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Physics\"/>
    </mc:Choice>
  </mc:AlternateContent>
  <xr:revisionPtr revIDLastSave="0" documentId="13_ncr:1_{7F1062F6-5CC0-48AE-98D8-F5AC2549D6F8}" xr6:coauthVersionLast="45" xr6:coauthVersionMax="45" xr10:uidLastSave="{00000000-0000-0000-0000-000000000000}"/>
  <workbookProtection workbookAlgorithmName="SHA-512" workbookHashValue="Ztr3iVf7ltUjfI4drI1nGqcfynNCrWISTLUs1n02xSYYMLDikOP3OezhR287sCzLi+8KRWhbMvEbnEbincpEfw==" workbookSaltValue="d3iTWGCpDWXgu4Mpup2sxQ==" workbookSpinCount="100000" lockStructure="1"/>
  <bookViews>
    <workbookView xWindow="-120" yWindow="-120" windowWidth="29040" windowHeight="15840" tabRatio="417" xr2:uid="{00000000-000D-0000-FFFF-FFFF00000000}"/>
  </bookViews>
  <sheets>
    <sheet name="Oscillosco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2" i="1" l="1"/>
  <c r="BK3" i="1"/>
  <c r="BK4" i="1"/>
  <c r="BV4" i="1"/>
  <c r="BW4" i="1"/>
  <c r="BX4" i="1"/>
  <c r="BK5" i="1"/>
  <c r="BV5" i="1"/>
  <c r="BW5" i="1"/>
  <c r="BX5" i="1"/>
  <c r="BK6" i="1"/>
  <c r="BY33" i="1" s="1"/>
  <c r="CA6" i="1"/>
  <c r="BK7" i="1"/>
  <c r="BQ7" i="1"/>
  <c r="BV7" i="1"/>
  <c r="BW7" i="1"/>
  <c r="BW9" i="1" s="1"/>
  <c r="BX7" i="1"/>
  <c r="BX8" i="1" s="1"/>
  <c r="CA7" i="1"/>
  <c r="CJ7" i="1" s="1"/>
  <c r="BK8" i="1"/>
  <c r="BQ8" i="1"/>
  <c r="BK9" i="1"/>
  <c r="BQ9" i="1" s="1"/>
  <c r="BK10" i="1"/>
  <c r="BQ10" i="1" s="1"/>
  <c r="BK11" i="1"/>
  <c r="BQ11" i="1" s="1"/>
  <c r="BK12" i="1"/>
  <c r="BQ12" i="1" s="1"/>
  <c r="BQ14" i="1"/>
  <c r="BV16" i="1"/>
  <c r="BW16" i="1"/>
  <c r="BX16" i="1"/>
  <c r="CJ5" i="1" s="1"/>
  <c r="BQ17" i="1"/>
  <c r="BV19" i="1"/>
  <c r="BW19" i="1"/>
  <c r="BV20" i="1"/>
  <c r="BW20" i="1"/>
  <c r="BV21" i="1"/>
  <c r="BW21" i="1"/>
  <c r="BY23" i="1"/>
  <c r="BV24" i="1" s="1"/>
  <c r="BY24" i="1"/>
  <c r="BY25" i="1"/>
  <c r="BV26" i="1"/>
  <c r="BW29" i="1"/>
  <c r="BW26" i="1" s="1"/>
  <c r="BW30" i="1"/>
  <c r="BY32" i="1"/>
  <c r="BW38" i="1" s="1"/>
  <c r="BY34" i="1"/>
  <c r="BV35" i="1"/>
  <c r="CA8" i="1" l="1"/>
  <c r="CA9" i="1" s="1"/>
  <c r="CA10" i="1" s="1"/>
  <c r="CJ10" i="1" s="1"/>
  <c r="BW33" i="1"/>
  <c r="BW34" i="1"/>
  <c r="BW37" i="1"/>
  <c r="BV33" i="1"/>
  <c r="BW39" i="1"/>
  <c r="BW8" i="1"/>
  <c r="BW10" i="1" s="1"/>
  <c r="BV34" i="1"/>
  <c r="BV39" i="1" s="1"/>
  <c r="BV25" i="1"/>
  <c r="BV30" i="1" s="1"/>
  <c r="BW28" i="1"/>
  <c r="BY36" i="1"/>
  <c r="BQ20" i="1"/>
  <c r="BQ18" i="1"/>
  <c r="BQ21" i="1" s="1"/>
  <c r="BY37" i="1"/>
  <c r="BV9" i="1"/>
  <c r="BV8" i="1"/>
  <c r="BW35" i="1"/>
  <c r="BW25" i="1"/>
  <c r="BW24" i="1"/>
  <c r="BY28" i="1"/>
  <c r="BY27" i="1"/>
  <c r="BQ19" i="1"/>
  <c r="CJ6" i="1"/>
  <c r="BX9" i="1"/>
  <c r="CJ9" i="1"/>
  <c r="R3" i="1"/>
  <c r="CJ8" i="1" l="1"/>
  <c r="CA11" i="1"/>
  <c r="BQ22" i="1"/>
  <c r="BV29" i="1"/>
  <c r="BV28" i="1"/>
  <c r="BV37" i="1"/>
  <c r="BV38" i="1"/>
  <c r="BW17" i="1"/>
  <c r="BW11" i="1"/>
  <c r="CB6" i="1"/>
  <c r="CB7" i="1"/>
  <c r="CB8" i="1"/>
  <c r="BX10" i="1"/>
  <c r="CB9" i="1"/>
  <c r="CB10" i="1"/>
  <c r="CB5" i="1"/>
  <c r="BV10" i="1"/>
  <c r="CB11" i="1"/>
  <c r="Y7" i="1"/>
  <c r="Y11" i="1"/>
  <c r="Y3" i="1"/>
  <c r="CJ11" i="1" l="1"/>
  <c r="CA12" i="1"/>
  <c r="BX17" i="1"/>
  <c r="BQ15" i="1"/>
  <c r="BX11" i="1"/>
  <c r="CC10" i="1" s="1"/>
  <c r="BV17" i="1"/>
  <c r="BV11" i="1"/>
  <c r="CC5" i="1"/>
  <c r="K3" i="1"/>
  <c r="CJ12" i="1" l="1"/>
  <c r="CB12" i="1"/>
  <c r="CA13" i="1"/>
  <c r="CC7" i="1"/>
  <c r="CE7" i="1" s="1"/>
  <c r="CC8" i="1"/>
  <c r="CD8" i="1" s="1"/>
  <c r="CC6" i="1"/>
  <c r="CD6" i="1" s="1"/>
  <c r="CC12" i="1"/>
  <c r="CE12" i="1" s="1"/>
  <c r="CD10" i="1"/>
  <c r="CE10" i="1"/>
  <c r="CD5" i="1"/>
  <c r="CE5" i="1"/>
  <c r="CC9" i="1"/>
  <c r="CC11" i="1"/>
  <c r="H3" i="1"/>
  <c r="K4" i="1"/>
  <c r="K5" i="1"/>
  <c r="CB13" i="1" l="1"/>
  <c r="CC13" i="1" s="1"/>
  <c r="CE13" i="1" s="1"/>
  <c r="CJ13" i="1"/>
  <c r="CA14" i="1"/>
  <c r="CE6" i="1"/>
  <c r="CI6" i="1" s="1"/>
  <c r="CM6" i="1" s="1"/>
  <c r="CN6" i="1" s="1"/>
  <c r="CD7" i="1"/>
  <c r="CF7" i="1" s="1"/>
  <c r="CK7" i="1" s="1"/>
  <c r="CL7" i="1" s="1"/>
  <c r="CE8" i="1"/>
  <c r="CG8" i="1" s="1"/>
  <c r="CD12" i="1"/>
  <c r="CF12" i="1" s="1"/>
  <c r="CK12" i="1" s="1"/>
  <c r="CL12" i="1" s="1"/>
  <c r="CG7" i="1"/>
  <c r="CI7" i="1"/>
  <c r="CM7" i="1" s="1"/>
  <c r="CN7" i="1" s="1"/>
  <c r="CD9" i="1"/>
  <c r="CE9" i="1"/>
  <c r="CF8" i="1"/>
  <c r="CK8" i="1" s="1"/>
  <c r="CL8" i="1" s="1"/>
  <c r="CH8" i="1"/>
  <c r="CG12" i="1"/>
  <c r="CI12" i="1"/>
  <c r="CM12" i="1" s="1"/>
  <c r="CN12" i="1" s="1"/>
  <c r="CI10" i="1"/>
  <c r="CM10" i="1" s="1"/>
  <c r="CN10" i="1" s="1"/>
  <c r="CG10" i="1"/>
  <c r="CG5" i="1"/>
  <c r="CI5" i="1"/>
  <c r="CM5" i="1" s="1"/>
  <c r="CN5" i="1" s="1"/>
  <c r="CF5" i="1"/>
  <c r="CK5" i="1" s="1"/>
  <c r="CL5" i="1" s="1"/>
  <c r="CH5" i="1"/>
  <c r="CD11" i="1"/>
  <c r="CE11" i="1"/>
  <c r="CH6" i="1"/>
  <c r="CF6" i="1"/>
  <c r="CK6" i="1" s="1"/>
  <c r="CL6" i="1" s="1"/>
  <c r="CF10" i="1"/>
  <c r="CK10" i="1" s="1"/>
  <c r="CL10" i="1" s="1"/>
  <c r="CH10" i="1"/>
  <c r="H4" i="1"/>
  <c r="H5" i="1"/>
  <c r="CD13" i="1" l="1"/>
  <c r="CH13" i="1" s="1"/>
  <c r="CI8" i="1"/>
  <c r="CM8" i="1" s="1"/>
  <c r="CN8" i="1" s="1"/>
  <c r="CH12" i="1"/>
  <c r="CJ14" i="1"/>
  <c r="CB14" i="1"/>
  <c r="CC14" i="1" s="1"/>
  <c r="CA15" i="1"/>
  <c r="CG6" i="1"/>
  <c r="CH7" i="1"/>
  <c r="CG9" i="1"/>
  <c r="CI9" i="1"/>
  <c r="CM9" i="1" s="1"/>
  <c r="CN9" i="1" s="1"/>
  <c r="CH11" i="1"/>
  <c r="CF11" i="1"/>
  <c r="CK11" i="1" s="1"/>
  <c r="CL11" i="1" s="1"/>
  <c r="CF9" i="1"/>
  <c r="CK9" i="1" s="1"/>
  <c r="CL9" i="1" s="1"/>
  <c r="CH9" i="1"/>
  <c r="CI11" i="1"/>
  <c r="CM11" i="1" s="1"/>
  <c r="CN11" i="1" s="1"/>
  <c r="CG11" i="1"/>
  <c r="CI13" i="1"/>
  <c r="CM13" i="1" s="1"/>
  <c r="CN13" i="1" s="1"/>
  <c r="CG13" i="1"/>
  <c r="CF13" i="1"/>
  <c r="CK13" i="1" s="1"/>
  <c r="CL13" i="1" s="1"/>
  <c r="CB15" i="1" l="1"/>
  <c r="CC15" i="1" s="1"/>
  <c r="CJ15" i="1"/>
  <c r="CA16" i="1"/>
  <c r="CE14" i="1"/>
  <c r="CD14" i="1"/>
  <c r="CI14" i="1" l="1"/>
  <c r="CM14" i="1" s="1"/>
  <c r="CN14" i="1" s="1"/>
  <c r="CG14" i="1"/>
  <c r="CJ16" i="1"/>
  <c r="CA17" i="1"/>
  <c r="CB16" i="1"/>
  <c r="CC16" i="1" s="1"/>
  <c r="CH14" i="1"/>
  <c r="CF14" i="1"/>
  <c r="CK14" i="1" s="1"/>
  <c r="CL14" i="1" s="1"/>
  <c r="CE15" i="1"/>
  <c r="CD15" i="1"/>
  <c r="CE16" i="1" l="1"/>
  <c r="CD16" i="1"/>
  <c r="CJ17" i="1"/>
  <c r="CA18" i="1"/>
  <c r="CB17" i="1"/>
  <c r="CC17" i="1" s="1"/>
  <c r="CH15" i="1"/>
  <c r="CF15" i="1"/>
  <c r="CK15" i="1" s="1"/>
  <c r="CL15" i="1" s="1"/>
  <c r="CI15" i="1"/>
  <c r="CM15" i="1" s="1"/>
  <c r="CN15" i="1" s="1"/>
  <c r="CG15" i="1"/>
  <c r="CF16" i="1" l="1"/>
  <c r="CK16" i="1" s="1"/>
  <c r="CL16" i="1" s="1"/>
  <c r="CH16" i="1"/>
  <c r="CI16" i="1"/>
  <c r="CM16" i="1" s="1"/>
  <c r="CN16" i="1" s="1"/>
  <c r="CG16" i="1"/>
  <c r="CD17" i="1"/>
  <c r="CE17" i="1"/>
  <c r="CA19" i="1"/>
  <c r="CB18" i="1"/>
  <c r="CC18" i="1" s="1"/>
  <c r="CJ18" i="1"/>
  <c r="CF17" i="1" l="1"/>
  <c r="CK17" i="1" s="1"/>
  <c r="CL17" i="1" s="1"/>
  <c r="CH17" i="1"/>
  <c r="CD18" i="1"/>
  <c r="CE18" i="1"/>
  <c r="CB19" i="1"/>
  <c r="CC19" i="1" s="1"/>
  <c r="CA20" i="1"/>
  <c r="CJ19" i="1"/>
  <c r="CG17" i="1"/>
  <c r="CI17" i="1"/>
  <c r="CM17" i="1" s="1"/>
  <c r="CN17" i="1" s="1"/>
  <c r="CJ20" i="1" l="1"/>
  <c r="CA21" i="1"/>
  <c r="CB20" i="1"/>
  <c r="CC20" i="1" s="1"/>
  <c r="CD19" i="1"/>
  <c r="CE19" i="1"/>
  <c r="CG18" i="1"/>
  <c r="CI18" i="1"/>
  <c r="CM18" i="1" s="1"/>
  <c r="CN18" i="1" s="1"/>
  <c r="CH18" i="1"/>
  <c r="CF18" i="1"/>
  <c r="CK18" i="1" s="1"/>
  <c r="CL18" i="1" s="1"/>
  <c r="CA22" i="1" l="1"/>
  <c r="CJ21" i="1"/>
  <c r="CB21" i="1"/>
  <c r="CC21" i="1" s="1"/>
  <c r="CI19" i="1"/>
  <c r="CM19" i="1" s="1"/>
  <c r="CN19" i="1" s="1"/>
  <c r="CG19" i="1"/>
  <c r="CH19" i="1"/>
  <c r="CF19" i="1"/>
  <c r="CK19" i="1" s="1"/>
  <c r="CL19" i="1" s="1"/>
  <c r="CD20" i="1"/>
  <c r="CE20" i="1"/>
  <c r="CE21" i="1" l="1"/>
  <c r="CD21" i="1"/>
  <c r="CI20" i="1"/>
  <c r="CM20" i="1" s="1"/>
  <c r="CN20" i="1" s="1"/>
  <c r="CG20" i="1"/>
  <c r="CH20" i="1"/>
  <c r="CF20" i="1"/>
  <c r="CK20" i="1" s="1"/>
  <c r="CL20" i="1" s="1"/>
  <c r="CJ22" i="1"/>
  <c r="CA23" i="1"/>
  <c r="CB22" i="1"/>
  <c r="CC22" i="1" s="1"/>
  <c r="CF21" i="1" l="1"/>
  <c r="CK21" i="1" s="1"/>
  <c r="CL21" i="1" s="1"/>
  <c r="CH21" i="1"/>
  <c r="CE22" i="1"/>
  <c r="CD22" i="1"/>
  <c r="CJ23" i="1"/>
  <c r="CA24" i="1"/>
  <c r="CB23" i="1"/>
  <c r="CC23" i="1" s="1"/>
  <c r="CI21" i="1"/>
  <c r="CM21" i="1" s="1"/>
  <c r="CN21" i="1" s="1"/>
  <c r="CG21" i="1"/>
  <c r="CA25" i="1" l="1"/>
  <c r="CB24" i="1"/>
  <c r="CC24" i="1" s="1"/>
  <c r="CJ24" i="1"/>
  <c r="CI22" i="1"/>
  <c r="CM22" i="1" s="1"/>
  <c r="CN22" i="1" s="1"/>
  <c r="CG22" i="1"/>
  <c r="CH22" i="1"/>
  <c r="CF22" i="1"/>
  <c r="CK22" i="1" s="1"/>
  <c r="CL22" i="1" s="1"/>
  <c r="CE23" i="1"/>
  <c r="CD23" i="1"/>
  <c r="CF23" i="1" l="1"/>
  <c r="CK23" i="1" s="1"/>
  <c r="CL23" i="1" s="1"/>
  <c r="CH23" i="1"/>
  <c r="CI23" i="1"/>
  <c r="CM23" i="1" s="1"/>
  <c r="CN23" i="1" s="1"/>
  <c r="CG23" i="1"/>
  <c r="CE24" i="1"/>
  <c r="CD24" i="1"/>
  <c r="CA26" i="1"/>
  <c r="CB25" i="1"/>
  <c r="CC25" i="1" s="1"/>
  <c r="CJ25" i="1"/>
  <c r="CH24" i="1" l="1"/>
  <c r="CF24" i="1"/>
  <c r="CK24" i="1" s="1"/>
  <c r="CL24" i="1" s="1"/>
  <c r="CI24" i="1"/>
  <c r="CM24" i="1" s="1"/>
  <c r="CN24" i="1" s="1"/>
  <c r="CG24" i="1"/>
  <c r="CD25" i="1"/>
  <c r="CE25" i="1"/>
  <c r="CB26" i="1"/>
  <c r="CC26" i="1" s="1"/>
  <c r="CA27" i="1"/>
  <c r="CJ26" i="1"/>
  <c r="CG25" i="1" l="1"/>
  <c r="CI25" i="1"/>
  <c r="CM25" i="1" s="1"/>
  <c r="CN25" i="1" s="1"/>
  <c r="CF25" i="1"/>
  <c r="CK25" i="1" s="1"/>
  <c r="CL25" i="1" s="1"/>
  <c r="CH25" i="1"/>
  <c r="CJ27" i="1"/>
  <c r="CA28" i="1"/>
  <c r="CB27" i="1"/>
  <c r="CC27" i="1" s="1"/>
  <c r="CE26" i="1"/>
  <c r="CD26" i="1"/>
  <c r="CA29" i="1" l="1"/>
  <c r="CB28" i="1"/>
  <c r="CC28" i="1" s="1"/>
  <c r="CJ28" i="1"/>
  <c r="CH26" i="1"/>
  <c r="CF26" i="1"/>
  <c r="CK26" i="1" s="1"/>
  <c r="CL26" i="1" s="1"/>
  <c r="CG26" i="1"/>
  <c r="CI26" i="1"/>
  <c r="CM26" i="1" s="1"/>
  <c r="CN26" i="1" s="1"/>
  <c r="CE27" i="1"/>
  <c r="CD27" i="1"/>
  <c r="CF27" i="1" l="1"/>
  <c r="CK27" i="1" s="1"/>
  <c r="CL27" i="1" s="1"/>
  <c r="CH27" i="1"/>
  <c r="CG27" i="1"/>
  <c r="CI27" i="1"/>
  <c r="CM27" i="1" s="1"/>
  <c r="CN27" i="1" s="1"/>
  <c r="CE28" i="1"/>
  <c r="CD28" i="1"/>
  <c r="CA30" i="1"/>
  <c r="CB29" i="1"/>
  <c r="CC29" i="1" s="1"/>
  <c r="CJ29" i="1"/>
  <c r="CF28" i="1" l="1"/>
  <c r="CK28" i="1" s="1"/>
  <c r="CL28" i="1" s="1"/>
  <c r="CH28" i="1"/>
  <c r="CG28" i="1"/>
  <c r="CI28" i="1"/>
  <c r="CM28" i="1" s="1"/>
  <c r="CN28" i="1" s="1"/>
  <c r="CD29" i="1"/>
  <c r="CE29" i="1"/>
  <c r="CJ30" i="1"/>
  <c r="CB30" i="1"/>
  <c r="CC30" i="1" s="1"/>
  <c r="CA31" i="1"/>
  <c r="CJ31" i="1" l="1"/>
  <c r="CB31" i="1"/>
  <c r="CC31" i="1" s="1"/>
  <c r="CA32" i="1"/>
  <c r="CH29" i="1"/>
  <c r="CF29" i="1"/>
  <c r="CK29" i="1" s="1"/>
  <c r="CL29" i="1" s="1"/>
  <c r="CD30" i="1"/>
  <c r="CE30" i="1"/>
  <c r="CI29" i="1"/>
  <c r="CM29" i="1" s="1"/>
  <c r="CN29" i="1" s="1"/>
  <c r="CG29" i="1"/>
  <c r="CA33" i="1" l="1"/>
  <c r="CJ32" i="1"/>
  <c r="CB32" i="1"/>
  <c r="CC32" i="1" s="1"/>
  <c r="CD31" i="1"/>
  <c r="CE31" i="1"/>
  <c r="CF30" i="1"/>
  <c r="CK30" i="1" s="1"/>
  <c r="CL30" i="1" s="1"/>
  <c r="CH30" i="1"/>
  <c r="CI30" i="1"/>
  <c r="CM30" i="1" s="1"/>
  <c r="CN30" i="1" s="1"/>
  <c r="CG30" i="1"/>
  <c r="CD32" i="1" l="1"/>
  <c r="CE32" i="1"/>
  <c r="CG31" i="1"/>
  <c r="CI31" i="1"/>
  <c r="CM31" i="1" s="1"/>
  <c r="CN31" i="1" s="1"/>
  <c r="CH31" i="1"/>
  <c r="CF31" i="1"/>
  <c r="CK31" i="1" s="1"/>
  <c r="CL31" i="1" s="1"/>
  <c r="CB33" i="1"/>
  <c r="CC33" i="1" s="1"/>
  <c r="CJ33" i="1"/>
  <c r="CA34" i="1"/>
  <c r="CG32" i="1" l="1"/>
  <c r="CI32" i="1"/>
  <c r="CM32" i="1" s="1"/>
  <c r="CN32" i="1" s="1"/>
  <c r="CA35" i="1"/>
  <c r="CJ34" i="1"/>
  <c r="CB34" i="1"/>
  <c r="CC34" i="1" s="1"/>
  <c r="CD33" i="1"/>
  <c r="CE33" i="1"/>
  <c r="CF32" i="1"/>
  <c r="CK32" i="1" s="1"/>
  <c r="CL32" i="1" s="1"/>
  <c r="CH32" i="1"/>
  <c r="CF33" i="1" l="1"/>
  <c r="CK33" i="1" s="1"/>
  <c r="CL33" i="1" s="1"/>
  <c r="CH33" i="1"/>
  <c r="CD34" i="1"/>
  <c r="CE34" i="1"/>
  <c r="CJ35" i="1"/>
  <c r="CB35" i="1"/>
  <c r="CC35" i="1" s="1"/>
  <c r="CA36" i="1"/>
  <c r="CI33" i="1"/>
  <c r="CM33" i="1" s="1"/>
  <c r="CN33" i="1" s="1"/>
  <c r="CG33" i="1"/>
  <c r="CD35" i="1" l="1"/>
  <c r="CE35" i="1"/>
  <c r="CG34" i="1"/>
  <c r="CI34" i="1"/>
  <c r="CM34" i="1" s="1"/>
  <c r="CN34" i="1" s="1"/>
  <c r="CF34" i="1"/>
  <c r="CK34" i="1" s="1"/>
  <c r="CL34" i="1" s="1"/>
  <c r="CH34" i="1"/>
  <c r="CB36" i="1"/>
  <c r="CC36" i="1" s="1"/>
  <c r="CJ36" i="1"/>
  <c r="CA37" i="1"/>
  <c r="CB37" i="1" l="1"/>
  <c r="CC37" i="1" s="1"/>
  <c r="CJ37" i="1"/>
  <c r="CA38" i="1"/>
  <c r="CI35" i="1"/>
  <c r="CM35" i="1" s="1"/>
  <c r="CN35" i="1" s="1"/>
  <c r="CG35" i="1"/>
  <c r="CE36" i="1"/>
  <c r="CD36" i="1"/>
  <c r="CH35" i="1"/>
  <c r="CF35" i="1"/>
  <c r="CK35" i="1" s="1"/>
  <c r="CL35" i="1" s="1"/>
  <c r="CB38" i="1" l="1"/>
  <c r="CC38" i="1" s="1"/>
  <c r="CA39" i="1"/>
  <c r="CJ38" i="1"/>
  <c r="CI36" i="1"/>
  <c r="CM36" i="1" s="1"/>
  <c r="CN36" i="1" s="1"/>
  <c r="CG36" i="1"/>
  <c r="CH36" i="1"/>
  <c r="CF36" i="1"/>
  <c r="CK36" i="1" s="1"/>
  <c r="CL36" i="1" s="1"/>
  <c r="CD37" i="1"/>
  <c r="CE37" i="1"/>
  <c r="CG37" i="1" l="1"/>
  <c r="CI37" i="1"/>
  <c r="CM37" i="1" s="1"/>
  <c r="CN37" i="1" s="1"/>
  <c r="CF37" i="1"/>
  <c r="CK37" i="1" s="1"/>
  <c r="CL37" i="1" s="1"/>
  <c r="CH37" i="1"/>
  <c r="CB39" i="1"/>
  <c r="CC39" i="1" s="1"/>
  <c r="CA40" i="1"/>
  <c r="CJ39" i="1"/>
  <c r="CD38" i="1"/>
  <c r="CE38" i="1"/>
  <c r="CB40" i="1" l="1"/>
  <c r="CC40" i="1" s="1"/>
  <c r="CJ40" i="1"/>
  <c r="CA41" i="1"/>
  <c r="CD39" i="1"/>
  <c r="CE39" i="1"/>
  <c r="CG38" i="1"/>
  <c r="CI38" i="1"/>
  <c r="CM38" i="1" s="1"/>
  <c r="CN38" i="1" s="1"/>
  <c r="CH38" i="1"/>
  <c r="CF38" i="1"/>
  <c r="CK38" i="1" s="1"/>
  <c r="CL38" i="1" s="1"/>
  <c r="CH39" i="1" l="1"/>
  <c r="CF39" i="1"/>
  <c r="CK39" i="1" s="1"/>
  <c r="CL39" i="1" s="1"/>
  <c r="CA42" i="1"/>
  <c r="CJ41" i="1"/>
  <c r="CB41" i="1"/>
  <c r="CC41" i="1" s="1"/>
  <c r="CI39" i="1"/>
  <c r="CM39" i="1" s="1"/>
  <c r="CN39" i="1" s="1"/>
  <c r="CG39" i="1"/>
  <c r="CD40" i="1"/>
  <c r="CE40" i="1"/>
  <c r="CI40" i="1" l="1"/>
  <c r="CM40" i="1" s="1"/>
  <c r="CN40" i="1" s="1"/>
  <c r="CG40" i="1"/>
  <c r="CB42" i="1"/>
  <c r="CC42" i="1" s="1"/>
  <c r="CA43" i="1"/>
  <c r="CJ42" i="1"/>
  <c r="CE41" i="1"/>
  <c r="CD41" i="1"/>
  <c r="CF40" i="1"/>
  <c r="CK40" i="1" s="1"/>
  <c r="CL40" i="1" s="1"/>
  <c r="CH40" i="1"/>
  <c r="CI41" i="1" l="1"/>
  <c r="CM41" i="1" s="1"/>
  <c r="CN41" i="1" s="1"/>
  <c r="CG41" i="1"/>
  <c r="CA44" i="1"/>
  <c r="CB43" i="1"/>
  <c r="CC43" i="1" s="1"/>
  <c r="CJ43" i="1"/>
  <c r="CD42" i="1"/>
  <c r="CE42" i="1"/>
  <c r="CF41" i="1"/>
  <c r="CK41" i="1" s="1"/>
  <c r="CL41" i="1" s="1"/>
  <c r="CH41" i="1"/>
  <c r="CH42" i="1" l="1"/>
  <c r="CF42" i="1"/>
  <c r="CK42" i="1" s="1"/>
  <c r="CL42" i="1" s="1"/>
  <c r="CE43" i="1"/>
  <c r="CD43" i="1"/>
  <c r="CJ44" i="1"/>
  <c r="CB44" i="1"/>
  <c r="CC44" i="1" s="1"/>
  <c r="CA45" i="1"/>
  <c r="CG42" i="1"/>
  <c r="CI42" i="1"/>
  <c r="CM42" i="1" s="1"/>
  <c r="CN42" i="1" s="1"/>
  <c r="CD44" i="1" l="1"/>
  <c r="CE44" i="1"/>
  <c r="CH43" i="1"/>
  <c r="CF43" i="1"/>
  <c r="CK43" i="1" s="1"/>
  <c r="CL43" i="1" s="1"/>
  <c r="CG43" i="1"/>
  <c r="CI43" i="1"/>
  <c r="CM43" i="1" s="1"/>
  <c r="CN43" i="1" s="1"/>
  <c r="CA46" i="1"/>
  <c r="CJ45" i="1"/>
  <c r="CB45" i="1"/>
  <c r="CC45" i="1" s="1"/>
  <c r="CI44" i="1" l="1"/>
  <c r="CM44" i="1" s="1"/>
  <c r="CN44" i="1" s="1"/>
  <c r="CG44" i="1"/>
  <c r="CD45" i="1"/>
  <c r="CE45" i="1"/>
  <c r="CJ46" i="1"/>
  <c r="CA47" i="1"/>
  <c r="CB46" i="1"/>
  <c r="CC46" i="1" s="1"/>
  <c r="CF44" i="1"/>
  <c r="CK44" i="1" s="1"/>
  <c r="CL44" i="1" s="1"/>
  <c r="CH44" i="1"/>
  <c r="CA48" i="1" l="1"/>
  <c r="CJ47" i="1"/>
  <c r="CB47" i="1"/>
  <c r="CC47" i="1" s="1"/>
  <c r="CG45" i="1"/>
  <c r="CI45" i="1"/>
  <c r="CM45" i="1" s="1"/>
  <c r="CN45" i="1" s="1"/>
  <c r="CF45" i="1"/>
  <c r="CK45" i="1" s="1"/>
  <c r="CL45" i="1" s="1"/>
  <c r="CH45" i="1"/>
  <c r="CD46" i="1"/>
  <c r="CE46" i="1"/>
  <c r="CD47" i="1" l="1"/>
  <c r="CE47" i="1"/>
  <c r="CF46" i="1"/>
  <c r="CK46" i="1" s="1"/>
  <c r="CL46" i="1" s="1"/>
  <c r="CH46" i="1"/>
  <c r="CG46" i="1"/>
  <c r="CI46" i="1"/>
  <c r="CM46" i="1" s="1"/>
  <c r="CN46" i="1" s="1"/>
  <c r="CB48" i="1"/>
  <c r="CC48" i="1" s="1"/>
  <c r="CJ48" i="1"/>
  <c r="CA49" i="1"/>
  <c r="CG47" i="1" l="1"/>
  <c r="CI47" i="1"/>
  <c r="CM47" i="1" s="1"/>
  <c r="CN47" i="1" s="1"/>
  <c r="CJ49" i="1"/>
  <c r="CA50" i="1"/>
  <c r="CB49" i="1"/>
  <c r="CC49" i="1" s="1"/>
  <c r="CD48" i="1"/>
  <c r="CE48" i="1"/>
  <c r="CH47" i="1"/>
  <c r="CF47" i="1"/>
  <c r="CK47" i="1" s="1"/>
  <c r="CL47" i="1" s="1"/>
  <c r="CJ50" i="1" l="1"/>
  <c r="CB50" i="1"/>
  <c r="CC50" i="1" s="1"/>
  <c r="CA51" i="1"/>
  <c r="CD49" i="1"/>
  <c r="CE49" i="1"/>
  <c r="CF48" i="1"/>
  <c r="CK48" i="1" s="1"/>
  <c r="CL48" i="1" s="1"/>
  <c r="CH48" i="1"/>
  <c r="CG48" i="1"/>
  <c r="CI48" i="1"/>
  <c r="CM48" i="1" s="1"/>
  <c r="CN48" i="1" s="1"/>
  <c r="CB51" i="1" l="1"/>
  <c r="CC51" i="1" s="1"/>
  <c r="CA52" i="1"/>
  <c r="CJ51" i="1"/>
  <c r="CG49" i="1"/>
  <c r="CI49" i="1"/>
  <c r="CM49" i="1" s="1"/>
  <c r="CN49" i="1" s="1"/>
  <c r="CD50" i="1"/>
  <c r="CE50" i="1"/>
  <c r="CF49" i="1"/>
  <c r="CK49" i="1" s="1"/>
  <c r="CL49" i="1" s="1"/>
  <c r="CH49" i="1"/>
  <c r="CF50" i="1" l="1"/>
  <c r="CK50" i="1" s="1"/>
  <c r="CL50" i="1" s="1"/>
  <c r="CH50" i="1"/>
  <c r="CJ52" i="1"/>
  <c r="CA53" i="1"/>
  <c r="CB52" i="1"/>
  <c r="CC52" i="1" s="1"/>
  <c r="CI50" i="1"/>
  <c r="CM50" i="1" s="1"/>
  <c r="CN50" i="1" s="1"/>
  <c r="CG50" i="1"/>
  <c r="CD51" i="1"/>
  <c r="CE51" i="1"/>
  <c r="CJ53" i="1" l="1"/>
  <c r="CB53" i="1"/>
  <c r="CC53" i="1" s="1"/>
  <c r="CA54" i="1"/>
  <c r="CG51" i="1"/>
  <c r="CI51" i="1"/>
  <c r="CM51" i="1" s="1"/>
  <c r="CN51" i="1" s="1"/>
  <c r="CH51" i="1"/>
  <c r="CF51" i="1"/>
  <c r="CK51" i="1" s="1"/>
  <c r="CL51" i="1" s="1"/>
  <c r="CD52" i="1"/>
  <c r="CE52" i="1"/>
  <c r="CG52" i="1" l="1"/>
  <c r="CI52" i="1"/>
  <c r="CM52" i="1" s="1"/>
  <c r="CN52" i="1" s="1"/>
  <c r="CA55" i="1"/>
  <c r="CJ54" i="1"/>
  <c r="CB54" i="1"/>
  <c r="CC54" i="1" s="1"/>
  <c r="CF52" i="1"/>
  <c r="CK52" i="1" s="1"/>
  <c r="CL52" i="1" s="1"/>
  <c r="CH52" i="1"/>
  <c r="CD53" i="1"/>
  <c r="CE53" i="1"/>
  <c r="CG53" i="1" l="1"/>
  <c r="CI53" i="1"/>
  <c r="CM53" i="1" s="1"/>
  <c r="CN53" i="1" s="1"/>
  <c r="CJ55" i="1"/>
  <c r="CA56" i="1"/>
  <c r="CB55" i="1"/>
  <c r="CC55" i="1" s="1"/>
  <c r="CD54" i="1"/>
  <c r="CE54" i="1"/>
  <c r="CF53" i="1"/>
  <c r="CK53" i="1" s="1"/>
  <c r="CL53" i="1" s="1"/>
  <c r="CH53" i="1"/>
  <c r="CF54" i="1" l="1"/>
  <c r="CK54" i="1" s="1"/>
  <c r="CL54" i="1" s="1"/>
  <c r="CH54" i="1"/>
  <c r="CJ56" i="1"/>
  <c r="CB56" i="1"/>
  <c r="CC56" i="1" s="1"/>
  <c r="CA57" i="1"/>
  <c r="CE55" i="1"/>
  <c r="CD55" i="1"/>
  <c r="CG54" i="1"/>
  <c r="CI54" i="1"/>
  <c r="CM54" i="1" s="1"/>
  <c r="CN54" i="1" s="1"/>
  <c r="CD56" i="1" l="1"/>
  <c r="CE56" i="1"/>
  <c r="CJ57" i="1"/>
  <c r="CB57" i="1"/>
  <c r="CC57" i="1" s="1"/>
  <c r="CA58" i="1"/>
  <c r="CG55" i="1"/>
  <c r="CI55" i="1"/>
  <c r="CM55" i="1" s="1"/>
  <c r="CN55" i="1" s="1"/>
  <c r="CF55" i="1"/>
  <c r="CK55" i="1" s="1"/>
  <c r="CL55" i="1" s="1"/>
  <c r="CH55" i="1"/>
  <c r="CD57" i="1" l="1"/>
  <c r="CE57" i="1"/>
  <c r="CB58" i="1"/>
  <c r="CC58" i="1" s="1"/>
  <c r="CA59" i="1"/>
  <c r="CJ58" i="1"/>
  <c r="CI56" i="1"/>
  <c r="CM56" i="1" s="1"/>
  <c r="CN56" i="1" s="1"/>
  <c r="CG56" i="1"/>
  <c r="CH56" i="1"/>
  <c r="CF56" i="1"/>
  <c r="CK56" i="1" s="1"/>
  <c r="CL56" i="1" s="1"/>
  <c r="CJ59" i="1" l="1"/>
  <c r="CB59" i="1"/>
  <c r="CC59" i="1" s="1"/>
  <c r="CA60" i="1"/>
  <c r="CD58" i="1"/>
  <c r="CE58" i="1"/>
  <c r="CI57" i="1"/>
  <c r="CM57" i="1" s="1"/>
  <c r="CN57" i="1" s="1"/>
  <c r="CG57" i="1"/>
  <c r="CF57" i="1"/>
  <c r="CK57" i="1" s="1"/>
  <c r="CL57" i="1" s="1"/>
  <c r="CH57" i="1"/>
  <c r="CH58" i="1" l="1"/>
  <c r="CF58" i="1"/>
  <c r="CK58" i="1" s="1"/>
  <c r="CL58" i="1" s="1"/>
  <c r="CB60" i="1"/>
  <c r="CC60" i="1" s="1"/>
  <c r="CA61" i="1"/>
  <c r="CJ60" i="1"/>
  <c r="CI58" i="1"/>
  <c r="CM58" i="1" s="1"/>
  <c r="CN58" i="1" s="1"/>
  <c r="CG58" i="1"/>
  <c r="CD59" i="1"/>
  <c r="CE59" i="1"/>
  <c r="CA62" i="1" l="1"/>
  <c r="CB61" i="1"/>
  <c r="CC61" i="1" s="1"/>
  <c r="CJ61" i="1"/>
  <c r="CI59" i="1"/>
  <c r="CM59" i="1" s="1"/>
  <c r="CN59" i="1" s="1"/>
  <c r="CG59" i="1"/>
  <c r="CD60" i="1"/>
  <c r="CE60" i="1"/>
  <c r="CH59" i="1"/>
  <c r="CF59" i="1"/>
  <c r="CK59" i="1" s="1"/>
  <c r="CL59" i="1" s="1"/>
  <c r="CH60" i="1" l="1"/>
  <c r="CF60" i="1"/>
  <c r="CK60" i="1" s="1"/>
  <c r="CL60" i="1" s="1"/>
  <c r="CD61" i="1"/>
  <c r="CE61" i="1"/>
  <c r="CG60" i="1"/>
  <c r="CI60" i="1"/>
  <c r="CM60" i="1" s="1"/>
  <c r="CN60" i="1" s="1"/>
  <c r="CB62" i="1"/>
  <c r="CC62" i="1" s="1"/>
  <c r="CJ62" i="1"/>
  <c r="CA63" i="1"/>
  <c r="CH61" i="1" l="1"/>
  <c r="CF61" i="1"/>
  <c r="CK61" i="1" s="1"/>
  <c r="CL61" i="1" s="1"/>
  <c r="CG61" i="1"/>
  <c r="CI61" i="1"/>
  <c r="CM61" i="1" s="1"/>
  <c r="CN61" i="1" s="1"/>
  <c r="CA64" i="1"/>
  <c r="CJ63" i="1"/>
  <c r="CB63" i="1"/>
  <c r="CC63" i="1" s="1"/>
  <c r="CD62" i="1"/>
  <c r="CE62" i="1"/>
  <c r="CI62" i="1" l="1"/>
  <c r="CM62" i="1" s="1"/>
  <c r="CN62" i="1" s="1"/>
  <c r="CG62" i="1"/>
  <c r="CB64" i="1"/>
  <c r="CC64" i="1" s="1"/>
  <c r="CA65" i="1"/>
  <c r="CJ64" i="1"/>
  <c r="CF62" i="1"/>
  <c r="CK62" i="1" s="1"/>
  <c r="CL62" i="1" s="1"/>
  <c r="CH62" i="1"/>
  <c r="CD63" i="1"/>
  <c r="CE63" i="1"/>
  <c r="CA66" i="1" l="1"/>
  <c r="CJ65" i="1"/>
  <c r="CB65" i="1"/>
  <c r="CC65" i="1" s="1"/>
  <c r="CG63" i="1"/>
  <c r="CI63" i="1"/>
  <c r="CM63" i="1" s="1"/>
  <c r="CN63" i="1" s="1"/>
  <c r="CD64" i="1"/>
  <c r="CE64" i="1"/>
  <c r="CF63" i="1"/>
  <c r="CK63" i="1" s="1"/>
  <c r="CL63" i="1" s="1"/>
  <c r="CH63" i="1"/>
  <c r="CF64" i="1" l="1"/>
  <c r="CK64" i="1" s="1"/>
  <c r="CL64" i="1" s="1"/>
  <c r="CH64" i="1"/>
  <c r="CE65" i="1"/>
  <c r="CD65" i="1"/>
  <c r="CI64" i="1"/>
  <c r="CM64" i="1" s="1"/>
  <c r="CN64" i="1" s="1"/>
  <c r="CG64" i="1"/>
  <c r="CB66" i="1"/>
  <c r="CC66" i="1" s="1"/>
  <c r="CJ66" i="1"/>
  <c r="CA67" i="1"/>
  <c r="CF65" i="1" l="1"/>
  <c r="CK65" i="1" s="1"/>
  <c r="CL65" i="1" s="1"/>
  <c r="CH65" i="1"/>
  <c r="CG65" i="1"/>
  <c r="CI65" i="1"/>
  <c r="CM65" i="1" s="1"/>
  <c r="CN65" i="1" s="1"/>
  <c r="CB67" i="1"/>
  <c r="CC67" i="1" s="1"/>
  <c r="CA68" i="1"/>
  <c r="CJ67" i="1"/>
  <c r="CD66" i="1"/>
  <c r="CE66" i="1"/>
  <c r="CJ68" i="1" l="1"/>
  <c r="CB68" i="1"/>
  <c r="CC68" i="1" s="1"/>
  <c r="CA69" i="1"/>
  <c r="CG66" i="1"/>
  <c r="CI66" i="1"/>
  <c r="CM66" i="1" s="1"/>
  <c r="CN66" i="1" s="1"/>
  <c r="CH66" i="1"/>
  <c r="CF66" i="1"/>
  <c r="CK66" i="1" s="1"/>
  <c r="CL66" i="1" s="1"/>
  <c r="CD67" i="1"/>
  <c r="CE67" i="1"/>
  <c r="CG67" i="1" l="1"/>
  <c r="CI67" i="1"/>
  <c r="CM67" i="1" s="1"/>
  <c r="CN67" i="1" s="1"/>
  <c r="CB69" i="1"/>
  <c r="CC69" i="1" s="1"/>
  <c r="CA70" i="1"/>
  <c r="CJ69" i="1"/>
  <c r="CH67" i="1"/>
  <c r="CF67" i="1"/>
  <c r="CK67" i="1" s="1"/>
  <c r="CL67" i="1" s="1"/>
  <c r="CD68" i="1"/>
  <c r="CE68" i="1"/>
  <c r="CA71" i="1" l="1"/>
  <c r="CB70" i="1"/>
  <c r="CC70" i="1" s="1"/>
  <c r="CJ70" i="1"/>
  <c r="CG68" i="1"/>
  <c r="CI68" i="1"/>
  <c r="CM68" i="1" s="1"/>
  <c r="CN68" i="1" s="1"/>
  <c r="CD69" i="1"/>
  <c r="CE69" i="1"/>
  <c r="CF68" i="1"/>
  <c r="CK68" i="1" s="1"/>
  <c r="CL68" i="1" s="1"/>
  <c r="CH68" i="1"/>
  <c r="CH69" i="1" l="1"/>
  <c r="CF69" i="1"/>
  <c r="CK69" i="1" s="1"/>
  <c r="CL69" i="1" s="1"/>
  <c r="CD70" i="1"/>
  <c r="CE70" i="1"/>
  <c r="CG69" i="1"/>
  <c r="CI69" i="1"/>
  <c r="CM69" i="1" s="1"/>
  <c r="CN69" i="1" s="1"/>
  <c r="CA72" i="1"/>
  <c r="CJ71" i="1"/>
  <c r="CB71" i="1"/>
  <c r="CC71" i="1" s="1"/>
  <c r="CH70" i="1" l="1"/>
  <c r="CF70" i="1"/>
  <c r="CK70" i="1" s="1"/>
  <c r="CL70" i="1" s="1"/>
  <c r="CI70" i="1"/>
  <c r="CM70" i="1" s="1"/>
  <c r="CN70" i="1" s="1"/>
  <c r="CG70" i="1"/>
  <c r="CD71" i="1"/>
  <c r="CE71" i="1"/>
  <c r="CA73" i="1"/>
  <c r="CB72" i="1"/>
  <c r="CC72" i="1" s="1"/>
  <c r="CJ72" i="1"/>
  <c r="CI71" i="1" l="1"/>
  <c r="CM71" i="1" s="1"/>
  <c r="CN71" i="1" s="1"/>
  <c r="CG71" i="1"/>
  <c r="CH71" i="1"/>
  <c r="CF71" i="1"/>
  <c r="CK71" i="1" s="1"/>
  <c r="CL71" i="1" s="1"/>
  <c r="CD72" i="1"/>
  <c r="CE72" i="1"/>
  <c r="CA74" i="1"/>
  <c r="CJ73" i="1"/>
  <c r="CB73" i="1"/>
  <c r="CC73" i="1" s="1"/>
  <c r="CH72" i="1" l="1"/>
  <c r="CF72" i="1"/>
  <c r="CK72" i="1" s="1"/>
  <c r="CL72" i="1" s="1"/>
  <c r="CD73" i="1"/>
  <c r="CE73" i="1"/>
  <c r="CG72" i="1"/>
  <c r="CI72" i="1"/>
  <c r="CM72" i="1" s="1"/>
  <c r="CN72" i="1" s="1"/>
  <c r="CA75" i="1"/>
  <c r="CJ74" i="1"/>
  <c r="CB74" i="1"/>
  <c r="CC74" i="1" s="1"/>
  <c r="CI73" i="1" l="1"/>
  <c r="CM73" i="1" s="1"/>
  <c r="CN73" i="1" s="1"/>
  <c r="CG73" i="1"/>
  <c r="CF73" i="1"/>
  <c r="CK73" i="1" s="1"/>
  <c r="CL73" i="1" s="1"/>
  <c r="CH73" i="1"/>
  <c r="CE74" i="1"/>
  <c r="CD74" i="1"/>
  <c r="CB75" i="1"/>
  <c r="CC75" i="1" s="1"/>
  <c r="CA76" i="1"/>
  <c r="CJ75" i="1"/>
  <c r="CH74" i="1" l="1"/>
  <c r="CF74" i="1"/>
  <c r="CK74" i="1" s="1"/>
  <c r="CL74" i="1" s="1"/>
  <c r="CI74" i="1"/>
  <c r="CM74" i="1" s="1"/>
  <c r="CN74" i="1" s="1"/>
  <c r="CG74" i="1"/>
  <c r="CB76" i="1"/>
  <c r="CC76" i="1" s="1"/>
  <c r="CA77" i="1"/>
  <c r="CJ76" i="1"/>
  <c r="CD75" i="1"/>
  <c r="CE75" i="1"/>
  <c r="CJ77" i="1" l="1"/>
  <c r="CB77" i="1"/>
  <c r="CC77" i="1" s="1"/>
  <c r="CA78" i="1"/>
  <c r="CD76" i="1"/>
  <c r="CE76" i="1"/>
  <c r="CG75" i="1"/>
  <c r="CI75" i="1"/>
  <c r="CM75" i="1" s="1"/>
  <c r="CN75" i="1" s="1"/>
  <c r="CH75" i="1"/>
  <c r="CF75" i="1"/>
  <c r="CK75" i="1" s="1"/>
  <c r="CL75" i="1" s="1"/>
  <c r="CF76" i="1" l="1"/>
  <c r="CK76" i="1" s="1"/>
  <c r="CL76" i="1" s="1"/>
  <c r="CH76" i="1"/>
  <c r="CB78" i="1"/>
  <c r="CC78" i="1" s="1"/>
  <c r="CJ78" i="1"/>
  <c r="CA79" i="1"/>
  <c r="CI76" i="1"/>
  <c r="CM76" i="1" s="1"/>
  <c r="CN76" i="1" s="1"/>
  <c r="CG76" i="1"/>
  <c r="CD77" i="1"/>
  <c r="CE77" i="1"/>
  <c r="CG77" i="1" l="1"/>
  <c r="CI77" i="1"/>
  <c r="CM77" i="1" s="1"/>
  <c r="CN77" i="1" s="1"/>
  <c r="CD78" i="1"/>
  <c r="CE78" i="1"/>
  <c r="CF77" i="1"/>
  <c r="CK77" i="1" s="1"/>
  <c r="CL77" i="1" s="1"/>
  <c r="CH77" i="1"/>
  <c r="CA80" i="1"/>
  <c r="CB79" i="1"/>
  <c r="CC79" i="1" s="1"/>
  <c r="CJ79" i="1"/>
  <c r="CG78" i="1" l="1"/>
  <c r="CI78" i="1"/>
  <c r="CM78" i="1" s="1"/>
  <c r="CN78" i="1" s="1"/>
  <c r="CH78" i="1"/>
  <c r="CF78" i="1"/>
  <c r="CK78" i="1" s="1"/>
  <c r="CL78" i="1" s="1"/>
  <c r="CD79" i="1"/>
  <c r="CE79" i="1"/>
  <c r="CA81" i="1"/>
  <c r="CJ80" i="1"/>
  <c r="CB80" i="1"/>
  <c r="CC80" i="1" s="1"/>
  <c r="CI79" i="1" l="1"/>
  <c r="CM79" i="1" s="1"/>
  <c r="CN79" i="1" s="1"/>
  <c r="CG79" i="1"/>
  <c r="CF79" i="1"/>
  <c r="CK79" i="1" s="1"/>
  <c r="CL79" i="1" s="1"/>
  <c r="CH79" i="1"/>
  <c r="CD80" i="1"/>
  <c r="CE80" i="1"/>
  <c r="CB81" i="1"/>
  <c r="CC81" i="1" s="1"/>
  <c r="CA82" i="1"/>
  <c r="CJ81" i="1"/>
  <c r="CI80" i="1" l="1"/>
  <c r="CM80" i="1" s="1"/>
  <c r="CN80" i="1" s="1"/>
  <c r="CG80" i="1"/>
  <c r="CH80" i="1"/>
  <c r="CF80" i="1"/>
  <c r="CK80" i="1" s="1"/>
  <c r="CL80" i="1" s="1"/>
  <c r="CB82" i="1"/>
  <c r="CC82" i="1" s="1"/>
  <c r="CJ82" i="1"/>
  <c r="CA83" i="1"/>
  <c r="CD81" i="1"/>
  <c r="CE81" i="1"/>
  <c r="CI81" i="1" l="1"/>
  <c r="CM81" i="1" s="1"/>
  <c r="CN81" i="1" s="1"/>
  <c r="CG81" i="1"/>
  <c r="CH81" i="1"/>
  <c r="CF81" i="1"/>
  <c r="CK81" i="1" s="1"/>
  <c r="CL81" i="1" s="1"/>
  <c r="CE82" i="1"/>
  <c r="CD82" i="1"/>
  <c r="CJ83" i="1"/>
  <c r="CB83" i="1"/>
  <c r="CC83" i="1" s="1"/>
  <c r="CA84" i="1"/>
  <c r="CI82" i="1" l="1"/>
  <c r="CM82" i="1" s="1"/>
  <c r="CN82" i="1" s="1"/>
  <c r="CG82" i="1"/>
  <c r="CD83" i="1"/>
  <c r="CE83" i="1"/>
  <c r="CF82" i="1"/>
  <c r="CK82" i="1" s="1"/>
  <c r="CL82" i="1" s="1"/>
  <c r="CH82" i="1"/>
  <c r="CB84" i="1"/>
  <c r="CC84" i="1" s="1"/>
  <c r="CA85" i="1"/>
  <c r="CJ84" i="1"/>
  <c r="CG83" i="1" l="1"/>
  <c r="CI83" i="1"/>
  <c r="CM83" i="1" s="1"/>
  <c r="CN83" i="1" s="1"/>
  <c r="CF83" i="1"/>
  <c r="CK83" i="1" s="1"/>
  <c r="CL83" i="1" s="1"/>
  <c r="CH83" i="1"/>
  <c r="CB85" i="1"/>
  <c r="CC85" i="1" s="1"/>
  <c r="CJ85" i="1"/>
  <c r="CA86" i="1"/>
  <c r="CD84" i="1"/>
  <c r="CE84" i="1"/>
  <c r="CE85" i="1" l="1"/>
  <c r="CD85" i="1"/>
  <c r="CI84" i="1"/>
  <c r="CM84" i="1" s="1"/>
  <c r="CN84" i="1" s="1"/>
  <c r="CG84" i="1"/>
  <c r="CF84" i="1"/>
  <c r="CK84" i="1" s="1"/>
  <c r="CL84" i="1" s="1"/>
  <c r="CH84" i="1"/>
  <c r="CA87" i="1"/>
  <c r="CJ86" i="1"/>
  <c r="CB86" i="1"/>
  <c r="CC86" i="1" s="1"/>
  <c r="CF85" i="1" l="1"/>
  <c r="CK85" i="1" s="1"/>
  <c r="CL85" i="1" s="1"/>
  <c r="CH85" i="1"/>
  <c r="CD86" i="1"/>
  <c r="CE86" i="1"/>
  <c r="CA88" i="1"/>
  <c r="CJ87" i="1"/>
  <c r="CB87" i="1"/>
  <c r="CC87" i="1" s="1"/>
  <c r="CG85" i="1"/>
  <c r="CI85" i="1"/>
  <c r="CM85" i="1" s="1"/>
  <c r="CN85" i="1" s="1"/>
  <c r="CI86" i="1" l="1"/>
  <c r="CM86" i="1" s="1"/>
  <c r="CN86" i="1" s="1"/>
  <c r="CG86" i="1"/>
  <c r="CH86" i="1"/>
  <c r="CF86" i="1"/>
  <c r="CK86" i="1" s="1"/>
  <c r="CL86" i="1" s="1"/>
  <c r="CJ88" i="1"/>
  <c r="CB88" i="1"/>
  <c r="CC88" i="1" s="1"/>
  <c r="CA89" i="1"/>
  <c r="CD87" i="1"/>
  <c r="CE87" i="1"/>
  <c r="CD88" i="1" l="1"/>
  <c r="CE88" i="1"/>
  <c r="CF87" i="1"/>
  <c r="CK87" i="1" s="1"/>
  <c r="CL87" i="1" s="1"/>
  <c r="CH87" i="1"/>
  <c r="CG87" i="1"/>
  <c r="CI87" i="1"/>
  <c r="CM87" i="1" s="1"/>
  <c r="CN87" i="1" s="1"/>
  <c r="CA90" i="1"/>
  <c r="CJ89" i="1"/>
  <c r="CB89" i="1"/>
  <c r="CC89" i="1" s="1"/>
  <c r="CG88" i="1" l="1"/>
  <c r="CI88" i="1"/>
  <c r="CM88" i="1" s="1"/>
  <c r="CN88" i="1" s="1"/>
  <c r="CD89" i="1"/>
  <c r="CE89" i="1"/>
  <c r="CJ90" i="1"/>
  <c r="CB90" i="1"/>
  <c r="CC90" i="1" s="1"/>
  <c r="CA91" i="1"/>
  <c r="CF88" i="1"/>
  <c r="CK88" i="1" s="1"/>
  <c r="CL88" i="1" s="1"/>
  <c r="CH88" i="1"/>
  <c r="CD90" i="1" l="1"/>
  <c r="CE90" i="1"/>
  <c r="CI89" i="1"/>
  <c r="CM89" i="1" s="1"/>
  <c r="CN89" i="1" s="1"/>
  <c r="CG89" i="1"/>
  <c r="CH89" i="1"/>
  <c r="CF89" i="1"/>
  <c r="CK89" i="1" s="1"/>
  <c r="CL89" i="1" s="1"/>
  <c r="CB91" i="1"/>
  <c r="CC91" i="1" s="1"/>
  <c r="CJ91" i="1"/>
  <c r="CA92" i="1"/>
  <c r="CG90" i="1" l="1"/>
  <c r="CI90" i="1"/>
  <c r="CM90" i="1" s="1"/>
  <c r="CN90" i="1" s="1"/>
  <c r="CJ92" i="1"/>
  <c r="CA93" i="1"/>
  <c r="CB92" i="1"/>
  <c r="CC92" i="1" s="1"/>
  <c r="CD91" i="1"/>
  <c r="CE91" i="1"/>
  <c r="CF90" i="1"/>
  <c r="CK90" i="1" s="1"/>
  <c r="CL90" i="1" s="1"/>
  <c r="CH90" i="1"/>
  <c r="CA94" i="1" l="1"/>
  <c r="CJ93" i="1"/>
  <c r="CB93" i="1"/>
  <c r="CC93" i="1" s="1"/>
  <c r="CD92" i="1"/>
  <c r="CE92" i="1"/>
  <c r="CH91" i="1"/>
  <c r="CF91" i="1"/>
  <c r="CK91" i="1" s="1"/>
  <c r="CL91" i="1" s="1"/>
  <c r="CG91" i="1"/>
  <c r="CI91" i="1"/>
  <c r="CM91" i="1" s="1"/>
  <c r="CN91" i="1" s="1"/>
  <c r="CF92" i="1" l="1"/>
  <c r="CK92" i="1" s="1"/>
  <c r="CL92" i="1" s="1"/>
  <c r="CH92" i="1"/>
  <c r="CD93" i="1"/>
  <c r="CE93" i="1"/>
  <c r="CG92" i="1"/>
  <c r="CI92" i="1"/>
  <c r="CM92" i="1" s="1"/>
  <c r="CN92" i="1" s="1"/>
  <c r="CA95" i="1"/>
  <c r="CB94" i="1"/>
  <c r="CC94" i="1" s="1"/>
  <c r="CJ94" i="1"/>
  <c r="CG93" i="1" l="1"/>
  <c r="CI93" i="1"/>
  <c r="CM93" i="1" s="1"/>
  <c r="CN93" i="1" s="1"/>
  <c r="CH93" i="1"/>
  <c r="CF93" i="1"/>
  <c r="CK93" i="1" s="1"/>
  <c r="CL93" i="1" s="1"/>
  <c r="CE94" i="1"/>
  <c r="CD94" i="1"/>
  <c r="CA96" i="1"/>
  <c r="CB95" i="1"/>
  <c r="CC95" i="1" s="1"/>
  <c r="CJ95" i="1"/>
  <c r="CG94" i="1" l="1"/>
  <c r="CI94" i="1"/>
  <c r="CM94" i="1" s="1"/>
  <c r="CN94" i="1" s="1"/>
  <c r="CF94" i="1"/>
  <c r="CK94" i="1" s="1"/>
  <c r="CL94" i="1" s="1"/>
  <c r="CH94" i="1"/>
  <c r="CD95" i="1"/>
  <c r="CE95" i="1"/>
  <c r="CB96" i="1"/>
  <c r="CC96" i="1" s="1"/>
  <c r="CA97" i="1"/>
  <c r="CJ96" i="1"/>
  <c r="CG95" i="1" l="1"/>
  <c r="CI95" i="1"/>
  <c r="CM95" i="1" s="1"/>
  <c r="CN95" i="1" s="1"/>
  <c r="CF95" i="1"/>
  <c r="CK95" i="1" s="1"/>
  <c r="CL95" i="1" s="1"/>
  <c r="CH95" i="1"/>
  <c r="CA98" i="1"/>
  <c r="CJ97" i="1"/>
  <c r="CB97" i="1"/>
  <c r="CC97" i="1" s="1"/>
  <c r="CD96" i="1"/>
  <c r="CE96" i="1"/>
  <c r="CJ98" i="1" l="1"/>
  <c r="CA99" i="1"/>
  <c r="CB98" i="1"/>
  <c r="CC98" i="1" s="1"/>
  <c r="CI96" i="1"/>
  <c r="CM96" i="1" s="1"/>
  <c r="CN96" i="1" s="1"/>
  <c r="CG96" i="1"/>
  <c r="CF96" i="1"/>
  <c r="CK96" i="1" s="1"/>
  <c r="CL96" i="1" s="1"/>
  <c r="CH96" i="1"/>
  <c r="CD97" i="1"/>
  <c r="CE97" i="1"/>
  <c r="CD98" i="1" l="1"/>
  <c r="CE98" i="1"/>
  <c r="CF97" i="1"/>
  <c r="CK97" i="1" s="1"/>
  <c r="CL97" i="1" s="1"/>
  <c r="CH97" i="1"/>
  <c r="CA100" i="1"/>
  <c r="CJ99" i="1"/>
  <c r="CB99" i="1"/>
  <c r="CC99" i="1" s="1"/>
  <c r="CG97" i="1"/>
  <c r="CI97" i="1"/>
  <c r="CM97" i="1" s="1"/>
  <c r="CN97" i="1" s="1"/>
  <c r="CA101" i="1" l="1"/>
  <c r="CB100" i="1"/>
  <c r="CC100" i="1" s="1"/>
  <c r="CJ100" i="1"/>
  <c r="CI98" i="1"/>
  <c r="CM98" i="1" s="1"/>
  <c r="CN98" i="1" s="1"/>
  <c r="CG98" i="1"/>
  <c r="CD99" i="1"/>
  <c r="CE99" i="1"/>
  <c r="CF98" i="1"/>
  <c r="CK98" i="1" s="1"/>
  <c r="CL98" i="1" s="1"/>
  <c r="CH98" i="1"/>
  <c r="CH99" i="1" l="1"/>
  <c r="CF99" i="1"/>
  <c r="CK99" i="1" s="1"/>
  <c r="CL99" i="1" s="1"/>
  <c r="CD100" i="1"/>
  <c r="CE100" i="1"/>
  <c r="CG99" i="1"/>
  <c r="CI99" i="1"/>
  <c r="CM99" i="1" s="1"/>
  <c r="CN99" i="1" s="1"/>
  <c r="CJ101" i="1"/>
  <c r="CA102" i="1"/>
  <c r="CB101" i="1"/>
  <c r="CC101" i="1" s="1"/>
  <c r="CF100" i="1" l="1"/>
  <c r="CK100" i="1" s="1"/>
  <c r="CL100" i="1" s="1"/>
  <c r="CH100" i="1"/>
  <c r="CG100" i="1"/>
  <c r="CI100" i="1"/>
  <c r="CM100" i="1" s="1"/>
  <c r="CN100" i="1" s="1"/>
  <c r="CD101" i="1"/>
  <c r="CE101" i="1"/>
  <c r="CB102" i="1"/>
  <c r="CC102" i="1" s="1"/>
  <c r="CA103" i="1"/>
  <c r="CJ102" i="1"/>
  <c r="CH101" i="1" l="1"/>
  <c r="CF101" i="1"/>
  <c r="CK101" i="1" s="1"/>
  <c r="CL101" i="1" s="1"/>
  <c r="CG101" i="1"/>
  <c r="CI101" i="1"/>
  <c r="CM101" i="1" s="1"/>
  <c r="CN101" i="1" s="1"/>
  <c r="CA104" i="1"/>
  <c r="CJ103" i="1"/>
  <c r="CB103" i="1"/>
  <c r="CC103" i="1" s="1"/>
  <c r="CD102" i="1"/>
  <c r="CE102" i="1"/>
  <c r="CG102" i="1" l="1"/>
  <c r="CI102" i="1"/>
  <c r="CM102" i="1" s="1"/>
  <c r="CN102" i="1" s="1"/>
  <c r="CB104" i="1"/>
  <c r="CC104" i="1" s="1"/>
  <c r="CJ104" i="1"/>
  <c r="CA105" i="1"/>
  <c r="CH102" i="1"/>
  <c r="CF102" i="1"/>
  <c r="CK102" i="1" s="1"/>
  <c r="CL102" i="1" s="1"/>
  <c r="CD103" i="1"/>
  <c r="CE103" i="1"/>
  <c r="CA106" i="1" l="1"/>
  <c r="CJ105" i="1"/>
  <c r="CB105" i="1"/>
  <c r="CC105" i="1" s="1"/>
  <c r="CG103" i="1"/>
  <c r="CI103" i="1"/>
  <c r="CM103" i="1" s="1"/>
  <c r="CN103" i="1" s="1"/>
  <c r="CE104" i="1"/>
  <c r="CD104" i="1"/>
  <c r="CF103" i="1"/>
  <c r="CK103" i="1" s="1"/>
  <c r="CL103" i="1" s="1"/>
  <c r="CH103" i="1"/>
  <c r="CD105" i="1" l="1"/>
  <c r="CE105" i="1"/>
  <c r="CG104" i="1"/>
  <c r="CI104" i="1"/>
  <c r="CM104" i="1" s="1"/>
  <c r="CN104" i="1" s="1"/>
  <c r="CH104" i="1"/>
  <c r="CF104" i="1"/>
  <c r="CK104" i="1" s="1"/>
  <c r="CL104" i="1" s="1"/>
  <c r="CA107" i="1"/>
  <c r="CJ106" i="1"/>
  <c r="CB106" i="1"/>
  <c r="CC106" i="1" s="1"/>
  <c r="CG105" i="1" l="1"/>
  <c r="CI105" i="1"/>
  <c r="CM105" i="1" s="1"/>
  <c r="CN105" i="1" s="1"/>
  <c r="CD106" i="1"/>
  <c r="CE106" i="1"/>
  <c r="CJ107" i="1"/>
  <c r="CA108" i="1"/>
  <c r="CB107" i="1"/>
  <c r="CC107" i="1" s="1"/>
  <c r="CH105" i="1"/>
  <c r="CF105" i="1"/>
  <c r="CK105" i="1" s="1"/>
  <c r="CL105" i="1" s="1"/>
  <c r="CG106" i="1" l="1"/>
  <c r="CI106" i="1"/>
  <c r="CM106" i="1" s="1"/>
  <c r="CN106" i="1" s="1"/>
  <c r="CF106" i="1"/>
  <c r="CK106" i="1" s="1"/>
  <c r="CL106" i="1" s="1"/>
  <c r="CH106" i="1"/>
  <c r="CJ108" i="1"/>
  <c r="CA109" i="1"/>
  <c r="CB108" i="1"/>
  <c r="CC108" i="1" s="1"/>
  <c r="CE107" i="1"/>
  <c r="CD107" i="1"/>
  <c r="CA110" i="1" l="1"/>
  <c r="CJ109" i="1"/>
  <c r="CB109" i="1"/>
  <c r="CC109" i="1" s="1"/>
  <c r="CF107" i="1"/>
  <c r="CK107" i="1" s="1"/>
  <c r="CL107" i="1" s="1"/>
  <c r="CH107" i="1"/>
  <c r="CI107" i="1"/>
  <c r="CM107" i="1" s="1"/>
  <c r="CN107" i="1" s="1"/>
  <c r="CG107" i="1"/>
  <c r="CE108" i="1"/>
  <c r="CD108" i="1"/>
  <c r="CD109" i="1" l="1"/>
  <c r="CE109" i="1"/>
  <c r="CI108" i="1"/>
  <c r="CM108" i="1" s="1"/>
  <c r="CN108" i="1" s="1"/>
  <c r="CG108" i="1"/>
  <c r="CH108" i="1"/>
  <c r="CF108" i="1"/>
  <c r="CK108" i="1" s="1"/>
  <c r="CL108" i="1" s="1"/>
  <c r="CA111" i="1"/>
  <c r="CJ110" i="1"/>
  <c r="CB110" i="1"/>
  <c r="CC110" i="1" s="1"/>
  <c r="CG109" i="1" l="1"/>
  <c r="CI109" i="1"/>
  <c r="CM109" i="1" s="1"/>
  <c r="CN109" i="1" s="1"/>
  <c r="CD110" i="1"/>
  <c r="CE110" i="1"/>
  <c r="CA112" i="1"/>
  <c r="CJ111" i="1"/>
  <c r="CB111" i="1"/>
  <c r="CC111" i="1" s="1"/>
  <c r="CF109" i="1"/>
  <c r="CK109" i="1" s="1"/>
  <c r="CL109" i="1" s="1"/>
  <c r="CH109" i="1"/>
  <c r="CI110" i="1" l="1"/>
  <c r="CM110" i="1" s="1"/>
  <c r="CN110" i="1" s="1"/>
  <c r="CG110" i="1"/>
  <c r="CH110" i="1"/>
  <c r="CF110" i="1"/>
  <c r="CK110" i="1" s="1"/>
  <c r="CL110" i="1" s="1"/>
  <c r="CA113" i="1"/>
  <c r="CB112" i="1"/>
  <c r="CC112" i="1" s="1"/>
  <c r="CJ112" i="1"/>
  <c r="CD111" i="1"/>
  <c r="CE111" i="1"/>
  <c r="CD112" i="1" l="1"/>
  <c r="CE112" i="1"/>
  <c r="CA114" i="1"/>
  <c r="CB113" i="1"/>
  <c r="CC113" i="1" s="1"/>
  <c r="CJ113" i="1"/>
  <c r="CF111" i="1"/>
  <c r="CK111" i="1" s="1"/>
  <c r="CL111" i="1" s="1"/>
  <c r="CH111" i="1"/>
  <c r="CI111" i="1"/>
  <c r="CM111" i="1" s="1"/>
  <c r="CN111" i="1" s="1"/>
  <c r="CG111" i="1"/>
  <c r="CD113" i="1" l="1"/>
  <c r="CE113" i="1"/>
  <c r="CA115" i="1"/>
  <c r="CJ114" i="1"/>
  <c r="CB114" i="1"/>
  <c r="CC114" i="1" s="1"/>
  <c r="CG112" i="1"/>
  <c r="CI112" i="1"/>
  <c r="CM112" i="1" s="1"/>
  <c r="CN112" i="1" s="1"/>
  <c r="CF112" i="1"/>
  <c r="CK112" i="1" s="1"/>
  <c r="CL112" i="1" s="1"/>
  <c r="CH112" i="1"/>
  <c r="CD114" i="1" l="1"/>
  <c r="CE114" i="1"/>
  <c r="CA116" i="1"/>
  <c r="CJ115" i="1"/>
  <c r="CB115" i="1"/>
  <c r="CC115" i="1" s="1"/>
  <c r="CG113" i="1"/>
  <c r="CI113" i="1"/>
  <c r="CM113" i="1" s="1"/>
  <c r="CN113" i="1" s="1"/>
  <c r="CF113" i="1"/>
  <c r="CK113" i="1" s="1"/>
  <c r="CL113" i="1" s="1"/>
  <c r="CH113" i="1"/>
  <c r="CJ116" i="1" l="1"/>
  <c r="CA117" i="1"/>
  <c r="CB116" i="1"/>
  <c r="CC116" i="1" s="1"/>
  <c r="CI114" i="1"/>
  <c r="CM114" i="1" s="1"/>
  <c r="CN114" i="1" s="1"/>
  <c r="CG114" i="1"/>
  <c r="CE115" i="1"/>
  <c r="CD115" i="1"/>
  <c r="CF114" i="1"/>
  <c r="CK114" i="1" s="1"/>
  <c r="CL114" i="1" s="1"/>
  <c r="CH114" i="1"/>
  <c r="CG115" i="1" l="1"/>
  <c r="CI115" i="1"/>
  <c r="CM115" i="1" s="1"/>
  <c r="CN115" i="1" s="1"/>
  <c r="CD116" i="1"/>
  <c r="CE116" i="1"/>
  <c r="CB117" i="1"/>
  <c r="CC117" i="1" s="1"/>
  <c r="CA118" i="1"/>
  <c r="CJ117" i="1"/>
  <c r="CF115" i="1"/>
  <c r="CK115" i="1" s="1"/>
  <c r="CL115" i="1" s="1"/>
  <c r="CH115" i="1"/>
  <c r="CA119" i="1" l="1"/>
  <c r="CJ118" i="1"/>
  <c r="CB118" i="1"/>
  <c r="CC118" i="1" s="1"/>
  <c r="CG116" i="1"/>
  <c r="CI116" i="1"/>
  <c r="CM116" i="1" s="1"/>
  <c r="CN116" i="1" s="1"/>
  <c r="CH116" i="1"/>
  <c r="CF116" i="1"/>
  <c r="CK116" i="1" s="1"/>
  <c r="CL116" i="1" s="1"/>
  <c r="CD117" i="1"/>
  <c r="CE117" i="1"/>
  <c r="CD118" i="1" l="1"/>
  <c r="CE118" i="1"/>
  <c r="CI117" i="1"/>
  <c r="CM117" i="1" s="1"/>
  <c r="CN117" i="1" s="1"/>
  <c r="CG117" i="1"/>
  <c r="CH117" i="1"/>
  <c r="CF117" i="1"/>
  <c r="CK117" i="1" s="1"/>
  <c r="CL117" i="1" s="1"/>
  <c r="CJ119" i="1"/>
  <c r="CB119" i="1"/>
  <c r="CC119" i="1" s="1"/>
  <c r="CA120" i="1"/>
  <c r="CA121" i="1" l="1"/>
  <c r="CJ120" i="1"/>
  <c r="CB120" i="1"/>
  <c r="CC120" i="1" s="1"/>
  <c r="CG118" i="1"/>
  <c r="CI118" i="1"/>
  <c r="CM118" i="1" s="1"/>
  <c r="CN118" i="1" s="1"/>
  <c r="CD119" i="1"/>
  <c r="CE119" i="1"/>
  <c r="CH118" i="1"/>
  <c r="CF118" i="1"/>
  <c r="CK118" i="1" s="1"/>
  <c r="CL118" i="1" s="1"/>
  <c r="CD120" i="1" l="1"/>
  <c r="CE120" i="1"/>
  <c r="CH119" i="1"/>
  <c r="CF119" i="1"/>
  <c r="CK119" i="1" s="1"/>
  <c r="CL119" i="1" s="1"/>
  <c r="CI119" i="1"/>
  <c r="CM119" i="1" s="1"/>
  <c r="CN119" i="1" s="1"/>
  <c r="CG119" i="1"/>
  <c r="CB121" i="1"/>
  <c r="CC121" i="1" s="1"/>
  <c r="CA122" i="1"/>
  <c r="CJ121" i="1"/>
  <c r="CB122" i="1" l="1"/>
  <c r="CC122" i="1" s="1"/>
  <c r="CA123" i="1"/>
  <c r="CJ122" i="1"/>
  <c r="CI120" i="1"/>
  <c r="CM120" i="1" s="1"/>
  <c r="CN120" i="1" s="1"/>
  <c r="CG120" i="1"/>
  <c r="CD121" i="1"/>
  <c r="CE121" i="1"/>
  <c r="CH120" i="1"/>
  <c r="CF120" i="1"/>
  <c r="CK120" i="1" s="1"/>
  <c r="CL120" i="1" s="1"/>
  <c r="CH121" i="1" l="1"/>
  <c r="CF121" i="1"/>
  <c r="CK121" i="1" s="1"/>
  <c r="CL121" i="1" s="1"/>
  <c r="CB123" i="1"/>
  <c r="CC123" i="1" s="1"/>
  <c r="CA124" i="1"/>
  <c r="CJ123" i="1"/>
  <c r="CI121" i="1"/>
  <c r="CM121" i="1" s="1"/>
  <c r="CN121" i="1" s="1"/>
  <c r="CG121" i="1"/>
  <c r="CD122" i="1"/>
  <c r="CE122" i="1"/>
  <c r="CJ124" i="1" l="1"/>
  <c r="CA125" i="1"/>
  <c r="CB124" i="1"/>
  <c r="CC124" i="1" s="1"/>
  <c r="CE123" i="1"/>
  <c r="CD123" i="1"/>
  <c r="CI122" i="1"/>
  <c r="CM122" i="1" s="1"/>
  <c r="CN122" i="1" s="1"/>
  <c r="CG122" i="1"/>
  <c r="CH122" i="1"/>
  <c r="CF122" i="1"/>
  <c r="CK122" i="1" s="1"/>
  <c r="CL122" i="1" s="1"/>
  <c r="CF123" i="1" l="1"/>
  <c r="CK123" i="1" s="1"/>
  <c r="CL123" i="1" s="1"/>
  <c r="CH123" i="1"/>
  <c r="CB125" i="1"/>
  <c r="CC125" i="1" s="1"/>
  <c r="CA126" i="1"/>
  <c r="CJ125" i="1"/>
  <c r="CG123" i="1"/>
  <c r="CI123" i="1"/>
  <c r="CM123" i="1" s="1"/>
  <c r="CN123" i="1" s="1"/>
  <c r="CE124" i="1"/>
  <c r="CD124" i="1"/>
  <c r="CA127" i="1" l="1"/>
  <c r="CJ126" i="1"/>
  <c r="CB126" i="1"/>
  <c r="CC126" i="1" s="1"/>
  <c r="CH124" i="1"/>
  <c r="CF124" i="1"/>
  <c r="CK124" i="1" s="1"/>
  <c r="CL124" i="1" s="1"/>
  <c r="CD125" i="1"/>
  <c r="CE125" i="1"/>
  <c r="CI124" i="1"/>
  <c r="CM124" i="1" s="1"/>
  <c r="CN124" i="1" s="1"/>
  <c r="CG124" i="1"/>
  <c r="CF125" i="1" l="1"/>
  <c r="CK125" i="1" s="1"/>
  <c r="CL125" i="1" s="1"/>
  <c r="CH125" i="1"/>
  <c r="CE126" i="1"/>
  <c r="CD126" i="1"/>
  <c r="CG125" i="1"/>
  <c r="CI125" i="1"/>
  <c r="CM125" i="1" s="1"/>
  <c r="CN125" i="1" s="1"/>
  <c r="CB127" i="1"/>
  <c r="CC127" i="1" s="1"/>
  <c r="CA128" i="1"/>
  <c r="CJ127" i="1"/>
  <c r="CF126" i="1" l="1"/>
  <c r="CK126" i="1" s="1"/>
  <c r="CL126" i="1" s="1"/>
  <c r="CH126" i="1"/>
  <c r="CG126" i="1"/>
  <c r="CI126" i="1"/>
  <c r="CM126" i="1" s="1"/>
  <c r="CN126" i="1" s="1"/>
  <c r="CB128" i="1"/>
  <c r="CC128" i="1" s="1"/>
  <c r="CJ128" i="1"/>
  <c r="CA129" i="1"/>
  <c r="CD127" i="1"/>
  <c r="CE127" i="1"/>
  <c r="CI127" i="1" l="1"/>
  <c r="CM127" i="1" s="1"/>
  <c r="CN127" i="1" s="1"/>
  <c r="CG127" i="1"/>
  <c r="CF127" i="1"/>
  <c r="CK127" i="1" s="1"/>
  <c r="CL127" i="1" s="1"/>
  <c r="CH127" i="1"/>
  <c r="CD128" i="1"/>
  <c r="CE128" i="1"/>
  <c r="CB129" i="1"/>
  <c r="CC129" i="1" s="1"/>
  <c r="CA130" i="1"/>
  <c r="CJ129" i="1"/>
  <c r="CG128" i="1" l="1"/>
  <c r="CI128" i="1"/>
  <c r="CM128" i="1" s="1"/>
  <c r="CN128" i="1" s="1"/>
  <c r="CA131" i="1"/>
  <c r="CJ130" i="1"/>
  <c r="CB130" i="1"/>
  <c r="CC130" i="1" s="1"/>
  <c r="CF128" i="1"/>
  <c r="CK128" i="1" s="1"/>
  <c r="CL128" i="1" s="1"/>
  <c r="CH128" i="1"/>
  <c r="CE129" i="1"/>
  <c r="CD129" i="1"/>
  <c r="CF129" i="1" l="1"/>
  <c r="CK129" i="1" s="1"/>
  <c r="CL129" i="1" s="1"/>
  <c r="CH129" i="1"/>
  <c r="CB131" i="1"/>
  <c r="CC131" i="1" s="1"/>
  <c r="CA132" i="1"/>
  <c r="CJ131" i="1"/>
  <c r="CD130" i="1"/>
  <c r="CE130" i="1"/>
  <c r="CG129" i="1"/>
  <c r="CI129" i="1"/>
  <c r="CM129" i="1" s="1"/>
  <c r="CN129" i="1" s="1"/>
  <c r="CH130" i="1" l="1"/>
  <c r="CF130" i="1"/>
  <c r="CK130" i="1" s="1"/>
  <c r="CL130" i="1" s="1"/>
  <c r="CA133" i="1"/>
  <c r="CJ132" i="1"/>
  <c r="CB132" i="1"/>
  <c r="CC132" i="1" s="1"/>
  <c r="CD131" i="1"/>
  <c r="CE131" i="1"/>
  <c r="CI130" i="1"/>
  <c r="CM130" i="1" s="1"/>
  <c r="CN130" i="1" s="1"/>
  <c r="CG130" i="1"/>
  <c r="CF131" i="1" l="1"/>
  <c r="CK131" i="1" s="1"/>
  <c r="CL131" i="1" s="1"/>
  <c r="CH131" i="1"/>
  <c r="CD132" i="1"/>
  <c r="CE132" i="1"/>
  <c r="CA134" i="1"/>
  <c r="CJ133" i="1"/>
  <c r="CB133" i="1"/>
  <c r="CC133" i="1" s="1"/>
  <c r="CG131" i="1"/>
  <c r="CI131" i="1"/>
  <c r="CM131" i="1" s="1"/>
  <c r="CN131" i="1" s="1"/>
  <c r="CI132" i="1" l="1"/>
  <c r="CM132" i="1" s="1"/>
  <c r="CN132" i="1" s="1"/>
  <c r="CG132" i="1"/>
  <c r="CH132" i="1"/>
  <c r="CF132" i="1"/>
  <c r="CK132" i="1" s="1"/>
  <c r="CL132" i="1" s="1"/>
  <c r="CA135" i="1"/>
  <c r="CJ134" i="1"/>
  <c r="CB134" i="1"/>
  <c r="CC134" i="1" s="1"/>
  <c r="CD133" i="1"/>
  <c r="CE133" i="1"/>
  <c r="CG133" i="1" l="1"/>
  <c r="CI133" i="1"/>
  <c r="CM133" i="1" s="1"/>
  <c r="CN133" i="1" s="1"/>
  <c r="CF133" i="1"/>
  <c r="CK133" i="1" s="1"/>
  <c r="CL133" i="1" s="1"/>
  <c r="CH133" i="1"/>
  <c r="CA136" i="1"/>
  <c r="CJ135" i="1"/>
  <c r="CB135" i="1"/>
  <c r="CC135" i="1" s="1"/>
  <c r="CD134" i="1"/>
  <c r="CE134" i="1"/>
  <c r="CA137" i="1" l="1"/>
  <c r="CJ136" i="1"/>
  <c r="CB136" i="1"/>
  <c r="CC136" i="1" s="1"/>
  <c r="CG134" i="1"/>
  <c r="CI134" i="1"/>
  <c r="CM134" i="1" s="1"/>
  <c r="CN134" i="1" s="1"/>
  <c r="CH134" i="1"/>
  <c r="CF134" i="1"/>
  <c r="CK134" i="1" s="1"/>
  <c r="CL134" i="1" s="1"/>
  <c r="CD135" i="1"/>
  <c r="CE135" i="1"/>
  <c r="CD136" i="1" l="1"/>
  <c r="CE136" i="1"/>
  <c r="CI135" i="1"/>
  <c r="CM135" i="1" s="1"/>
  <c r="CN135" i="1" s="1"/>
  <c r="CG135" i="1"/>
  <c r="CF135" i="1"/>
  <c r="CK135" i="1" s="1"/>
  <c r="CL135" i="1" s="1"/>
  <c r="CH135" i="1"/>
  <c r="CA138" i="1"/>
  <c r="CJ137" i="1"/>
  <c r="CB137" i="1"/>
  <c r="CC137" i="1" s="1"/>
  <c r="CG136" i="1" l="1"/>
  <c r="CI136" i="1"/>
  <c r="CM136" i="1" s="1"/>
  <c r="CN136" i="1" s="1"/>
  <c r="CD137" i="1"/>
  <c r="CE137" i="1"/>
  <c r="CA139" i="1"/>
  <c r="CB138" i="1"/>
  <c r="CC138" i="1" s="1"/>
  <c r="CJ138" i="1"/>
  <c r="CF136" i="1"/>
  <c r="CK136" i="1" s="1"/>
  <c r="CL136" i="1" s="1"/>
  <c r="CH136" i="1"/>
  <c r="CE138" i="1" l="1"/>
  <c r="CD138" i="1"/>
  <c r="CI137" i="1"/>
  <c r="CM137" i="1" s="1"/>
  <c r="CN137" i="1" s="1"/>
  <c r="CG137" i="1"/>
  <c r="CH137" i="1"/>
  <c r="CF137" i="1"/>
  <c r="CK137" i="1" s="1"/>
  <c r="CL137" i="1" s="1"/>
  <c r="CJ139" i="1"/>
  <c r="CB139" i="1"/>
  <c r="CC139" i="1" s="1"/>
  <c r="CA140" i="1"/>
  <c r="CB140" i="1" l="1"/>
  <c r="CC140" i="1" s="1"/>
  <c r="CA141" i="1"/>
  <c r="CJ140" i="1"/>
  <c r="CF138" i="1"/>
  <c r="CK138" i="1" s="1"/>
  <c r="CL138" i="1" s="1"/>
  <c r="CH138" i="1"/>
  <c r="CD139" i="1"/>
  <c r="CE139" i="1"/>
  <c r="CG138" i="1"/>
  <c r="CI138" i="1"/>
  <c r="CM138" i="1" s="1"/>
  <c r="CN138" i="1" s="1"/>
  <c r="CF139" i="1" l="1"/>
  <c r="CK139" i="1" s="1"/>
  <c r="CL139" i="1" s="1"/>
  <c r="CH139" i="1"/>
  <c r="CA142" i="1"/>
  <c r="CB141" i="1"/>
  <c r="CC141" i="1" s="1"/>
  <c r="CJ141" i="1"/>
  <c r="CI139" i="1"/>
  <c r="CM139" i="1" s="1"/>
  <c r="CN139" i="1" s="1"/>
  <c r="CG139" i="1"/>
  <c r="CE140" i="1"/>
  <c r="CD140" i="1"/>
  <c r="CD141" i="1" l="1"/>
  <c r="CE141" i="1"/>
  <c r="CH140" i="1"/>
  <c r="CF140" i="1"/>
  <c r="CK140" i="1" s="1"/>
  <c r="CL140" i="1" s="1"/>
  <c r="CA143" i="1"/>
  <c r="CB142" i="1"/>
  <c r="CC142" i="1" s="1"/>
  <c r="CJ142" i="1"/>
  <c r="CG140" i="1"/>
  <c r="CI140" i="1"/>
  <c r="CM140" i="1" s="1"/>
  <c r="CN140" i="1" s="1"/>
  <c r="CD142" i="1" l="1"/>
  <c r="CE142" i="1"/>
  <c r="CI141" i="1"/>
  <c r="CM141" i="1" s="1"/>
  <c r="CN141" i="1" s="1"/>
  <c r="CG141" i="1"/>
  <c r="CB143" i="1"/>
  <c r="CC143" i="1" s="1"/>
  <c r="CA144" i="1"/>
  <c r="CJ143" i="1"/>
  <c r="CF141" i="1"/>
  <c r="CK141" i="1" s="1"/>
  <c r="CL141" i="1" s="1"/>
  <c r="CH141" i="1"/>
  <c r="CA145" i="1" l="1"/>
  <c r="CB144" i="1"/>
  <c r="CC144" i="1" s="1"/>
  <c r="CJ144" i="1"/>
  <c r="CD143" i="1"/>
  <c r="CE143" i="1"/>
  <c r="CI142" i="1"/>
  <c r="CM142" i="1" s="1"/>
  <c r="CN142" i="1" s="1"/>
  <c r="CG142" i="1"/>
  <c r="CH142" i="1"/>
  <c r="CF142" i="1"/>
  <c r="CK142" i="1" s="1"/>
  <c r="CL142" i="1" s="1"/>
  <c r="CF143" i="1" l="1"/>
  <c r="CK143" i="1" s="1"/>
  <c r="CL143" i="1" s="1"/>
  <c r="CH143" i="1"/>
  <c r="CD144" i="1"/>
  <c r="CE144" i="1"/>
  <c r="CI143" i="1"/>
  <c r="CM143" i="1" s="1"/>
  <c r="CN143" i="1" s="1"/>
  <c r="CG143" i="1"/>
  <c r="CA146" i="1"/>
  <c r="CJ145" i="1"/>
  <c r="CB145" i="1"/>
  <c r="CC145" i="1" s="1"/>
  <c r="CG144" i="1" l="1"/>
  <c r="CI144" i="1"/>
  <c r="CM144" i="1" s="1"/>
  <c r="CN144" i="1" s="1"/>
  <c r="CH144" i="1"/>
  <c r="CF144" i="1"/>
  <c r="CK144" i="1" s="1"/>
  <c r="CL144" i="1" s="1"/>
  <c r="CD145" i="1"/>
  <c r="CE145" i="1"/>
  <c r="CA147" i="1"/>
  <c r="CJ146" i="1"/>
  <c r="CB146" i="1"/>
  <c r="CC146" i="1" s="1"/>
  <c r="CI145" i="1" l="1"/>
  <c r="CM145" i="1" s="1"/>
  <c r="CN145" i="1" s="1"/>
  <c r="CG145" i="1"/>
  <c r="CF145" i="1"/>
  <c r="CK145" i="1" s="1"/>
  <c r="CL145" i="1" s="1"/>
  <c r="CH145" i="1"/>
  <c r="CD146" i="1"/>
  <c r="CE146" i="1"/>
  <c r="CA148" i="1"/>
  <c r="CJ147" i="1"/>
  <c r="CB147" i="1"/>
  <c r="CC147" i="1" s="1"/>
  <c r="CI146" i="1" l="1"/>
  <c r="CM146" i="1" s="1"/>
  <c r="CN146" i="1" s="1"/>
  <c r="CG146" i="1"/>
  <c r="CH146" i="1"/>
  <c r="CF146" i="1"/>
  <c r="CK146" i="1" s="1"/>
  <c r="CL146" i="1" s="1"/>
  <c r="CD147" i="1"/>
  <c r="CE147" i="1"/>
  <c r="CA149" i="1"/>
  <c r="CJ148" i="1"/>
  <c r="CB148" i="1"/>
  <c r="CC148" i="1" s="1"/>
  <c r="CG147" i="1" l="1"/>
  <c r="CI147" i="1"/>
  <c r="CM147" i="1" s="1"/>
  <c r="CN147" i="1" s="1"/>
  <c r="CH147" i="1"/>
  <c r="CF147" i="1"/>
  <c r="CK147" i="1" s="1"/>
  <c r="CL147" i="1" s="1"/>
  <c r="CD148" i="1"/>
  <c r="CE148" i="1"/>
  <c r="CA150" i="1"/>
  <c r="CJ149" i="1"/>
  <c r="CB149" i="1"/>
  <c r="CC149" i="1" s="1"/>
  <c r="CI148" i="1" l="1"/>
  <c r="CM148" i="1" s="1"/>
  <c r="CN148" i="1" s="1"/>
  <c r="CG148" i="1"/>
  <c r="CF148" i="1"/>
  <c r="CK148" i="1" s="1"/>
  <c r="CL148" i="1" s="1"/>
  <c r="CH148" i="1"/>
  <c r="CD149" i="1"/>
  <c r="CE149" i="1"/>
  <c r="CJ150" i="1"/>
  <c r="CB150" i="1"/>
  <c r="CC150" i="1" s="1"/>
  <c r="CA151" i="1"/>
  <c r="CG149" i="1" l="1"/>
  <c r="CI149" i="1"/>
  <c r="CM149" i="1" s="1"/>
  <c r="CN149" i="1" s="1"/>
  <c r="CH149" i="1"/>
  <c r="CF149" i="1"/>
  <c r="CK149" i="1" s="1"/>
  <c r="CL149" i="1" s="1"/>
  <c r="CD150" i="1"/>
  <c r="CE150" i="1"/>
  <c r="CJ151" i="1"/>
  <c r="CB151" i="1"/>
  <c r="CC151" i="1" s="1"/>
  <c r="CA152" i="1"/>
  <c r="CG150" i="1" l="1"/>
  <c r="CI150" i="1"/>
  <c r="CM150" i="1" s="1"/>
  <c r="CN150" i="1" s="1"/>
  <c r="CF150" i="1"/>
  <c r="CK150" i="1" s="1"/>
  <c r="CL150" i="1" s="1"/>
  <c r="CH150" i="1"/>
  <c r="CA153" i="1"/>
  <c r="CJ152" i="1"/>
  <c r="CB152" i="1"/>
  <c r="CC152" i="1" s="1"/>
  <c r="CE151" i="1"/>
  <c r="CD151" i="1"/>
  <c r="CJ153" i="1" l="1"/>
  <c r="CA154" i="1"/>
  <c r="CB153" i="1"/>
  <c r="CC153" i="1" s="1"/>
  <c r="CF151" i="1"/>
  <c r="CK151" i="1" s="1"/>
  <c r="CL151" i="1" s="1"/>
  <c r="CH151" i="1"/>
  <c r="CI151" i="1"/>
  <c r="CM151" i="1" s="1"/>
  <c r="CN151" i="1" s="1"/>
  <c r="CG151" i="1"/>
  <c r="CD152" i="1"/>
  <c r="CE152" i="1"/>
  <c r="CD153" i="1" l="1"/>
  <c r="CE153" i="1"/>
  <c r="CH152" i="1"/>
  <c r="CF152" i="1"/>
  <c r="CK152" i="1" s="1"/>
  <c r="CL152" i="1" s="1"/>
  <c r="CJ154" i="1"/>
  <c r="CB154" i="1"/>
  <c r="CC154" i="1" s="1"/>
  <c r="CA155" i="1"/>
  <c r="CI152" i="1"/>
  <c r="CM152" i="1" s="1"/>
  <c r="CN152" i="1" s="1"/>
  <c r="CG152" i="1"/>
  <c r="CD154" i="1" l="1"/>
  <c r="CE154" i="1"/>
  <c r="CI153" i="1"/>
  <c r="CM153" i="1" s="1"/>
  <c r="CN153" i="1" s="1"/>
  <c r="CG153" i="1"/>
  <c r="CJ155" i="1"/>
  <c r="CA156" i="1"/>
  <c r="CB155" i="1"/>
  <c r="CC155" i="1" s="1"/>
  <c r="CH153" i="1"/>
  <c r="CF153" i="1"/>
  <c r="CK153" i="1" s="1"/>
  <c r="CL153" i="1" s="1"/>
  <c r="CB156" i="1" l="1"/>
  <c r="CC156" i="1" s="1"/>
  <c r="CJ156" i="1"/>
  <c r="CA157" i="1"/>
  <c r="CG154" i="1"/>
  <c r="CI154" i="1"/>
  <c r="CM154" i="1" s="1"/>
  <c r="CN154" i="1" s="1"/>
  <c r="CE155" i="1"/>
  <c r="CD155" i="1"/>
  <c r="CH154" i="1"/>
  <c r="CF154" i="1"/>
  <c r="CK154" i="1" s="1"/>
  <c r="CL154" i="1" s="1"/>
  <c r="CJ157" i="1" l="1"/>
  <c r="CA158" i="1"/>
  <c r="CB157" i="1"/>
  <c r="CC157" i="1" s="1"/>
  <c r="CG155" i="1"/>
  <c r="CI155" i="1"/>
  <c r="CM155" i="1" s="1"/>
  <c r="CN155" i="1" s="1"/>
  <c r="CH155" i="1"/>
  <c r="CF155" i="1"/>
  <c r="CK155" i="1" s="1"/>
  <c r="CL155" i="1" s="1"/>
  <c r="CD156" i="1"/>
  <c r="CE156" i="1"/>
  <c r="CE157" i="1" l="1"/>
  <c r="CD157" i="1"/>
  <c r="CF156" i="1"/>
  <c r="CK156" i="1" s="1"/>
  <c r="CL156" i="1" s="1"/>
  <c r="CH156" i="1"/>
  <c r="CA159" i="1"/>
  <c r="CJ158" i="1"/>
  <c r="CB158" i="1"/>
  <c r="CC158" i="1" s="1"/>
  <c r="CG156" i="1"/>
  <c r="CI156" i="1"/>
  <c r="CM156" i="1" s="1"/>
  <c r="CN156" i="1" s="1"/>
  <c r="CA160" i="1" l="1"/>
  <c r="CJ159" i="1"/>
  <c r="CB159" i="1"/>
  <c r="CC159" i="1" s="1"/>
  <c r="CF157" i="1"/>
  <c r="CK157" i="1" s="1"/>
  <c r="CL157" i="1" s="1"/>
  <c r="CH157" i="1"/>
  <c r="CD158" i="1"/>
  <c r="CE158" i="1"/>
  <c r="CG157" i="1"/>
  <c r="CI157" i="1"/>
  <c r="CM157" i="1" s="1"/>
  <c r="CN157" i="1" s="1"/>
  <c r="CF158" i="1" l="1"/>
  <c r="CK158" i="1" s="1"/>
  <c r="CL158" i="1" s="1"/>
  <c r="CH158" i="1"/>
  <c r="CE159" i="1"/>
  <c r="CD159" i="1"/>
  <c r="CG158" i="1"/>
  <c r="CI158" i="1"/>
  <c r="CM158" i="1" s="1"/>
  <c r="CN158" i="1" s="1"/>
  <c r="CJ160" i="1"/>
  <c r="CB160" i="1"/>
  <c r="CC160" i="1" s="1"/>
  <c r="CA161" i="1"/>
  <c r="CF159" i="1" l="1"/>
  <c r="CK159" i="1" s="1"/>
  <c r="CL159" i="1" s="1"/>
  <c r="CH159" i="1"/>
  <c r="CB161" i="1"/>
  <c r="CC161" i="1" s="1"/>
  <c r="CA162" i="1"/>
  <c r="CJ161" i="1"/>
  <c r="CG159" i="1"/>
  <c r="CI159" i="1"/>
  <c r="CM159" i="1" s="1"/>
  <c r="CN159" i="1" s="1"/>
  <c r="CD160" i="1"/>
  <c r="CE160" i="1"/>
  <c r="CA163" i="1" l="1"/>
  <c r="CJ162" i="1"/>
  <c r="CB162" i="1"/>
  <c r="CC162" i="1" s="1"/>
  <c r="CG160" i="1"/>
  <c r="CI160" i="1"/>
  <c r="CM160" i="1" s="1"/>
  <c r="CN160" i="1" s="1"/>
  <c r="CD161" i="1"/>
  <c r="CE161" i="1"/>
  <c r="CF160" i="1"/>
  <c r="CK160" i="1" s="1"/>
  <c r="CL160" i="1" s="1"/>
  <c r="CH160" i="1"/>
  <c r="CD162" i="1" l="1"/>
  <c r="CE162" i="1"/>
  <c r="CH161" i="1"/>
  <c r="CF161" i="1"/>
  <c r="CK161" i="1" s="1"/>
  <c r="CL161" i="1" s="1"/>
  <c r="CI161" i="1"/>
  <c r="CM161" i="1" s="1"/>
  <c r="CN161" i="1" s="1"/>
  <c r="CG161" i="1"/>
  <c r="CA164" i="1"/>
  <c r="CB163" i="1"/>
  <c r="CC163" i="1" s="1"/>
  <c r="CJ163" i="1"/>
  <c r="CG162" i="1" l="1"/>
  <c r="CI162" i="1"/>
  <c r="CM162" i="1" s="1"/>
  <c r="CN162" i="1" s="1"/>
  <c r="CD163" i="1"/>
  <c r="CE163" i="1"/>
  <c r="CA165" i="1"/>
  <c r="CJ164" i="1"/>
  <c r="CB164" i="1"/>
  <c r="CC164" i="1" s="1"/>
  <c r="CF162" i="1"/>
  <c r="CK162" i="1" s="1"/>
  <c r="CL162" i="1" s="1"/>
  <c r="CH162" i="1"/>
  <c r="CG163" i="1" l="1"/>
  <c r="CI163" i="1"/>
  <c r="CM163" i="1" s="1"/>
  <c r="CN163" i="1" s="1"/>
  <c r="CF163" i="1"/>
  <c r="CK163" i="1" s="1"/>
  <c r="CL163" i="1" s="1"/>
  <c r="CH163" i="1"/>
  <c r="CA166" i="1"/>
  <c r="CJ165" i="1"/>
  <c r="CB165" i="1"/>
  <c r="CC165" i="1" s="1"/>
  <c r="CD164" i="1"/>
  <c r="CE164" i="1"/>
  <c r="CJ166" i="1" l="1"/>
  <c r="CA167" i="1"/>
  <c r="CB166" i="1"/>
  <c r="CC166" i="1" s="1"/>
  <c r="CI164" i="1"/>
  <c r="CM164" i="1" s="1"/>
  <c r="CN164" i="1" s="1"/>
  <c r="CG164" i="1"/>
  <c r="CH164" i="1"/>
  <c r="CF164" i="1"/>
  <c r="CK164" i="1" s="1"/>
  <c r="CL164" i="1" s="1"/>
  <c r="CD165" i="1"/>
  <c r="CE165" i="1"/>
  <c r="CD166" i="1" l="1"/>
  <c r="CE166" i="1"/>
  <c r="CG165" i="1"/>
  <c r="CI165" i="1"/>
  <c r="CM165" i="1" s="1"/>
  <c r="CN165" i="1" s="1"/>
  <c r="CF165" i="1"/>
  <c r="CK165" i="1" s="1"/>
  <c r="CL165" i="1" s="1"/>
  <c r="CH165" i="1"/>
  <c r="CA168" i="1"/>
  <c r="CJ167" i="1"/>
  <c r="CB167" i="1"/>
  <c r="CC167" i="1" s="1"/>
  <c r="CG166" i="1" l="1"/>
  <c r="CI166" i="1"/>
  <c r="CM166" i="1" s="1"/>
  <c r="CN166" i="1" s="1"/>
  <c r="CD167" i="1"/>
  <c r="CE167" i="1"/>
  <c r="CB168" i="1"/>
  <c r="CC168" i="1" s="1"/>
  <c r="CA169" i="1"/>
  <c r="CJ168" i="1"/>
  <c r="CH166" i="1"/>
  <c r="CF166" i="1"/>
  <c r="CK166" i="1" s="1"/>
  <c r="CL166" i="1" s="1"/>
  <c r="CJ169" i="1" l="1"/>
  <c r="CA170" i="1"/>
  <c r="CB169" i="1"/>
  <c r="CC169" i="1" s="1"/>
  <c r="CI167" i="1"/>
  <c r="CM167" i="1" s="1"/>
  <c r="CN167" i="1" s="1"/>
  <c r="CG167" i="1"/>
  <c r="CF167" i="1"/>
  <c r="CK167" i="1" s="1"/>
  <c r="CL167" i="1" s="1"/>
  <c r="CH167" i="1"/>
  <c r="CD168" i="1"/>
  <c r="CE168" i="1"/>
  <c r="CD169" i="1" l="1"/>
  <c r="CE169" i="1"/>
  <c r="CF168" i="1"/>
  <c r="CK168" i="1" s="1"/>
  <c r="CL168" i="1" s="1"/>
  <c r="CH168" i="1"/>
  <c r="CA171" i="1"/>
  <c r="CJ170" i="1"/>
  <c r="CB170" i="1"/>
  <c r="CC170" i="1" s="1"/>
  <c r="CG168" i="1"/>
  <c r="CI168" i="1"/>
  <c r="CM168" i="1" s="1"/>
  <c r="CN168" i="1" s="1"/>
  <c r="CB171" i="1" l="1"/>
  <c r="CC171" i="1" s="1"/>
  <c r="CA172" i="1"/>
  <c r="CJ171" i="1"/>
  <c r="CG169" i="1"/>
  <c r="CI169" i="1"/>
  <c r="CM169" i="1" s="1"/>
  <c r="CN169" i="1" s="1"/>
  <c r="CD170" i="1"/>
  <c r="CE170" i="1"/>
  <c r="CF169" i="1"/>
  <c r="CK169" i="1" s="1"/>
  <c r="CL169" i="1" s="1"/>
  <c r="CH169" i="1"/>
  <c r="CF170" i="1" l="1"/>
  <c r="CK170" i="1" s="1"/>
  <c r="CL170" i="1" s="1"/>
  <c r="CH170" i="1"/>
  <c r="CJ172" i="1"/>
  <c r="CB172" i="1"/>
  <c r="CC172" i="1" s="1"/>
  <c r="CA173" i="1"/>
  <c r="CG170" i="1"/>
  <c r="CI170" i="1"/>
  <c r="CM170" i="1" s="1"/>
  <c r="CN170" i="1" s="1"/>
  <c r="CD171" i="1"/>
  <c r="CE171" i="1"/>
  <c r="CE172" i="1" l="1"/>
  <c r="CD172" i="1"/>
  <c r="CG171" i="1"/>
  <c r="CI171" i="1"/>
  <c r="CM171" i="1" s="1"/>
  <c r="CN171" i="1" s="1"/>
  <c r="CH171" i="1"/>
  <c r="CF171" i="1"/>
  <c r="CK171" i="1" s="1"/>
  <c r="CL171" i="1" s="1"/>
  <c r="CB173" i="1"/>
  <c r="CC173" i="1" s="1"/>
  <c r="CA174" i="1"/>
  <c r="CJ173" i="1"/>
  <c r="CB174" i="1" l="1"/>
  <c r="CC174" i="1" s="1"/>
  <c r="CJ174" i="1"/>
  <c r="CA175" i="1"/>
  <c r="CH172" i="1"/>
  <c r="CF172" i="1"/>
  <c r="CK172" i="1" s="1"/>
  <c r="CL172" i="1" s="1"/>
  <c r="CD173" i="1"/>
  <c r="CE173" i="1"/>
  <c r="CG172" i="1"/>
  <c r="CI172" i="1"/>
  <c r="CM172" i="1" s="1"/>
  <c r="CN172" i="1" s="1"/>
  <c r="CH173" i="1" l="1"/>
  <c r="CF173" i="1"/>
  <c r="CK173" i="1" s="1"/>
  <c r="CL173" i="1" s="1"/>
  <c r="CJ175" i="1"/>
  <c r="CA176" i="1"/>
  <c r="CB175" i="1"/>
  <c r="CC175" i="1" s="1"/>
  <c r="CI173" i="1"/>
  <c r="CM173" i="1" s="1"/>
  <c r="CN173" i="1" s="1"/>
  <c r="CG173" i="1"/>
  <c r="CD174" i="1"/>
  <c r="CE174" i="1"/>
  <c r="CA177" i="1" l="1"/>
  <c r="CB176" i="1"/>
  <c r="CC176" i="1" s="1"/>
  <c r="CJ176" i="1"/>
  <c r="CG174" i="1"/>
  <c r="CI174" i="1"/>
  <c r="CM174" i="1" s="1"/>
  <c r="CN174" i="1" s="1"/>
  <c r="CD175" i="1"/>
  <c r="CE175" i="1"/>
  <c r="CH174" i="1"/>
  <c r="CF174" i="1"/>
  <c r="CK174" i="1" s="1"/>
  <c r="CL174" i="1" s="1"/>
  <c r="CF175" i="1" l="1"/>
  <c r="CK175" i="1" s="1"/>
  <c r="CL175" i="1" s="1"/>
  <c r="CH175" i="1"/>
  <c r="CD176" i="1"/>
  <c r="CE176" i="1"/>
  <c r="CI175" i="1"/>
  <c r="CM175" i="1" s="1"/>
  <c r="CN175" i="1" s="1"/>
  <c r="CG175" i="1"/>
  <c r="CA178" i="1"/>
  <c r="CB177" i="1"/>
  <c r="CC177" i="1" s="1"/>
  <c r="CJ177" i="1"/>
  <c r="CI176" i="1" l="1"/>
  <c r="CM176" i="1" s="1"/>
  <c r="CN176" i="1" s="1"/>
  <c r="CG176" i="1"/>
  <c r="CF176" i="1"/>
  <c r="CK176" i="1" s="1"/>
  <c r="CL176" i="1" s="1"/>
  <c r="CH176" i="1"/>
  <c r="CD177" i="1"/>
  <c r="CE177" i="1"/>
  <c r="CA179" i="1"/>
  <c r="CB178" i="1"/>
  <c r="CC178" i="1" s="1"/>
  <c r="CJ178" i="1"/>
  <c r="CG177" i="1" l="1"/>
  <c r="CI177" i="1"/>
  <c r="CM177" i="1" s="1"/>
  <c r="CN177" i="1" s="1"/>
  <c r="CD178" i="1"/>
  <c r="CE178" i="1"/>
  <c r="CF177" i="1"/>
  <c r="CK177" i="1" s="1"/>
  <c r="CL177" i="1" s="1"/>
  <c r="CH177" i="1"/>
  <c r="CB179" i="1"/>
  <c r="CC179" i="1" s="1"/>
  <c r="CA180" i="1"/>
  <c r="CJ179" i="1"/>
  <c r="CG178" i="1" l="1"/>
  <c r="CI178" i="1"/>
  <c r="CM178" i="1" s="1"/>
  <c r="CN178" i="1" s="1"/>
  <c r="CF178" i="1"/>
  <c r="CK178" i="1" s="1"/>
  <c r="CL178" i="1" s="1"/>
  <c r="CH178" i="1"/>
  <c r="CA181" i="1"/>
  <c r="CJ180" i="1"/>
  <c r="CB180" i="1"/>
  <c r="CC180" i="1" s="1"/>
  <c r="CD179" i="1"/>
  <c r="CE179" i="1"/>
  <c r="CJ181" i="1" l="1"/>
  <c r="CB181" i="1"/>
  <c r="CC181" i="1" s="1"/>
  <c r="CA182" i="1"/>
  <c r="CI179" i="1"/>
  <c r="CM179" i="1" s="1"/>
  <c r="CN179" i="1" s="1"/>
  <c r="CG179" i="1"/>
  <c r="CH179" i="1"/>
  <c r="CF179" i="1"/>
  <c r="CK179" i="1" s="1"/>
  <c r="CL179" i="1" s="1"/>
  <c r="CD180" i="1"/>
  <c r="CE180" i="1"/>
  <c r="CG180" i="1" l="1"/>
  <c r="CI180" i="1"/>
  <c r="CM180" i="1" s="1"/>
  <c r="CN180" i="1" s="1"/>
  <c r="CA183" i="1"/>
  <c r="CJ182" i="1"/>
  <c r="CB182" i="1"/>
  <c r="CC182" i="1" s="1"/>
  <c r="CF180" i="1"/>
  <c r="CK180" i="1" s="1"/>
  <c r="CL180" i="1" s="1"/>
  <c r="CH180" i="1"/>
  <c r="CE181" i="1"/>
  <c r="CD181" i="1"/>
  <c r="CF181" i="1" l="1"/>
  <c r="CK181" i="1" s="1"/>
  <c r="CL181" i="1" s="1"/>
  <c r="CH181" i="1"/>
  <c r="CA184" i="1"/>
  <c r="CJ183" i="1"/>
  <c r="CB183" i="1"/>
  <c r="CC183" i="1" s="1"/>
  <c r="CD182" i="1"/>
  <c r="CE182" i="1"/>
  <c r="CI181" i="1"/>
  <c r="CM181" i="1" s="1"/>
  <c r="CN181" i="1" s="1"/>
  <c r="CG181" i="1"/>
  <c r="CD183" i="1" l="1"/>
  <c r="CE183" i="1"/>
  <c r="CB184" i="1"/>
  <c r="CC184" i="1" s="1"/>
  <c r="CA185" i="1"/>
  <c r="CJ184" i="1"/>
  <c r="CH182" i="1"/>
  <c r="CF182" i="1"/>
  <c r="CK182" i="1" s="1"/>
  <c r="CL182" i="1" s="1"/>
  <c r="CI182" i="1"/>
  <c r="CM182" i="1" s="1"/>
  <c r="CN182" i="1" s="1"/>
  <c r="CG182" i="1"/>
  <c r="CA186" i="1" l="1"/>
  <c r="CJ185" i="1"/>
  <c r="CB185" i="1"/>
  <c r="CC185" i="1" s="1"/>
  <c r="CD184" i="1"/>
  <c r="CE184" i="1"/>
  <c r="CG183" i="1"/>
  <c r="CI183" i="1"/>
  <c r="CM183" i="1" s="1"/>
  <c r="CN183" i="1" s="1"/>
  <c r="CF183" i="1"/>
  <c r="CK183" i="1" s="1"/>
  <c r="CL183" i="1" s="1"/>
  <c r="CH183" i="1"/>
  <c r="CF184" i="1" l="1"/>
  <c r="CK184" i="1" s="1"/>
  <c r="CL184" i="1" s="1"/>
  <c r="CH184" i="1"/>
  <c r="CD185" i="1"/>
  <c r="CE185" i="1"/>
  <c r="CG184" i="1"/>
  <c r="CI184" i="1"/>
  <c r="CM184" i="1" s="1"/>
  <c r="CN184" i="1" s="1"/>
  <c r="CA187" i="1"/>
  <c r="CJ186" i="1"/>
  <c r="CB186" i="1"/>
  <c r="CC186" i="1" s="1"/>
  <c r="CG185" i="1" l="1"/>
  <c r="CI185" i="1"/>
  <c r="CM185" i="1" s="1"/>
  <c r="CN185" i="1" s="1"/>
  <c r="CH185" i="1"/>
  <c r="CF185" i="1"/>
  <c r="CK185" i="1" s="1"/>
  <c r="CL185" i="1" s="1"/>
  <c r="CD186" i="1"/>
  <c r="CE186" i="1"/>
  <c r="CJ187" i="1"/>
  <c r="CB187" i="1"/>
  <c r="CC187" i="1" s="1"/>
  <c r="CA188" i="1"/>
  <c r="CG186" i="1" l="1"/>
  <c r="CI186" i="1"/>
  <c r="CM186" i="1" s="1"/>
  <c r="CN186" i="1" s="1"/>
  <c r="CF186" i="1"/>
  <c r="CK186" i="1" s="1"/>
  <c r="CL186" i="1" s="1"/>
  <c r="CH186" i="1"/>
  <c r="CA189" i="1"/>
  <c r="CJ188" i="1"/>
  <c r="CB188" i="1"/>
  <c r="CC188" i="1" s="1"/>
  <c r="CD187" i="1"/>
  <c r="CE187" i="1"/>
  <c r="CA190" i="1" l="1"/>
  <c r="CJ189" i="1"/>
  <c r="CB189" i="1"/>
  <c r="CC189" i="1" s="1"/>
  <c r="CG187" i="1"/>
  <c r="CI187" i="1"/>
  <c r="CM187" i="1" s="1"/>
  <c r="CN187" i="1" s="1"/>
  <c r="CH187" i="1"/>
  <c r="CF187" i="1"/>
  <c r="CK187" i="1" s="1"/>
  <c r="CL187" i="1" s="1"/>
  <c r="CD188" i="1"/>
  <c r="CE188" i="1"/>
  <c r="CE189" i="1" l="1"/>
  <c r="CD189" i="1"/>
  <c r="CG188" i="1"/>
  <c r="CI188" i="1"/>
  <c r="CM188" i="1" s="1"/>
  <c r="CN188" i="1" s="1"/>
  <c r="CH188" i="1"/>
  <c r="CF188" i="1"/>
  <c r="CK188" i="1" s="1"/>
  <c r="CL188" i="1" s="1"/>
  <c r="CJ190" i="1"/>
  <c r="CB190" i="1"/>
  <c r="CC190" i="1" s="1"/>
  <c r="CA191" i="1"/>
  <c r="CB191" i="1" l="1"/>
  <c r="CC191" i="1" s="1"/>
  <c r="CA192" i="1"/>
  <c r="CJ191" i="1"/>
  <c r="CF189" i="1"/>
  <c r="CK189" i="1" s="1"/>
  <c r="CL189" i="1" s="1"/>
  <c r="CH189" i="1"/>
  <c r="CD190" i="1"/>
  <c r="CE190" i="1"/>
  <c r="CG189" i="1"/>
  <c r="CI189" i="1"/>
  <c r="CM189" i="1" s="1"/>
  <c r="CN189" i="1" s="1"/>
  <c r="CA193" i="1" l="1"/>
  <c r="CB192" i="1"/>
  <c r="CC192" i="1" s="1"/>
  <c r="CJ192" i="1"/>
  <c r="CF190" i="1"/>
  <c r="CK190" i="1" s="1"/>
  <c r="CL190" i="1" s="1"/>
  <c r="CH190" i="1"/>
  <c r="CG190" i="1"/>
  <c r="CI190" i="1"/>
  <c r="CM190" i="1" s="1"/>
  <c r="CN190" i="1" s="1"/>
  <c r="CD191" i="1"/>
  <c r="CE191" i="1"/>
  <c r="CI191" i="1" l="1"/>
  <c r="CM191" i="1" s="1"/>
  <c r="CN191" i="1" s="1"/>
  <c r="CG191" i="1"/>
  <c r="CH191" i="1"/>
  <c r="CF191" i="1"/>
  <c r="CK191" i="1" s="1"/>
  <c r="CL191" i="1" s="1"/>
  <c r="CD192" i="1"/>
  <c r="CE192" i="1"/>
  <c r="CA194" i="1"/>
  <c r="CB193" i="1"/>
  <c r="CC193" i="1" s="1"/>
  <c r="CJ193" i="1"/>
  <c r="CG192" i="1" l="1"/>
  <c r="CI192" i="1"/>
  <c r="CM192" i="1" s="1"/>
  <c r="CN192" i="1" s="1"/>
  <c r="CF192" i="1"/>
  <c r="CK192" i="1" s="1"/>
  <c r="CL192" i="1" s="1"/>
  <c r="CH192" i="1"/>
  <c r="CD193" i="1"/>
  <c r="CE193" i="1"/>
  <c r="CA195" i="1"/>
  <c r="CJ194" i="1"/>
  <c r="CB194" i="1"/>
  <c r="CC194" i="1" s="1"/>
  <c r="CG193" i="1" l="1"/>
  <c r="CI193" i="1"/>
  <c r="CM193" i="1" s="1"/>
  <c r="CN193" i="1" s="1"/>
  <c r="CF193" i="1"/>
  <c r="CK193" i="1" s="1"/>
  <c r="CL193" i="1" s="1"/>
  <c r="CH193" i="1"/>
  <c r="CD194" i="1"/>
  <c r="CE194" i="1"/>
  <c r="CB195" i="1"/>
  <c r="CC195" i="1" s="1"/>
  <c r="CA196" i="1"/>
  <c r="CJ195" i="1"/>
  <c r="CG194" i="1" l="1"/>
  <c r="CI194" i="1"/>
  <c r="CM194" i="1" s="1"/>
  <c r="CN194" i="1" s="1"/>
  <c r="CH194" i="1"/>
  <c r="CF194" i="1"/>
  <c r="CK194" i="1" s="1"/>
  <c r="CL194" i="1" s="1"/>
  <c r="CJ196" i="1"/>
  <c r="CA197" i="1"/>
  <c r="CB196" i="1"/>
  <c r="CC196" i="1" s="1"/>
  <c r="CD195" i="1"/>
  <c r="CE195" i="1"/>
  <c r="CG195" i="1" l="1"/>
  <c r="CI195" i="1"/>
  <c r="CM195" i="1" s="1"/>
  <c r="CN195" i="1" s="1"/>
  <c r="CB197" i="1"/>
  <c r="CC197" i="1" s="1"/>
  <c r="CA198" i="1"/>
  <c r="CJ197" i="1"/>
  <c r="CF195" i="1"/>
  <c r="CK195" i="1" s="1"/>
  <c r="CL195" i="1" s="1"/>
  <c r="CH195" i="1"/>
  <c r="CD196" i="1"/>
  <c r="CE196" i="1"/>
  <c r="CA199" i="1" l="1"/>
  <c r="CJ198" i="1"/>
  <c r="CB198" i="1"/>
  <c r="CC198" i="1" s="1"/>
  <c r="CD197" i="1"/>
  <c r="CE197" i="1"/>
  <c r="CG196" i="1"/>
  <c r="CI196" i="1"/>
  <c r="CM196" i="1" s="1"/>
  <c r="CN196" i="1" s="1"/>
  <c r="CF196" i="1"/>
  <c r="CK196" i="1" s="1"/>
  <c r="CL196" i="1" s="1"/>
  <c r="CH196" i="1"/>
  <c r="CH197" i="1" l="1"/>
  <c r="CF197" i="1"/>
  <c r="CK197" i="1" s="1"/>
  <c r="CL197" i="1" s="1"/>
  <c r="CD198" i="1"/>
  <c r="CE198" i="1"/>
  <c r="CI197" i="1"/>
  <c r="CM197" i="1" s="1"/>
  <c r="CN197" i="1" s="1"/>
  <c r="CG197" i="1"/>
  <c r="CJ199" i="1"/>
  <c r="CA200" i="1"/>
  <c r="CB199" i="1"/>
  <c r="CC199" i="1" s="1"/>
  <c r="CH198" i="1" l="1"/>
  <c r="CF198" i="1"/>
  <c r="CK198" i="1" s="1"/>
  <c r="CL198" i="1" s="1"/>
  <c r="CG198" i="1"/>
  <c r="CI198" i="1"/>
  <c r="CM198" i="1" s="1"/>
  <c r="CN198" i="1" s="1"/>
  <c r="CD199" i="1"/>
  <c r="CE199" i="1"/>
  <c r="CA201" i="1"/>
  <c r="CJ200" i="1"/>
  <c r="CB200" i="1"/>
  <c r="CC200" i="1" s="1"/>
  <c r="CG199" i="1" l="1"/>
  <c r="CI199" i="1"/>
  <c r="CM199" i="1" s="1"/>
  <c r="CN199" i="1" s="1"/>
  <c r="CF199" i="1"/>
  <c r="CK199" i="1" s="1"/>
  <c r="CL199" i="1" s="1"/>
  <c r="CH199" i="1"/>
  <c r="CD200" i="1"/>
  <c r="CE200" i="1"/>
  <c r="CB201" i="1"/>
  <c r="CC201" i="1" s="1"/>
  <c r="CA202" i="1"/>
  <c r="CJ201" i="1"/>
  <c r="CG200" i="1" l="1"/>
  <c r="CI200" i="1"/>
  <c r="CM200" i="1" s="1"/>
  <c r="CN200" i="1" s="1"/>
  <c r="CF200" i="1"/>
  <c r="CK200" i="1" s="1"/>
  <c r="CL200" i="1" s="1"/>
  <c r="CH200" i="1"/>
  <c r="CJ202" i="1"/>
  <c r="CA203" i="1"/>
  <c r="CB202" i="1"/>
  <c r="CC202" i="1" s="1"/>
  <c r="CD201" i="1"/>
  <c r="CE201" i="1"/>
  <c r="CB203" i="1" l="1"/>
  <c r="CC203" i="1" s="1"/>
  <c r="CA204" i="1"/>
  <c r="CJ203" i="1"/>
  <c r="CG201" i="1"/>
  <c r="CI201" i="1"/>
  <c r="CM201" i="1" s="1"/>
  <c r="CN201" i="1" s="1"/>
  <c r="CF201" i="1"/>
  <c r="CK201" i="1" s="1"/>
  <c r="CL201" i="1" s="1"/>
  <c r="CH201" i="1"/>
  <c r="CE202" i="1"/>
  <c r="CD202" i="1"/>
  <c r="CF202" i="1" l="1"/>
  <c r="CK202" i="1" s="1"/>
  <c r="CL202" i="1" s="1"/>
  <c r="CH202" i="1"/>
  <c r="CG202" i="1"/>
  <c r="CI202" i="1"/>
  <c r="CM202" i="1" s="1"/>
  <c r="CN202" i="1" s="1"/>
  <c r="CA205" i="1"/>
  <c r="CJ204" i="1"/>
  <c r="CB204" i="1"/>
  <c r="CC204" i="1" s="1"/>
  <c r="CD203" i="1"/>
  <c r="CE203" i="1"/>
  <c r="CI203" i="1" l="1"/>
  <c r="CM203" i="1" s="1"/>
  <c r="CN203" i="1" s="1"/>
  <c r="CG203" i="1"/>
  <c r="CH203" i="1"/>
  <c r="CF203" i="1"/>
  <c r="CK203" i="1" s="1"/>
  <c r="CL203" i="1" s="1"/>
  <c r="CB205" i="1"/>
  <c r="CC205" i="1" s="1"/>
  <c r="CA206" i="1"/>
  <c r="CJ205" i="1"/>
  <c r="CD204" i="1"/>
  <c r="CE204" i="1"/>
  <c r="CA207" i="1" l="1"/>
  <c r="CB206" i="1"/>
  <c r="CC206" i="1" s="1"/>
  <c r="CJ206" i="1"/>
  <c r="CF204" i="1"/>
  <c r="CK204" i="1" s="1"/>
  <c r="CL204" i="1" s="1"/>
  <c r="CH204" i="1"/>
  <c r="CD205" i="1"/>
  <c r="CE205" i="1"/>
  <c r="CG204" i="1"/>
  <c r="CI204" i="1"/>
  <c r="CM204" i="1" s="1"/>
  <c r="CN204" i="1" s="1"/>
  <c r="CF205" i="1" l="1"/>
  <c r="CK205" i="1" s="1"/>
  <c r="CL205" i="1" s="1"/>
  <c r="CH205" i="1"/>
  <c r="CD206" i="1"/>
  <c r="CE206" i="1"/>
  <c r="CG205" i="1"/>
  <c r="CI205" i="1"/>
  <c r="CM205" i="1" s="1"/>
  <c r="CN205" i="1" s="1"/>
  <c r="CB207" i="1"/>
  <c r="CC207" i="1" s="1"/>
  <c r="CA208" i="1"/>
  <c r="CJ207" i="1"/>
  <c r="CG206" i="1" l="1"/>
  <c r="CI206" i="1"/>
  <c r="CM206" i="1" s="1"/>
  <c r="CN206" i="1" s="1"/>
  <c r="CH206" i="1"/>
  <c r="CF206" i="1"/>
  <c r="CK206" i="1" s="1"/>
  <c r="CL206" i="1" s="1"/>
  <c r="CJ208" i="1"/>
  <c r="CA209" i="1"/>
  <c r="CB208" i="1"/>
  <c r="CC208" i="1" s="1"/>
  <c r="CD207" i="1"/>
  <c r="CE207" i="1"/>
  <c r="CB209" i="1" l="1"/>
  <c r="CC209" i="1" s="1"/>
  <c r="CA210" i="1"/>
  <c r="CJ209" i="1"/>
  <c r="CI207" i="1"/>
  <c r="CM207" i="1" s="1"/>
  <c r="CN207" i="1" s="1"/>
  <c r="CG207" i="1"/>
  <c r="CF207" i="1"/>
  <c r="CK207" i="1" s="1"/>
  <c r="CL207" i="1" s="1"/>
  <c r="CH207" i="1"/>
  <c r="CE208" i="1"/>
  <c r="CD208" i="1"/>
  <c r="CF208" i="1" l="1"/>
  <c r="CK208" i="1" s="1"/>
  <c r="CL208" i="1" s="1"/>
  <c r="CH208" i="1"/>
  <c r="CI208" i="1"/>
  <c r="CM208" i="1" s="1"/>
  <c r="CN208" i="1" s="1"/>
  <c r="CG208" i="1"/>
  <c r="CA211" i="1"/>
  <c r="CJ210" i="1"/>
  <c r="CB210" i="1"/>
  <c r="CC210" i="1" s="1"/>
  <c r="CD209" i="1"/>
  <c r="CE209" i="1"/>
  <c r="CB211" i="1" l="1"/>
  <c r="CC211" i="1" s="1"/>
  <c r="CA212" i="1"/>
  <c r="CJ211" i="1"/>
  <c r="CI209" i="1"/>
  <c r="CM209" i="1" s="1"/>
  <c r="CN209" i="1" s="1"/>
  <c r="CG209" i="1"/>
  <c r="CH209" i="1"/>
  <c r="CF209" i="1"/>
  <c r="CK209" i="1" s="1"/>
  <c r="CL209" i="1" s="1"/>
  <c r="CD210" i="1"/>
  <c r="CE210" i="1"/>
  <c r="CG210" i="1" l="1"/>
  <c r="CI210" i="1"/>
  <c r="CM210" i="1" s="1"/>
  <c r="CN210" i="1" s="1"/>
  <c r="CF210" i="1"/>
  <c r="CK210" i="1" s="1"/>
  <c r="CL210" i="1" s="1"/>
  <c r="CH210" i="1"/>
  <c r="CA213" i="1"/>
  <c r="CJ212" i="1"/>
  <c r="CB212" i="1"/>
  <c r="CC212" i="1" s="1"/>
  <c r="CD211" i="1"/>
  <c r="CE211" i="1"/>
  <c r="CJ213" i="1" l="1"/>
  <c r="CB213" i="1"/>
  <c r="CC213" i="1" s="1"/>
  <c r="CA214" i="1"/>
  <c r="CG211" i="1"/>
  <c r="CI211" i="1"/>
  <c r="CM211" i="1" s="1"/>
  <c r="CN211" i="1" s="1"/>
  <c r="CF211" i="1"/>
  <c r="CK211" i="1" s="1"/>
  <c r="CL211" i="1" s="1"/>
  <c r="CH211" i="1"/>
  <c r="CD212" i="1"/>
  <c r="CE212" i="1"/>
  <c r="CG212" i="1" l="1"/>
  <c r="CI212" i="1"/>
  <c r="CM212" i="1" s="1"/>
  <c r="CN212" i="1" s="1"/>
  <c r="CJ214" i="1"/>
  <c r="CA215" i="1"/>
  <c r="CB214" i="1"/>
  <c r="CC214" i="1" s="1"/>
  <c r="CD213" i="1"/>
  <c r="CE213" i="1"/>
  <c r="CH212" i="1"/>
  <c r="CF212" i="1"/>
  <c r="CK212" i="1" s="1"/>
  <c r="CL212" i="1" s="1"/>
  <c r="CF213" i="1" l="1"/>
  <c r="CK213" i="1" s="1"/>
  <c r="CL213" i="1" s="1"/>
  <c r="CH213" i="1"/>
  <c r="CB215" i="1"/>
  <c r="CC215" i="1" s="1"/>
  <c r="CA216" i="1"/>
  <c r="CJ215" i="1"/>
  <c r="CD214" i="1"/>
  <c r="CE214" i="1"/>
  <c r="CG213" i="1"/>
  <c r="CI213" i="1"/>
  <c r="CM213" i="1" s="1"/>
  <c r="CN213" i="1" s="1"/>
  <c r="CA217" i="1" l="1"/>
  <c r="CJ216" i="1"/>
  <c r="CB216" i="1"/>
  <c r="CC216" i="1" s="1"/>
  <c r="CD215" i="1"/>
  <c r="CE215" i="1"/>
  <c r="CH214" i="1"/>
  <c r="CF214" i="1"/>
  <c r="CK214" i="1" s="1"/>
  <c r="CL214" i="1" s="1"/>
  <c r="CG214" i="1"/>
  <c r="CI214" i="1"/>
  <c r="CM214" i="1" s="1"/>
  <c r="CN214" i="1" s="1"/>
  <c r="CH215" i="1" l="1"/>
  <c r="CF215" i="1"/>
  <c r="CK215" i="1" s="1"/>
  <c r="CL215" i="1" s="1"/>
  <c r="CI215" i="1"/>
  <c r="CM215" i="1" s="1"/>
  <c r="CN215" i="1" s="1"/>
  <c r="CG215" i="1"/>
  <c r="CD216" i="1"/>
  <c r="CE216" i="1"/>
  <c r="CB217" i="1"/>
  <c r="CC217" i="1" s="1"/>
  <c r="CA218" i="1"/>
  <c r="CJ217" i="1"/>
  <c r="CG216" i="1" l="1"/>
  <c r="CI216" i="1"/>
  <c r="CM216" i="1" s="1"/>
  <c r="CN216" i="1" s="1"/>
  <c r="CF216" i="1"/>
  <c r="CK216" i="1" s="1"/>
  <c r="CL216" i="1" s="1"/>
  <c r="CH216" i="1"/>
  <c r="CA219" i="1"/>
  <c r="CJ218" i="1"/>
  <c r="CB218" i="1"/>
  <c r="CC218" i="1" s="1"/>
  <c r="CD217" i="1"/>
  <c r="CE217" i="1"/>
  <c r="CA220" i="1" l="1"/>
  <c r="CB219" i="1"/>
  <c r="CC219" i="1" s="1"/>
  <c r="CJ219" i="1"/>
  <c r="CI217" i="1"/>
  <c r="CM217" i="1" s="1"/>
  <c r="CN217" i="1" s="1"/>
  <c r="CG217" i="1"/>
  <c r="CF217" i="1"/>
  <c r="CK217" i="1" s="1"/>
  <c r="CL217" i="1" s="1"/>
  <c r="CH217" i="1"/>
  <c r="CD218" i="1"/>
  <c r="CE218" i="1"/>
  <c r="CI218" i="1" l="1"/>
  <c r="CM218" i="1" s="1"/>
  <c r="CN218" i="1" s="1"/>
  <c r="CG218" i="1"/>
  <c r="CD219" i="1"/>
  <c r="CE219" i="1"/>
  <c r="CF218" i="1"/>
  <c r="CK218" i="1" s="1"/>
  <c r="CL218" i="1" s="1"/>
  <c r="CH218" i="1"/>
  <c r="CJ220" i="1"/>
  <c r="CB220" i="1"/>
  <c r="CC220" i="1" s="1"/>
  <c r="CA221" i="1"/>
  <c r="CG219" i="1" l="1"/>
  <c r="CI219" i="1"/>
  <c r="CM219" i="1" s="1"/>
  <c r="CN219" i="1" s="1"/>
  <c r="CH219" i="1"/>
  <c r="CF219" i="1"/>
  <c r="CK219" i="1" s="1"/>
  <c r="CL219" i="1" s="1"/>
  <c r="CE220" i="1"/>
  <c r="CD220" i="1"/>
  <c r="CB221" i="1"/>
  <c r="CC221" i="1" s="1"/>
  <c r="CJ221" i="1"/>
  <c r="CA222" i="1"/>
  <c r="CH220" i="1" l="1"/>
  <c r="CF220" i="1"/>
  <c r="CK220" i="1" s="1"/>
  <c r="CL220" i="1" s="1"/>
  <c r="CG220" i="1"/>
  <c r="CI220" i="1"/>
  <c r="CM220" i="1" s="1"/>
  <c r="CN220" i="1" s="1"/>
  <c r="CA223" i="1"/>
  <c r="CJ222" i="1"/>
  <c r="CB222" i="1"/>
  <c r="CC222" i="1" s="1"/>
  <c r="CD221" i="1"/>
  <c r="CE221" i="1"/>
  <c r="CG221" i="1" l="1"/>
  <c r="CI221" i="1"/>
  <c r="CM221" i="1" s="1"/>
  <c r="CN221" i="1" s="1"/>
  <c r="CB223" i="1"/>
  <c r="CC223" i="1" s="1"/>
  <c r="CA224" i="1"/>
  <c r="CJ223" i="1"/>
  <c r="CF221" i="1"/>
  <c r="CK221" i="1" s="1"/>
  <c r="CL221" i="1" s="1"/>
  <c r="CH221" i="1"/>
  <c r="CD222" i="1"/>
  <c r="CE222" i="1"/>
  <c r="CJ224" i="1" l="1"/>
  <c r="CB224" i="1"/>
  <c r="CC224" i="1" s="1"/>
  <c r="CA225" i="1"/>
  <c r="CI222" i="1"/>
  <c r="CM222" i="1" s="1"/>
  <c r="CN222" i="1" s="1"/>
  <c r="CG222" i="1"/>
  <c r="CD223" i="1"/>
  <c r="CE223" i="1"/>
  <c r="CF222" i="1"/>
  <c r="CK222" i="1" s="1"/>
  <c r="CL222" i="1" s="1"/>
  <c r="CH222" i="1"/>
  <c r="CB225" i="1" l="1"/>
  <c r="CC225" i="1" s="1"/>
  <c r="CA226" i="1"/>
  <c r="CJ225" i="1"/>
  <c r="CH223" i="1"/>
  <c r="CF223" i="1"/>
  <c r="CK223" i="1" s="1"/>
  <c r="CL223" i="1" s="1"/>
  <c r="CE224" i="1"/>
  <c r="CD224" i="1"/>
  <c r="CI223" i="1"/>
  <c r="CM223" i="1" s="1"/>
  <c r="CN223" i="1" s="1"/>
  <c r="CG223" i="1"/>
  <c r="CG224" i="1" l="1"/>
  <c r="CI224" i="1"/>
  <c r="CM224" i="1" s="1"/>
  <c r="CN224" i="1" s="1"/>
  <c r="CJ226" i="1"/>
  <c r="CB226" i="1"/>
  <c r="CC226" i="1" s="1"/>
  <c r="CA227" i="1"/>
  <c r="CF224" i="1"/>
  <c r="CK224" i="1" s="1"/>
  <c r="CL224" i="1" s="1"/>
  <c r="CH224" i="1"/>
  <c r="CD225" i="1"/>
  <c r="CE225" i="1"/>
  <c r="CD226" i="1" l="1"/>
  <c r="CE226" i="1"/>
  <c r="CI225" i="1"/>
  <c r="CM225" i="1" s="1"/>
  <c r="CN225" i="1" s="1"/>
  <c r="CG225" i="1"/>
  <c r="CJ227" i="1"/>
  <c r="CA228" i="1"/>
  <c r="CB227" i="1"/>
  <c r="CC227" i="1" s="1"/>
  <c r="CH225" i="1"/>
  <c r="CF225" i="1"/>
  <c r="CK225" i="1" s="1"/>
  <c r="CL225" i="1" s="1"/>
  <c r="CA229" i="1" l="1"/>
  <c r="CJ228" i="1"/>
  <c r="CB228" i="1"/>
  <c r="CC228" i="1" s="1"/>
  <c r="CG226" i="1"/>
  <c r="CI226" i="1"/>
  <c r="CM226" i="1" s="1"/>
  <c r="CN226" i="1" s="1"/>
  <c r="CD227" i="1"/>
  <c r="CE227" i="1"/>
  <c r="CF226" i="1"/>
  <c r="CK226" i="1" s="1"/>
  <c r="CL226" i="1" s="1"/>
  <c r="CH226" i="1"/>
  <c r="CD228" i="1" l="1"/>
  <c r="CE228" i="1"/>
  <c r="CH227" i="1"/>
  <c r="CF227" i="1"/>
  <c r="CK227" i="1" s="1"/>
  <c r="CL227" i="1" s="1"/>
  <c r="CG227" i="1"/>
  <c r="CI227" i="1"/>
  <c r="CM227" i="1" s="1"/>
  <c r="CN227" i="1" s="1"/>
  <c r="CB229" i="1"/>
  <c r="CC229" i="1" s="1"/>
  <c r="CA230" i="1"/>
  <c r="CJ229" i="1"/>
  <c r="CB230" i="1" l="1"/>
  <c r="CC230" i="1" s="1"/>
  <c r="CA231" i="1"/>
  <c r="CJ230" i="1"/>
  <c r="CI228" i="1"/>
  <c r="CM228" i="1" s="1"/>
  <c r="CN228" i="1" s="1"/>
  <c r="CG228" i="1"/>
  <c r="CD229" i="1"/>
  <c r="CE229" i="1"/>
  <c r="CH228" i="1"/>
  <c r="CF228" i="1"/>
  <c r="CK228" i="1" s="1"/>
  <c r="CL228" i="1" s="1"/>
  <c r="CH229" i="1" l="1"/>
  <c r="CF229" i="1"/>
  <c r="CK229" i="1" s="1"/>
  <c r="CL229" i="1" s="1"/>
  <c r="CA232" i="1"/>
  <c r="CJ231" i="1"/>
  <c r="CB231" i="1"/>
  <c r="CC231" i="1" s="1"/>
  <c r="CI229" i="1"/>
  <c r="CM229" i="1" s="1"/>
  <c r="CN229" i="1" s="1"/>
  <c r="CG229" i="1"/>
  <c r="CD230" i="1"/>
  <c r="CE230" i="1"/>
  <c r="CG230" i="1" l="1"/>
  <c r="CI230" i="1"/>
  <c r="CM230" i="1" s="1"/>
  <c r="CN230" i="1" s="1"/>
  <c r="CA233" i="1"/>
  <c r="CB232" i="1"/>
  <c r="CC232" i="1" s="1"/>
  <c r="CJ232" i="1"/>
  <c r="CD231" i="1"/>
  <c r="CE231" i="1"/>
  <c r="CF230" i="1"/>
  <c r="CK230" i="1" s="1"/>
  <c r="CL230" i="1" s="1"/>
  <c r="CH230" i="1"/>
  <c r="CH231" i="1" l="1"/>
  <c r="CF231" i="1"/>
  <c r="CK231" i="1" s="1"/>
  <c r="CL231" i="1" s="1"/>
  <c r="CD232" i="1"/>
  <c r="CE232" i="1"/>
  <c r="CA234" i="1"/>
  <c r="CJ233" i="1"/>
  <c r="CB233" i="1"/>
  <c r="CC233" i="1" s="1"/>
  <c r="CG231" i="1"/>
  <c r="CI231" i="1"/>
  <c r="CM231" i="1" s="1"/>
  <c r="CN231" i="1" s="1"/>
  <c r="CG232" i="1" l="1"/>
  <c r="CI232" i="1"/>
  <c r="CM232" i="1" s="1"/>
  <c r="CN232" i="1" s="1"/>
  <c r="CA235" i="1"/>
  <c r="CJ234" i="1"/>
  <c r="CB234" i="1"/>
  <c r="CC234" i="1" s="1"/>
  <c r="CF232" i="1"/>
  <c r="CK232" i="1" s="1"/>
  <c r="CL232" i="1" s="1"/>
  <c r="CH232" i="1"/>
  <c r="CD233" i="1"/>
  <c r="CE233" i="1"/>
  <c r="CG233" i="1" l="1"/>
  <c r="CI233" i="1"/>
  <c r="CM233" i="1" s="1"/>
  <c r="CN233" i="1" s="1"/>
  <c r="CB235" i="1"/>
  <c r="CC235" i="1" s="1"/>
  <c r="CJ235" i="1"/>
  <c r="CA236" i="1"/>
  <c r="CE234" i="1"/>
  <c r="CD234" i="1"/>
  <c r="CH233" i="1"/>
  <c r="CF233" i="1"/>
  <c r="CK233" i="1" s="1"/>
  <c r="CL233" i="1" s="1"/>
  <c r="CG234" i="1" l="1"/>
  <c r="CI234" i="1"/>
  <c r="CM234" i="1" s="1"/>
  <c r="CN234" i="1" s="1"/>
  <c r="CB236" i="1"/>
  <c r="CC236" i="1" s="1"/>
  <c r="CA237" i="1"/>
  <c r="CJ236" i="1"/>
  <c r="CD235" i="1"/>
  <c r="CE235" i="1"/>
  <c r="CH234" i="1"/>
  <c r="CF234" i="1"/>
  <c r="CK234" i="1" s="1"/>
  <c r="CL234" i="1" s="1"/>
  <c r="CH235" i="1" l="1"/>
  <c r="CF235" i="1"/>
  <c r="CK235" i="1" s="1"/>
  <c r="CL235" i="1" s="1"/>
  <c r="CA238" i="1"/>
  <c r="CJ237" i="1"/>
  <c r="CB237" i="1"/>
  <c r="CC237" i="1" s="1"/>
  <c r="CD236" i="1"/>
  <c r="CE236" i="1"/>
  <c r="CI235" i="1"/>
  <c r="CM235" i="1" s="1"/>
  <c r="CN235" i="1" s="1"/>
  <c r="CG235" i="1"/>
  <c r="CH236" i="1" l="1"/>
  <c r="CF236" i="1"/>
  <c r="CK236" i="1" s="1"/>
  <c r="CL236" i="1" s="1"/>
  <c r="CD237" i="1"/>
  <c r="CE237" i="1"/>
  <c r="CA239" i="1"/>
  <c r="CB238" i="1"/>
  <c r="CC238" i="1" s="1"/>
  <c r="CJ238" i="1"/>
  <c r="CG236" i="1"/>
  <c r="CI236" i="1"/>
  <c r="CM236" i="1" s="1"/>
  <c r="CN236" i="1" s="1"/>
  <c r="CD238" i="1" l="1"/>
  <c r="CE238" i="1"/>
  <c r="CG237" i="1"/>
  <c r="CI237" i="1"/>
  <c r="CM237" i="1" s="1"/>
  <c r="CN237" i="1" s="1"/>
  <c r="CJ239" i="1"/>
  <c r="CB239" i="1"/>
  <c r="CC239" i="1" s="1"/>
  <c r="CA240" i="1"/>
  <c r="CF237" i="1"/>
  <c r="CK237" i="1" s="1"/>
  <c r="CL237" i="1" s="1"/>
  <c r="CH237" i="1"/>
  <c r="CE239" i="1" l="1"/>
  <c r="CD239" i="1"/>
  <c r="CI238" i="1"/>
  <c r="CM238" i="1" s="1"/>
  <c r="CN238" i="1" s="1"/>
  <c r="CG238" i="1"/>
  <c r="CA241" i="1"/>
  <c r="CJ240" i="1"/>
  <c r="CB240" i="1"/>
  <c r="CC240" i="1" s="1"/>
  <c r="CF238" i="1"/>
  <c r="CK238" i="1" s="1"/>
  <c r="CL238" i="1" s="1"/>
  <c r="CH238" i="1"/>
  <c r="CH239" i="1" l="1"/>
  <c r="CF239" i="1"/>
  <c r="CK239" i="1" s="1"/>
  <c r="CL239" i="1" s="1"/>
  <c r="CB241" i="1"/>
  <c r="CC241" i="1" s="1"/>
  <c r="CA242" i="1"/>
  <c r="CJ241" i="1"/>
  <c r="CD240" i="1"/>
  <c r="CE240" i="1"/>
  <c r="CI239" i="1"/>
  <c r="CM239" i="1" s="1"/>
  <c r="CN239" i="1" s="1"/>
  <c r="CG239" i="1"/>
  <c r="CH240" i="1" l="1"/>
  <c r="CF240" i="1"/>
  <c r="CK240" i="1" s="1"/>
  <c r="CL240" i="1" s="1"/>
  <c r="CB242" i="1"/>
  <c r="CC242" i="1" s="1"/>
  <c r="CA243" i="1"/>
  <c r="CJ242" i="1"/>
  <c r="CD241" i="1"/>
  <c r="CE241" i="1"/>
  <c r="CI240" i="1"/>
  <c r="CM240" i="1" s="1"/>
  <c r="CN240" i="1" s="1"/>
  <c r="CG240" i="1"/>
  <c r="CF241" i="1" l="1"/>
  <c r="CK241" i="1" s="1"/>
  <c r="CL241" i="1" s="1"/>
  <c r="CH241" i="1"/>
  <c r="CB243" i="1"/>
  <c r="CC243" i="1" s="1"/>
  <c r="CA244" i="1"/>
  <c r="CJ243" i="1"/>
  <c r="CE242" i="1"/>
  <c r="CD242" i="1"/>
  <c r="CI241" i="1"/>
  <c r="CM241" i="1" s="1"/>
  <c r="CN241" i="1" s="1"/>
  <c r="CG241" i="1"/>
  <c r="CG242" i="1" l="1"/>
  <c r="CI242" i="1"/>
  <c r="CM242" i="1" s="1"/>
  <c r="CN242" i="1" s="1"/>
  <c r="CA245" i="1"/>
  <c r="CJ244" i="1"/>
  <c r="CB244" i="1"/>
  <c r="CC244" i="1" s="1"/>
  <c r="CD243" i="1"/>
  <c r="CE243" i="1"/>
  <c r="CF242" i="1"/>
  <c r="CK242" i="1" s="1"/>
  <c r="CL242" i="1" s="1"/>
  <c r="CH242" i="1"/>
  <c r="CD244" i="1" l="1"/>
  <c r="CE244" i="1"/>
  <c r="CB245" i="1"/>
  <c r="CC245" i="1" s="1"/>
  <c r="CA246" i="1"/>
  <c r="CJ245" i="1"/>
  <c r="CH243" i="1"/>
  <c r="CF243" i="1"/>
  <c r="CK243" i="1" s="1"/>
  <c r="CL243" i="1" s="1"/>
  <c r="CI243" i="1"/>
  <c r="CM243" i="1" s="1"/>
  <c r="CN243" i="1" s="1"/>
  <c r="CG243" i="1"/>
  <c r="CB246" i="1" l="1"/>
  <c r="CC246" i="1" s="1"/>
  <c r="CJ246" i="1"/>
  <c r="CA247" i="1"/>
  <c r="CD245" i="1"/>
  <c r="CE245" i="1"/>
  <c r="CI244" i="1"/>
  <c r="CM244" i="1" s="1"/>
  <c r="CN244" i="1" s="1"/>
  <c r="CG244" i="1"/>
  <c r="CF244" i="1"/>
  <c r="CK244" i="1" s="1"/>
  <c r="CL244" i="1" s="1"/>
  <c r="CH244" i="1"/>
  <c r="CG245" i="1" l="1"/>
  <c r="CI245" i="1"/>
  <c r="CM245" i="1" s="1"/>
  <c r="CN245" i="1" s="1"/>
  <c r="CA248" i="1"/>
  <c r="CJ247" i="1"/>
  <c r="CB247" i="1"/>
  <c r="CC247" i="1" s="1"/>
  <c r="CH245" i="1"/>
  <c r="CF245" i="1"/>
  <c r="CK245" i="1" s="1"/>
  <c r="CL245" i="1" s="1"/>
  <c r="CD246" i="1"/>
  <c r="CE246" i="1"/>
  <c r="CI246" i="1" l="1"/>
  <c r="CM246" i="1" s="1"/>
  <c r="CN246" i="1" s="1"/>
  <c r="CG246" i="1"/>
  <c r="CB248" i="1"/>
  <c r="CC248" i="1" s="1"/>
  <c r="CA249" i="1"/>
  <c r="CJ248" i="1"/>
  <c r="CD247" i="1"/>
  <c r="CE247" i="1"/>
  <c r="CH246" i="1"/>
  <c r="CF246" i="1"/>
  <c r="CK246" i="1" s="1"/>
  <c r="CL246" i="1" s="1"/>
  <c r="CJ249" i="1" l="1"/>
  <c r="CA250" i="1"/>
  <c r="CB249" i="1"/>
  <c r="CC249" i="1" s="1"/>
  <c r="CD248" i="1"/>
  <c r="CE248" i="1"/>
  <c r="CH247" i="1"/>
  <c r="CF247" i="1"/>
  <c r="CK247" i="1" s="1"/>
  <c r="CL247" i="1" s="1"/>
  <c r="CI247" i="1"/>
  <c r="CM247" i="1" s="1"/>
  <c r="CN247" i="1" s="1"/>
  <c r="CG247" i="1"/>
  <c r="CF248" i="1" l="1"/>
  <c r="CK248" i="1" s="1"/>
  <c r="CL248" i="1" s="1"/>
  <c r="CH248" i="1"/>
  <c r="CD249" i="1"/>
  <c r="CE249" i="1"/>
  <c r="CA251" i="1"/>
  <c r="CJ250" i="1"/>
  <c r="CB250" i="1"/>
  <c r="CC250" i="1" s="1"/>
  <c r="CI248" i="1"/>
  <c r="CM248" i="1" s="1"/>
  <c r="CN248" i="1" s="1"/>
  <c r="CG248" i="1"/>
  <c r="CG249" i="1" l="1"/>
  <c r="CI249" i="1"/>
  <c r="CM249" i="1" s="1"/>
  <c r="CN249" i="1" s="1"/>
  <c r="CH249" i="1"/>
  <c r="CF249" i="1"/>
  <c r="CK249" i="1" s="1"/>
  <c r="CL249" i="1" s="1"/>
  <c r="CJ251" i="1"/>
  <c r="CB251" i="1"/>
  <c r="CC251" i="1" s="1"/>
  <c r="CA252" i="1"/>
  <c r="CD250" i="1"/>
  <c r="CE250" i="1"/>
  <c r="CD251" i="1" l="1"/>
  <c r="CE251" i="1"/>
  <c r="CG250" i="1"/>
  <c r="CI250" i="1"/>
  <c r="CM250" i="1" s="1"/>
  <c r="CN250" i="1" s="1"/>
  <c r="CF250" i="1"/>
  <c r="CK250" i="1" s="1"/>
  <c r="CL250" i="1" s="1"/>
  <c r="CH250" i="1"/>
  <c r="CA253" i="1"/>
  <c r="CJ252" i="1"/>
  <c r="CB252" i="1"/>
  <c r="CC252" i="1" s="1"/>
  <c r="CG251" i="1" l="1"/>
  <c r="CI251" i="1"/>
  <c r="CM251" i="1" s="1"/>
  <c r="CN251" i="1" s="1"/>
  <c r="CD252" i="1"/>
  <c r="CE252" i="1"/>
  <c r="CB253" i="1"/>
  <c r="CC253" i="1" s="1"/>
  <c r="CA254" i="1"/>
  <c r="CJ253" i="1"/>
  <c r="CH251" i="1"/>
  <c r="CF251" i="1"/>
  <c r="CK251" i="1" s="1"/>
  <c r="CL251" i="1" s="1"/>
  <c r="CJ254" i="1" l="1"/>
  <c r="CB254" i="1"/>
  <c r="CC254" i="1" s="1"/>
  <c r="CA255" i="1"/>
  <c r="CG252" i="1"/>
  <c r="CI252" i="1"/>
  <c r="CM252" i="1" s="1"/>
  <c r="CN252" i="1" s="1"/>
  <c r="CF252" i="1"/>
  <c r="CK252" i="1" s="1"/>
  <c r="CL252" i="1" s="1"/>
  <c r="CH252" i="1"/>
  <c r="CD253" i="1"/>
  <c r="CE253" i="1"/>
  <c r="CG253" i="1" l="1"/>
  <c r="CI253" i="1"/>
  <c r="CM253" i="1" s="1"/>
  <c r="CN253" i="1" s="1"/>
  <c r="CA256" i="1"/>
  <c r="CJ255" i="1"/>
  <c r="CB255" i="1"/>
  <c r="CC255" i="1" s="1"/>
  <c r="CE254" i="1"/>
  <c r="CD254" i="1"/>
  <c r="CF253" i="1"/>
  <c r="CK253" i="1" s="1"/>
  <c r="CL253" i="1" s="1"/>
  <c r="CH253" i="1"/>
  <c r="CG254" i="1" l="1"/>
  <c r="CI254" i="1"/>
  <c r="CM254" i="1" s="1"/>
  <c r="CN254" i="1" s="1"/>
  <c r="CD255" i="1"/>
  <c r="CE255" i="1"/>
  <c r="CA257" i="1"/>
  <c r="CJ256" i="1"/>
  <c r="CB256" i="1"/>
  <c r="CC256" i="1" s="1"/>
  <c r="CH254" i="1"/>
  <c r="CF254" i="1"/>
  <c r="CK254" i="1" s="1"/>
  <c r="CL254" i="1" s="1"/>
  <c r="CG255" i="1" l="1"/>
  <c r="CI255" i="1"/>
  <c r="CM255" i="1" s="1"/>
  <c r="CN255" i="1" s="1"/>
  <c r="CA258" i="1"/>
  <c r="CJ257" i="1"/>
  <c r="CB257" i="1"/>
  <c r="CC257" i="1" s="1"/>
  <c r="CH255" i="1"/>
  <c r="CF255" i="1"/>
  <c r="CK255" i="1" s="1"/>
  <c r="CL255" i="1" s="1"/>
  <c r="CD256" i="1"/>
  <c r="CE256" i="1"/>
  <c r="CD257" i="1" l="1"/>
  <c r="CE257" i="1"/>
  <c r="CG256" i="1"/>
  <c r="CI256" i="1"/>
  <c r="CM256" i="1" s="1"/>
  <c r="CN256" i="1" s="1"/>
  <c r="CA259" i="1"/>
  <c r="CJ258" i="1"/>
  <c r="CB258" i="1"/>
  <c r="CC258" i="1" s="1"/>
  <c r="CF256" i="1"/>
  <c r="CK256" i="1" s="1"/>
  <c r="CL256" i="1" s="1"/>
  <c r="CH256" i="1"/>
  <c r="CG257" i="1" l="1"/>
  <c r="CI257" i="1"/>
  <c r="CM257" i="1" s="1"/>
  <c r="CN257" i="1" s="1"/>
  <c r="CB259" i="1"/>
  <c r="CC259" i="1" s="1"/>
  <c r="CA260" i="1"/>
  <c r="CJ259" i="1"/>
  <c r="CD258" i="1"/>
  <c r="CE258" i="1"/>
  <c r="CF257" i="1"/>
  <c r="CK257" i="1" s="1"/>
  <c r="CL257" i="1" s="1"/>
  <c r="CH257" i="1"/>
  <c r="CF258" i="1" l="1"/>
  <c r="CK258" i="1" s="1"/>
  <c r="CL258" i="1" s="1"/>
  <c r="CH258" i="1"/>
  <c r="CJ260" i="1"/>
  <c r="CB260" i="1"/>
  <c r="CC260" i="1" s="1"/>
  <c r="CA261" i="1"/>
  <c r="CD259" i="1"/>
  <c r="CE259" i="1"/>
  <c r="CI258" i="1"/>
  <c r="CM258" i="1" s="1"/>
  <c r="CN258" i="1" s="1"/>
  <c r="CG258" i="1"/>
  <c r="CF259" i="1" l="1"/>
  <c r="CK259" i="1" s="1"/>
  <c r="CL259" i="1" s="1"/>
  <c r="CH259" i="1"/>
  <c r="CE260" i="1"/>
  <c r="CD260" i="1"/>
  <c r="CJ261" i="1"/>
  <c r="CB261" i="1"/>
  <c r="CC261" i="1" s="1"/>
  <c r="CA262" i="1"/>
  <c r="CI259" i="1"/>
  <c r="CM259" i="1" s="1"/>
  <c r="CN259" i="1" s="1"/>
  <c r="CG259" i="1"/>
  <c r="CD261" i="1" l="1"/>
  <c r="CE261" i="1"/>
  <c r="CH260" i="1"/>
  <c r="CF260" i="1"/>
  <c r="CK260" i="1" s="1"/>
  <c r="CL260" i="1" s="1"/>
  <c r="CI260" i="1"/>
  <c r="CM260" i="1" s="1"/>
  <c r="CN260" i="1" s="1"/>
  <c r="CG260" i="1"/>
  <c r="CB262" i="1"/>
  <c r="CC262" i="1" s="1"/>
  <c r="CJ262" i="1"/>
  <c r="CA263" i="1"/>
  <c r="CI261" i="1" l="1"/>
  <c r="CM261" i="1" s="1"/>
  <c r="CN261" i="1" s="1"/>
  <c r="CG261" i="1"/>
  <c r="CB263" i="1"/>
  <c r="CC263" i="1" s="1"/>
  <c r="CA264" i="1"/>
  <c r="CJ263" i="1"/>
  <c r="CD262" i="1"/>
  <c r="CE262" i="1"/>
  <c r="CH261" i="1"/>
  <c r="CF261" i="1"/>
  <c r="CK261" i="1" s="1"/>
  <c r="CL261" i="1" s="1"/>
  <c r="CB264" i="1" l="1"/>
  <c r="CC264" i="1" s="1"/>
  <c r="CJ264" i="1"/>
  <c r="CA265" i="1"/>
  <c r="CD263" i="1"/>
  <c r="CE263" i="1"/>
  <c r="CF262" i="1"/>
  <c r="CK262" i="1" s="1"/>
  <c r="CL262" i="1" s="1"/>
  <c r="CH262" i="1"/>
  <c r="CG262" i="1"/>
  <c r="CI262" i="1"/>
  <c r="CM262" i="1" s="1"/>
  <c r="CN262" i="1" s="1"/>
  <c r="CB265" i="1" l="1"/>
  <c r="CC265" i="1" s="1"/>
  <c r="CA266" i="1"/>
  <c r="CJ265" i="1"/>
  <c r="CG263" i="1"/>
  <c r="CI263" i="1"/>
  <c r="CM263" i="1" s="1"/>
  <c r="CN263" i="1" s="1"/>
  <c r="CH263" i="1"/>
  <c r="CF263" i="1"/>
  <c r="CK263" i="1" s="1"/>
  <c r="CL263" i="1" s="1"/>
  <c r="CD264" i="1"/>
  <c r="CE264" i="1"/>
  <c r="CG264" i="1" l="1"/>
  <c r="CI264" i="1"/>
  <c r="CM264" i="1" s="1"/>
  <c r="CN264" i="1" s="1"/>
  <c r="CH264" i="1"/>
  <c r="CF264" i="1"/>
  <c r="CK264" i="1" s="1"/>
  <c r="CL264" i="1" s="1"/>
  <c r="CJ266" i="1"/>
  <c r="CB266" i="1"/>
  <c r="CC266" i="1" s="1"/>
  <c r="CA267" i="1"/>
  <c r="CD265" i="1"/>
  <c r="CE265" i="1"/>
  <c r="CE266" i="1" l="1"/>
  <c r="CD266" i="1"/>
  <c r="CI265" i="1"/>
  <c r="CM265" i="1" s="1"/>
  <c r="CN265" i="1" s="1"/>
  <c r="CG265" i="1"/>
  <c r="CH265" i="1"/>
  <c r="CF265" i="1"/>
  <c r="CK265" i="1" s="1"/>
  <c r="CL265" i="1" s="1"/>
  <c r="CB267" i="1"/>
  <c r="CC267" i="1" s="1"/>
  <c r="CA268" i="1"/>
  <c r="CJ267" i="1"/>
  <c r="CB268" i="1" l="1"/>
  <c r="CC268" i="1" s="1"/>
  <c r="CJ268" i="1"/>
  <c r="CA269" i="1"/>
  <c r="CF266" i="1"/>
  <c r="CK266" i="1" s="1"/>
  <c r="CL266" i="1" s="1"/>
  <c r="CH266" i="1"/>
  <c r="CD267" i="1"/>
  <c r="CE267" i="1"/>
  <c r="CI266" i="1"/>
  <c r="CM266" i="1" s="1"/>
  <c r="CN266" i="1" s="1"/>
  <c r="CG266" i="1"/>
  <c r="CJ269" i="1" l="1"/>
  <c r="CB269" i="1"/>
  <c r="CC269" i="1" s="1"/>
  <c r="CA270" i="1"/>
  <c r="CH267" i="1"/>
  <c r="CF267" i="1"/>
  <c r="CK267" i="1" s="1"/>
  <c r="CL267" i="1" s="1"/>
  <c r="CG267" i="1"/>
  <c r="CI267" i="1"/>
  <c r="CM267" i="1" s="1"/>
  <c r="CN267" i="1" s="1"/>
  <c r="CD268" i="1"/>
  <c r="CE268" i="1"/>
  <c r="CI268" i="1" l="1"/>
  <c r="CM268" i="1" s="1"/>
  <c r="CN268" i="1" s="1"/>
  <c r="CG268" i="1"/>
  <c r="CB270" i="1"/>
  <c r="CC270" i="1" s="1"/>
  <c r="CA271" i="1"/>
  <c r="CJ270" i="1"/>
  <c r="CF268" i="1"/>
  <c r="CK268" i="1" s="1"/>
  <c r="CL268" i="1" s="1"/>
  <c r="CH268" i="1"/>
  <c r="CD269" i="1"/>
  <c r="CE269" i="1"/>
  <c r="CA272" i="1" l="1"/>
  <c r="CJ271" i="1"/>
  <c r="CB271" i="1"/>
  <c r="CC271" i="1" s="1"/>
  <c r="CD270" i="1"/>
  <c r="CE270" i="1"/>
  <c r="CH269" i="1"/>
  <c r="CF269" i="1"/>
  <c r="CK269" i="1" s="1"/>
  <c r="CL269" i="1" s="1"/>
  <c r="CG269" i="1"/>
  <c r="CI269" i="1"/>
  <c r="CM269" i="1" s="1"/>
  <c r="CN269" i="1" s="1"/>
  <c r="CF270" i="1" l="1"/>
  <c r="CK270" i="1" s="1"/>
  <c r="CL270" i="1" s="1"/>
  <c r="CH270" i="1"/>
  <c r="CD271" i="1"/>
  <c r="CE271" i="1"/>
  <c r="CG270" i="1"/>
  <c r="CI270" i="1"/>
  <c r="CM270" i="1" s="1"/>
  <c r="CN270" i="1" s="1"/>
  <c r="CJ272" i="1"/>
  <c r="CA273" i="1"/>
  <c r="CB272" i="1"/>
  <c r="CC272" i="1" s="1"/>
  <c r="CI271" i="1" l="1"/>
  <c r="CM271" i="1" s="1"/>
  <c r="CN271" i="1" s="1"/>
  <c r="CG271" i="1"/>
  <c r="CF271" i="1"/>
  <c r="CK271" i="1" s="1"/>
  <c r="CL271" i="1" s="1"/>
  <c r="CH271" i="1"/>
  <c r="CA274" i="1"/>
  <c r="CB273" i="1"/>
  <c r="CC273" i="1" s="1"/>
  <c r="CJ273" i="1"/>
  <c r="CD272" i="1"/>
  <c r="CE272" i="1"/>
  <c r="CD273" i="1" l="1"/>
  <c r="CE273" i="1"/>
  <c r="CF272" i="1"/>
  <c r="CK272" i="1" s="1"/>
  <c r="CL272" i="1" s="1"/>
  <c r="CH272" i="1"/>
  <c r="CA275" i="1"/>
  <c r="CB274" i="1"/>
  <c r="CC274" i="1" s="1"/>
  <c r="CJ274" i="1"/>
  <c r="CG272" i="1"/>
  <c r="CI272" i="1"/>
  <c r="CM272" i="1" s="1"/>
  <c r="CN272" i="1" s="1"/>
  <c r="CD274" i="1" l="1"/>
  <c r="CE274" i="1"/>
  <c r="CJ275" i="1"/>
  <c r="CB275" i="1"/>
  <c r="CC275" i="1" s="1"/>
  <c r="CA276" i="1"/>
  <c r="CI273" i="1"/>
  <c r="CM273" i="1" s="1"/>
  <c r="CN273" i="1" s="1"/>
  <c r="CG273" i="1"/>
  <c r="CH273" i="1"/>
  <c r="CF273" i="1"/>
  <c r="CK273" i="1" s="1"/>
  <c r="CL273" i="1" s="1"/>
  <c r="CA277" i="1" l="1"/>
  <c r="CJ276" i="1"/>
  <c r="CB276" i="1"/>
  <c r="CC276" i="1" s="1"/>
  <c r="CG274" i="1"/>
  <c r="CI274" i="1"/>
  <c r="CM274" i="1" s="1"/>
  <c r="CN274" i="1" s="1"/>
  <c r="CE275" i="1"/>
  <c r="CD275" i="1"/>
  <c r="CF274" i="1"/>
  <c r="CK274" i="1" s="1"/>
  <c r="CL274" i="1" s="1"/>
  <c r="CH274" i="1"/>
  <c r="CG275" i="1" l="1"/>
  <c r="CI275" i="1"/>
  <c r="CM275" i="1" s="1"/>
  <c r="CN275" i="1" s="1"/>
  <c r="CD276" i="1"/>
  <c r="CE276" i="1"/>
  <c r="CF275" i="1"/>
  <c r="CK275" i="1" s="1"/>
  <c r="CL275" i="1" s="1"/>
  <c r="CH275" i="1"/>
  <c r="CJ277" i="1"/>
  <c r="CA278" i="1"/>
  <c r="CB277" i="1"/>
  <c r="CC277" i="1" s="1"/>
  <c r="CI276" i="1" l="1"/>
  <c r="CM276" i="1" s="1"/>
  <c r="CN276" i="1" s="1"/>
  <c r="CG276" i="1"/>
  <c r="CH276" i="1"/>
  <c r="CF276" i="1"/>
  <c r="CK276" i="1" s="1"/>
  <c r="CL276" i="1" s="1"/>
  <c r="CD277" i="1"/>
  <c r="CE277" i="1"/>
  <c r="CB278" i="1"/>
  <c r="CC278" i="1" s="1"/>
  <c r="CA279" i="1"/>
  <c r="CJ278" i="1"/>
  <c r="CF277" i="1" l="1"/>
  <c r="CK277" i="1" s="1"/>
  <c r="CL277" i="1" s="1"/>
  <c r="CH277" i="1"/>
  <c r="CG277" i="1"/>
  <c r="CI277" i="1"/>
  <c r="CM277" i="1" s="1"/>
  <c r="CN277" i="1" s="1"/>
  <c r="CB279" i="1"/>
  <c r="CC279" i="1" s="1"/>
  <c r="CJ279" i="1"/>
  <c r="CA280" i="1"/>
  <c r="CD278" i="1"/>
  <c r="CE278" i="1"/>
  <c r="CI278" i="1" l="1"/>
  <c r="CM278" i="1" s="1"/>
  <c r="CN278" i="1" s="1"/>
  <c r="CG278" i="1"/>
  <c r="CF278" i="1"/>
  <c r="CK278" i="1" s="1"/>
  <c r="CL278" i="1" s="1"/>
  <c r="CH278" i="1"/>
  <c r="CD279" i="1"/>
  <c r="CE279" i="1"/>
  <c r="CJ280" i="1"/>
  <c r="CB280" i="1"/>
  <c r="CC280" i="1" s="1"/>
  <c r="CA281" i="1"/>
  <c r="CI279" i="1" l="1"/>
  <c r="CM279" i="1" s="1"/>
  <c r="CN279" i="1" s="1"/>
  <c r="CG279" i="1"/>
  <c r="CD280" i="1"/>
  <c r="CE280" i="1"/>
  <c r="CH279" i="1"/>
  <c r="CF279" i="1"/>
  <c r="CK279" i="1" s="1"/>
  <c r="CL279" i="1" s="1"/>
  <c r="CB281" i="1"/>
  <c r="CC281" i="1" s="1"/>
  <c r="CJ281" i="1"/>
  <c r="CA282" i="1"/>
  <c r="CG280" i="1" l="1"/>
  <c r="CI280" i="1"/>
  <c r="CM280" i="1" s="1"/>
  <c r="CN280" i="1" s="1"/>
  <c r="CH280" i="1"/>
  <c r="CF280" i="1"/>
  <c r="CK280" i="1" s="1"/>
  <c r="CL280" i="1" s="1"/>
  <c r="CJ282" i="1"/>
  <c r="CA283" i="1"/>
  <c r="CB282" i="1"/>
  <c r="CC282" i="1" s="1"/>
  <c r="CE281" i="1"/>
  <c r="CD281" i="1"/>
  <c r="CJ283" i="1" l="1"/>
  <c r="CB283" i="1"/>
  <c r="CC283" i="1" s="1"/>
  <c r="CA284" i="1"/>
  <c r="CF281" i="1"/>
  <c r="CK281" i="1" s="1"/>
  <c r="CL281" i="1" s="1"/>
  <c r="CH281" i="1"/>
  <c r="CG281" i="1"/>
  <c r="CI281" i="1"/>
  <c r="CM281" i="1" s="1"/>
  <c r="CN281" i="1" s="1"/>
  <c r="CD282" i="1"/>
  <c r="CE282" i="1"/>
  <c r="CG282" i="1" l="1"/>
  <c r="CI282" i="1"/>
  <c r="CM282" i="1" s="1"/>
  <c r="CN282" i="1" s="1"/>
  <c r="CA285" i="1"/>
  <c r="CJ284" i="1"/>
  <c r="CB284" i="1"/>
  <c r="CC284" i="1" s="1"/>
  <c r="CF282" i="1"/>
  <c r="CK282" i="1" s="1"/>
  <c r="CL282" i="1" s="1"/>
  <c r="CH282" i="1"/>
  <c r="CD283" i="1"/>
  <c r="CE283" i="1"/>
  <c r="CI283" i="1" l="1"/>
  <c r="CM283" i="1" s="1"/>
  <c r="CN283" i="1" s="1"/>
  <c r="CG283" i="1"/>
  <c r="CA286" i="1"/>
  <c r="CB285" i="1"/>
  <c r="CC285" i="1" s="1"/>
  <c r="CJ285" i="1"/>
  <c r="CD284" i="1"/>
  <c r="CE284" i="1"/>
  <c r="CH283" i="1"/>
  <c r="CF283" i="1"/>
  <c r="CK283" i="1" s="1"/>
  <c r="CL283" i="1" s="1"/>
  <c r="CD285" i="1" l="1"/>
  <c r="CE285" i="1"/>
  <c r="CA287" i="1"/>
  <c r="CJ286" i="1"/>
  <c r="CB286" i="1"/>
  <c r="CC286" i="1" s="1"/>
  <c r="CH284" i="1"/>
  <c r="CF284" i="1"/>
  <c r="CK284" i="1" s="1"/>
  <c r="CL284" i="1" s="1"/>
  <c r="CI284" i="1"/>
  <c r="CM284" i="1" s="1"/>
  <c r="CN284" i="1" s="1"/>
  <c r="CG284" i="1"/>
  <c r="CD286" i="1" l="1"/>
  <c r="CE286" i="1"/>
  <c r="CB287" i="1"/>
  <c r="CC287" i="1" s="1"/>
  <c r="CA288" i="1"/>
  <c r="CJ287" i="1"/>
  <c r="CG285" i="1"/>
  <c r="CI285" i="1"/>
  <c r="CM285" i="1" s="1"/>
  <c r="CN285" i="1" s="1"/>
  <c r="CF285" i="1"/>
  <c r="CK285" i="1" s="1"/>
  <c r="CL285" i="1" s="1"/>
  <c r="CH285" i="1"/>
  <c r="CJ288" i="1" l="1"/>
  <c r="CA289" i="1"/>
  <c r="CB288" i="1"/>
  <c r="CC288" i="1" s="1"/>
  <c r="CD287" i="1"/>
  <c r="CE287" i="1"/>
  <c r="CG286" i="1"/>
  <c r="CI286" i="1"/>
  <c r="CM286" i="1" s="1"/>
  <c r="CN286" i="1" s="1"/>
  <c r="CF286" i="1"/>
  <c r="CK286" i="1" s="1"/>
  <c r="CL286" i="1" s="1"/>
  <c r="CH286" i="1"/>
  <c r="CF287" i="1" l="1"/>
  <c r="CK287" i="1" s="1"/>
  <c r="CL287" i="1" s="1"/>
  <c r="CH287" i="1"/>
  <c r="CG287" i="1"/>
  <c r="CI287" i="1"/>
  <c r="CM287" i="1" s="1"/>
  <c r="CN287" i="1" s="1"/>
  <c r="CD288" i="1"/>
  <c r="CE288" i="1"/>
  <c r="CB289" i="1"/>
  <c r="CC289" i="1" s="1"/>
  <c r="CA290" i="1"/>
  <c r="CJ289" i="1"/>
  <c r="CF288" i="1" l="1"/>
  <c r="CK288" i="1" s="1"/>
  <c r="CL288" i="1" s="1"/>
  <c r="CH288" i="1"/>
  <c r="CI288" i="1"/>
  <c r="CM288" i="1" s="1"/>
  <c r="CN288" i="1" s="1"/>
  <c r="CG288" i="1"/>
  <c r="CA291" i="1"/>
  <c r="CJ290" i="1"/>
  <c r="CB290" i="1"/>
  <c r="CC290" i="1" s="1"/>
  <c r="CD289" i="1"/>
  <c r="CE289" i="1"/>
  <c r="CI289" i="1" l="1"/>
  <c r="CM289" i="1" s="1"/>
  <c r="CN289" i="1" s="1"/>
  <c r="CG289" i="1"/>
  <c r="CF289" i="1"/>
  <c r="CK289" i="1" s="1"/>
  <c r="CL289" i="1" s="1"/>
  <c r="CH289" i="1"/>
  <c r="CB291" i="1"/>
  <c r="CC291" i="1" s="1"/>
  <c r="CJ291" i="1"/>
  <c r="CA292" i="1"/>
  <c r="CD290" i="1"/>
  <c r="CE290" i="1"/>
  <c r="CF290" i="1" l="1"/>
  <c r="CK290" i="1" s="1"/>
  <c r="CL290" i="1" s="1"/>
  <c r="CH290" i="1"/>
  <c r="CD291" i="1"/>
  <c r="CE291" i="1"/>
  <c r="CG290" i="1"/>
  <c r="CI290" i="1"/>
  <c r="CM290" i="1" s="1"/>
  <c r="CN290" i="1" s="1"/>
  <c r="CA293" i="1"/>
  <c r="CJ292" i="1"/>
  <c r="CB292" i="1"/>
  <c r="CC292" i="1" s="1"/>
  <c r="CG291" i="1" l="1"/>
  <c r="CI291" i="1"/>
  <c r="CM291" i="1" s="1"/>
  <c r="CN291" i="1" s="1"/>
  <c r="CF291" i="1"/>
  <c r="CK291" i="1" s="1"/>
  <c r="CL291" i="1" s="1"/>
  <c r="CH291" i="1"/>
  <c r="CD292" i="1"/>
  <c r="CE292" i="1"/>
  <c r="CB293" i="1"/>
  <c r="CC293" i="1" s="1"/>
  <c r="CA294" i="1"/>
  <c r="CJ293" i="1"/>
  <c r="CF292" i="1" l="1"/>
  <c r="CK292" i="1" s="1"/>
  <c r="CL292" i="1" s="1"/>
  <c r="CH292" i="1"/>
  <c r="CG292" i="1"/>
  <c r="CI292" i="1"/>
  <c r="CM292" i="1" s="1"/>
  <c r="CN292" i="1" s="1"/>
  <c r="CA295" i="1"/>
  <c r="CB294" i="1"/>
  <c r="CC294" i="1" s="1"/>
  <c r="CJ294" i="1"/>
  <c r="CE293" i="1"/>
  <c r="CD293" i="1"/>
  <c r="CD294" i="1" l="1"/>
  <c r="CE294" i="1"/>
  <c r="CF293" i="1"/>
  <c r="CK293" i="1" s="1"/>
  <c r="CL293" i="1" s="1"/>
  <c r="CH293" i="1"/>
  <c r="CG293" i="1"/>
  <c r="CI293" i="1"/>
  <c r="CM293" i="1" s="1"/>
  <c r="CN293" i="1" s="1"/>
  <c r="CA296" i="1"/>
  <c r="CB295" i="1"/>
  <c r="CC295" i="1" s="1"/>
  <c r="CJ295" i="1"/>
  <c r="CG294" i="1" l="1"/>
  <c r="CI294" i="1"/>
  <c r="CM294" i="1" s="1"/>
  <c r="CN294" i="1" s="1"/>
  <c r="CD295" i="1"/>
  <c r="CE295" i="1"/>
  <c r="CA297" i="1"/>
  <c r="CJ296" i="1"/>
  <c r="CB296" i="1"/>
  <c r="CC296" i="1" s="1"/>
  <c r="CF294" i="1"/>
  <c r="CK294" i="1" s="1"/>
  <c r="CL294" i="1" s="1"/>
  <c r="CH294" i="1"/>
  <c r="CG295" i="1" l="1"/>
  <c r="CI295" i="1"/>
  <c r="CM295" i="1" s="1"/>
  <c r="CN295" i="1" s="1"/>
  <c r="CA298" i="1"/>
  <c r="CB297" i="1"/>
  <c r="CC297" i="1" s="1"/>
  <c r="CJ297" i="1"/>
  <c r="CH295" i="1"/>
  <c r="CF295" i="1"/>
  <c r="CK295" i="1" s="1"/>
  <c r="CL295" i="1" s="1"/>
  <c r="CD296" i="1"/>
  <c r="CE296" i="1"/>
  <c r="CD297" i="1" l="1"/>
  <c r="CE297" i="1"/>
  <c r="CG296" i="1"/>
  <c r="CI296" i="1"/>
  <c r="CM296" i="1" s="1"/>
  <c r="CN296" i="1" s="1"/>
  <c r="CB298" i="1"/>
  <c r="CC298" i="1" s="1"/>
  <c r="CA299" i="1"/>
  <c r="CJ298" i="1"/>
  <c r="CH296" i="1"/>
  <c r="CF296" i="1"/>
  <c r="CK296" i="1" s="1"/>
  <c r="CL296" i="1" s="1"/>
  <c r="CA300" i="1" l="1"/>
  <c r="CJ299" i="1"/>
  <c r="CB299" i="1"/>
  <c r="CC299" i="1" s="1"/>
  <c r="CD298" i="1"/>
  <c r="CE298" i="1"/>
  <c r="CI297" i="1"/>
  <c r="CM297" i="1" s="1"/>
  <c r="CN297" i="1" s="1"/>
  <c r="CG297" i="1"/>
  <c r="CF297" i="1"/>
  <c r="CK297" i="1" s="1"/>
  <c r="CL297" i="1" s="1"/>
  <c r="CH297" i="1"/>
  <c r="CD299" i="1" l="1"/>
  <c r="CE299" i="1"/>
  <c r="CG298" i="1"/>
  <c r="CI298" i="1"/>
  <c r="CM298" i="1" s="1"/>
  <c r="CN298" i="1" s="1"/>
  <c r="CH298" i="1"/>
  <c r="CF298" i="1"/>
  <c r="CK298" i="1" s="1"/>
  <c r="CL298" i="1" s="1"/>
  <c r="CJ300" i="1"/>
  <c r="CA301" i="1"/>
  <c r="CB300" i="1"/>
  <c r="CC300" i="1" s="1"/>
  <c r="CG299" i="1" l="1"/>
  <c r="CI299" i="1"/>
  <c r="CM299" i="1" s="1"/>
  <c r="CN299" i="1" s="1"/>
  <c r="CD300" i="1"/>
  <c r="CE300" i="1"/>
  <c r="CB301" i="1"/>
  <c r="CC301" i="1" s="1"/>
  <c r="CA302" i="1"/>
  <c r="CJ301" i="1"/>
  <c r="CH299" i="1"/>
  <c r="CF299" i="1"/>
  <c r="CK299" i="1" s="1"/>
  <c r="CL299" i="1" s="1"/>
  <c r="CA303" i="1" l="1"/>
  <c r="CJ302" i="1"/>
  <c r="CB302" i="1"/>
  <c r="CC302" i="1" s="1"/>
  <c r="CG300" i="1"/>
  <c r="CI300" i="1"/>
  <c r="CM300" i="1" s="1"/>
  <c r="CN300" i="1" s="1"/>
  <c r="CH300" i="1"/>
  <c r="CF300" i="1"/>
  <c r="CK300" i="1" s="1"/>
  <c r="CL300" i="1" s="1"/>
  <c r="CD301" i="1"/>
  <c r="CE301" i="1"/>
  <c r="CD302" i="1" l="1"/>
  <c r="CE302" i="1"/>
  <c r="CH301" i="1"/>
  <c r="CF301" i="1"/>
  <c r="CK301" i="1" s="1"/>
  <c r="CL301" i="1" s="1"/>
  <c r="CI301" i="1"/>
  <c r="CM301" i="1" s="1"/>
  <c r="CN301" i="1" s="1"/>
  <c r="CG301" i="1"/>
  <c r="CJ303" i="1"/>
  <c r="CA304" i="1"/>
  <c r="CB303" i="1"/>
  <c r="CC303" i="1" s="1"/>
  <c r="CG302" i="1" l="1"/>
  <c r="CI302" i="1"/>
  <c r="CM302" i="1" s="1"/>
  <c r="CN302" i="1" s="1"/>
  <c r="CD303" i="1"/>
  <c r="CE303" i="1"/>
  <c r="CA305" i="1"/>
  <c r="CJ304" i="1"/>
  <c r="CB304" i="1"/>
  <c r="CC304" i="1" s="1"/>
  <c r="CF302" i="1"/>
  <c r="CK302" i="1" s="1"/>
  <c r="CL302" i="1" s="1"/>
  <c r="CH302" i="1"/>
  <c r="CG303" i="1" l="1"/>
  <c r="CI303" i="1"/>
  <c r="CM303" i="1" s="1"/>
  <c r="CN303" i="1" s="1"/>
  <c r="CH303" i="1"/>
  <c r="CF303" i="1"/>
  <c r="CK303" i="1" s="1"/>
  <c r="CL303" i="1" s="1"/>
  <c r="CB305" i="1"/>
  <c r="CC305" i="1" s="1"/>
  <c r="CJ305" i="1"/>
  <c r="CA306" i="1"/>
  <c r="CE304" i="1"/>
  <c r="CD304" i="1"/>
  <c r="CD305" i="1" l="1"/>
  <c r="CE305" i="1"/>
  <c r="CH304" i="1"/>
  <c r="CF304" i="1"/>
  <c r="CK304" i="1" s="1"/>
  <c r="CL304" i="1" s="1"/>
  <c r="CG304" i="1"/>
  <c r="CI304" i="1"/>
  <c r="CM304" i="1" s="1"/>
  <c r="CN304" i="1" s="1"/>
  <c r="CJ306" i="1"/>
  <c r="CB306" i="1"/>
  <c r="CC306" i="1" s="1"/>
  <c r="CA307" i="1"/>
  <c r="CA308" i="1" l="1"/>
  <c r="CJ307" i="1"/>
  <c r="CB307" i="1"/>
  <c r="CC307" i="1" s="1"/>
  <c r="CI305" i="1"/>
  <c r="CM305" i="1" s="1"/>
  <c r="CN305" i="1" s="1"/>
  <c r="CG305" i="1"/>
  <c r="CD306" i="1"/>
  <c r="CE306" i="1"/>
  <c r="CF305" i="1"/>
  <c r="CK305" i="1" s="1"/>
  <c r="CL305" i="1" s="1"/>
  <c r="CH305" i="1"/>
  <c r="CD307" i="1" l="1"/>
  <c r="CE307" i="1"/>
  <c r="CF306" i="1"/>
  <c r="CK306" i="1" s="1"/>
  <c r="CL306" i="1" s="1"/>
  <c r="CH306" i="1"/>
  <c r="CG306" i="1"/>
  <c r="CI306" i="1"/>
  <c r="CM306" i="1" s="1"/>
  <c r="CN306" i="1" s="1"/>
  <c r="CA309" i="1"/>
  <c r="CB308" i="1"/>
  <c r="CC308" i="1" s="1"/>
  <c r="CJ308" i="1"/>
  <c r="CI307" i="1" l="1"/>
  <c r="CM307" i="1" s="1"/>
  <c r="CN307" i="1" s="1"/>
  <c r="CG307" i="1"/>
  <c r="CD308" i="1"/>
  <c r="CE308" i="1"/>
  <c r="CJ309" i="1"/>
  <c r="CA310" i="1"/>
  <c r="CB309" i="1"/>
  <c r="CC309" i="1" s="1"/>
  <c r="CF307" i="1"/>
  <c r="CK307" i="1" s="1"/>
  <c r="CL307" i="1" s="1"/>
  <c r="CH307" i="1"/>
  <c r="CB310" i="1" l="1"/>
  <c r="CC310" i="1" s="1"/>
  <c r="CA311" i="1"/>
  <c r="CJ310" i="1"/>
  <c r="CG308" i="1"/>
  <c r="CI308" i="1"/>
  <c r="CM308" i="1" s="1"/>
  <c r="CN308" i="1" s="1"/>
  <c r="CF308" i="1"/>
  <c r="CK308" i="1" s="1"/>
  <c r="CL308" i="1" s="1"/>
  <c r="CH308" i="1"/>
  <c r="CE309" i="1"/>
  <c r="CD309" i="1"/>
  <c r="CF309" i="1" l="1"/>
  <c r="CK309" i="1" s="1"/>
  <c r="CL309" i="1" s="1"/>
  <c r="CH309" i="1"/>
  <c r="CG309" i="1"/>
  <c r="CI309" i="1"/>
  <c r="CM309" i="1" s="1"/>
  <c r="CN309" i="1" s="1"/>
  <c r="CA312" i="1"/>
  <c r="CJ311" i="1"/>
  <c r="CB311" i="1"/>
  <c r="CC311" i="1" s="1"/>
  <c r="CE310" i="1"/>
  <c r="CD310" i="1"/>
  <c r="CH310" i="1" l="1"/>
  <c r="CF310" i="1"/>
  <c r="CK310" i="1" s="1"/>
  <c r="CL310" i="1" s="1"/>
  <c r="CI310" i="1"/>
  <c r="CM310" i="1" s="1"/>
  <c r="CN310" i="1" s="1"/>
  <c r="CG310" i="1"/>
  <c r="CJ312" i="1"/>
  <c r="CA313" i="1"/>
  <c r="CB312" i="1"/>
  <c r="CC312" i="1" s="1"/>
  <c r="CD311" i="1"/>
  <c r="CE311" i="1"/>
  <c r="CA314" i="1" l="1"/>
  <c r="CJ313" i="1"/>
  <c r="CB313" i="1"/>
  <c r="CC313" i="1" s="1"/>
  <c r="CG311" i="1"/>
  <c r="CI311" i="1"/>
  <c r="CM311" i="1" s="1"/>
  <c r="CN311" i="1" s="1"/>
  <c r="CF311" i="1"/>
  <c r="CK311" i="1" s="1"/>
  <c r="CL311" i="1" s="1"/>
  <c r="CH311" i="1"/>
  <c r="CD312" i="1"/>
  <c r="CE312" i="1"/>
  <c r="CD313" i="1" l="1"/>
  <c r="CE313" i="1"/>
  <c r="CF312" i="1"/>
  <c r="CK312" i="1" s="1"/>
  <c r="CL312" i="1" s="1"/>
  <c r="CH312" i="1"/>
  <c r="CI312" i="1"/>
  <c r="CM312" i="1" s="1"/>
  <c r="CN312" i="1" s="1"/>
  <c r="CG312" i="1"/>
  <c r="CB314" i="1"/>
  <c r="CC314" i="1" s="1"/>
  <c r="CA315" i="1"/>
  <c r="CJ314" i="1"/>
  <c r="CJ315" i="1" l="1"/>
  <c r="CB315" i="1"/>
  <c r="CC315" i="1" s="1"/>
  <c r="CA316" i="1"/>
  <c r="CI313" i="1"/>
  <c r="CM313" i="1" s="1"/>
  <c r="CN313" i="1" s="1"/>
  <c r="CG313" i="1"/>
  <c r="CD314" i="1"/>
  <c r="CE314" i="1"/>
  <c r="CF313" i="1"/>
  <c r="CK313" i="1" s="1"/>
  <c r="CL313" i="1" s="1"/>
  <c r="CH313" i="1"/>
  <c r="CF314" i="1" l="1"/>
  <c r="CK314" i="1" s="1"/>
  <c r="CL314" i="1" s="1"/>
  <c r="CH314" i="1"/>
  <c r="CB316" i="1"/>
  <c r="CC316" i="1" s="1"/>
  <c r="CA317" i="1"/>
  <c r="CJ316" i="1"/>
  <c r="CD315" i="1"/>
  <c r="CE315" i="1"/>
  <c r="CG314" i="1"/>
  <c r="CI314" i="1"/>
  <c r="CM314" i="1" s="1"/>
  <c r="CN314" i="1" s="1"/>
  <c r="CF315" i="1" l="1"/>
  <c r="CK315" i="1" s="1"/>
  <c r="CL315" i="1" s="1"/>
  <c r="CH315" i="1"/>
  <c r="CA318" i="1"/>
  <c r="CB317" i="1"/>
  <c r="CC317" i="1" s="1"/>
  <c r="CJ317" i="1"/>
  <c r="CD316" i="1"/>
  <c r="CE316" i="1"/>
  <c r="CG315" i="1"/>
  <c r="CI315" i="1"/>
  <c r="CM315" i="1" s="1"/>
  <c r="CN315" i="1" s="1"/>
  <c r="CH316" i="1" l="1"/>
  <c r="CF316" i="1"/>
  <c r="CK316" i="1" s="1"/>
  <c r="CL316" i="1" s="1"/>
  <c r="CD317" i="1"/>
  <c r="CE317" i="1"/>
  <c r="CB318" i="1"/>
  <c r="CC318" i="1" s="1"/>
  <c r="CJ318" i="1"/>
  <c r="CA319" i="1"/>
  <c r="CG316" i="1"/>
  <c r="CI316" i="1"/>
  <c r="CM316" i="1" s="1"/>
  <c r="CN316" i="1" s="1"/>
  <c r="CG317" i="1" l="1"/>
  <c r="CI317" i="1"/>
  <c r="CM317" i="1" s="1"/>
  <c r="CN317" i="1" s="1"/>
  <c r="CF317" i="1"/>
  <c r="CK317" i="1" s="1"/>
  <c r="CL317" i="1" s="1"/>
  <c r="CH317" i="1"/>
  <c r="CD318" i="1"/>
  <c r="CE318" i="1"/>
  <c r="CA320" i="1"/>
  <c r="CB319" i="1"/>
  <c r="CC319" i="1" s="1"/>
  <c r="CJ319" i="1"/>
  <c r="CG318" i="1" l="1"/>
  <c r="CI318" i="1"/>
  <c r="CM318" i="1" s="1"/>
  <c r="CN318" i="1" s="1"/>
  <c r="CH318" i="1"/>
  <c r="CF318" i="1"/>
  <c r="CK318" i="1" s="1"/>
  <c r="CL318" i="1" s="1"/>
  <c r="CD319" i="1"/>
  <c r="CE319" i="1"/>
  <c r="CB320" i="1"/>
  <c r="CC320" i="1" s="1"/>
  <c r="CJ320" i="1"/>
  <c r="CA321" i="1"/>
  <c r="CI319" i="1" l="1"/>
  <c r="CM319" i="1" s="1"/>
  <c r="CN319" i="1" s="1"/>
  <c r="CG319" i="1"/>
  <c r="CH319" i="1"/>
  <c r="CF319" i="1"/>
  <c r="CK319" i="1" s="1"/>
  <c r="CL319" i="1" s="1"/>
  <c r="CA322" i="1"/>
  <c r="CB321" i="1"/>
  <c r="CC321" i="1" s="1"/>
  <c r="CJ321" i="1"/>
  <c r="CD320" i="1"/>
  <c r="CE320" i="1"/>
  <c r="CE321" i="1" l="1"/>
  <c r="CD321" i="1"/>
  <c r="CG320" i="1"/>
  <c r="CI320" i="1"/>
  <c r="CM320" i="1" s="1"/>
  <c r="CN320" i="1" s="1"/>
  <c r="CF320" i="1"/>
  <c r="CK320" i="1" s="1"/>
  <c r="CL320" i="1" s="1"/>
  <c r="CH320" i="1"/>
  <c r="CB322" i="1"/>
  <c r="CC322" i="1" s="1"/>
  <c r="CA323" i="1"/>
  <c r="CJ322" i="1"/>
  <c r="CB323" i="1" l="1"/>
  <c r="CC323" i="1" s="1"/>
  <c r="CA324" i="1"/>
  <c r="CJ323" i="1"/>
  <c r="CF321" i="1"/>
  <c r="CK321" i="1" s="1"/>
  <c r="CL321" i="1" s="1"/>
  <c r="CH321" i="1"/>
  <c r="CD322" i="1"/>
  <c r="CE322" i="1"/>
  <c r="CG321" i="1"/>
  <c r="CI321" i="1"/>
  <c r="CM321" i="1" s="1"/>
  <c r="CN321" i="1" s="1"/>
  <c r="CH322" i="1" l="1"/>
  <c r="CF322" i="1"/>
  <c r="CK322" i="1" s="1"/>
  <c r="CL322" i="1" s="1"/>
  <c r="CA325" i="1"/>
  <c r="CB324" i="1"/>
  <c r="CC324" i="1" s="1"/>
  <c r="CJ324" i="1"/>
  <c r="CI322" i="1"/>
  <c r="CM322" i="1" s="1"/>
  <c r="CN322" i="1" s="1"/>
  <c r="CG322" i="1"/>
  <c r="CD323" i="1"/>
  <c r="CE323" i="1"/>
  <c r="CE324" i="1" l="1"/>
  <c r="CD324" i="1"/>
  <c r="CG323" i="1"/>
  <c r="CI323" i="1"/>
  <c r="CM323" i="1" s="1"/>
  <c r="CN323" i="1" s="1"/>
  <c r="CA326" i="1"/>
  <c r="CB325" i="1"/>
  <c r="CC325" i="1" s="1"/>
  <c r="CJ325" i="1"/>
  <c r="CH323" i="1"/>
  <c r="CF323" i="1"/>
  <c r="CK323" i="1" s="1"/>
  <c r="CL323" i="1" s="1"/>
  <c r="CD325" i="1" l="1"/>
  <c r="CE325" i="1"/>
  <c r="CA327" i="1"/>
  <c r="CB326" i="1"/>
  <c r="CC326" i="1" s="1"/>
  <c r="CJ326" i="1"/>
  <c r="CH324" i="1"/>
  <c r="CF324" i="1"/>
  <c r="CK324" i="1" s="1"/>
  <c r="CL324" i="1" s="1"/>
  <c r="CI324" i="1"/>
  <c r="CM324" i="1" s="1"/>
  <c r="CN324" i="1" s="1"/>
  <c r="CG324" i="1"/>
  <c r="CE326" i="1" l="1"/>
  <c r="CD326" i="1"/>
  <c r="CA328" i="1"/>
  <c r="CB327" i="1"/>
  <c r="CC327" i="1" s="1"/>
  <c r="CJ327" i="1"/>
  <c r="CG325" i="1"/>
  <c r="CI325" i="1"/>
  <c r="CM325" i="1" s="1"/>
  <c r="CN325" i="1" s="1"/>
  <c r="CF325" i="1"/>
  <c r="CK325" i="1" s="1"/>
  <c r="CL325" i="1" s="1"/>
  <c r="CH325" i="1"/>
  <c r="CJ328" i="1" l="1"/>
  <c r="CA329" i="1"/>
  <c r="CB328" i="1"/>
  <c r="CC328" i="1" s="1"/>
  <c r="CF326" i="1"/>
  <c r="CK326" i="1" s="1"/>
  <c r="CL326" i="1" s="1"/>
  <c r="CH326" i="1"/>
  <c r="CD327" i="1"/>
  <c r="CE327" i="1"/>
  <c r="CG326" i="1"/>
  <c r="CI326" i="1"/>
  <c r="CM326" i="1" s="1"/>
  <c r="CN326" i="1" s="1"/>
  <c r="CF327" i="1" l="1"/>
  <c r="CK327" i="1" s="1"/>
  <c r="CL327" i="1" s="1"/>
  <c r="CH327" i="1"/>
  <c r="CE328" i="1"/>
  <c r="CD328" i="1"/>
  <c r="CA330" i="1"/>
  <c r="CJ329" i="1"/>
  <c r="CB329" i="1"/>
  <c r="CC329" i="1" s="1"/>
  <c r="CG327" i="1"/>
  <c r="CI327" i="1"/>
  <c r="CM327" i="1" s="1"/>
  <c r="CN327" i="1" s="1"/>
  <c r="CA331" i="1" l="1"/>
  <c r="CB330" i="1"/>
  <c r="CC330" i="1" s="1"/>
  <c r="CJ330" i="1"/>
  <c r="CI328" i="1"/>
  <c r="CM328" i="1" s="1"/>
  <c r="CN328" i="1" s="1"/>
  <c r="CG328" i="1"/>
  <c r="CH328" i="1"/>
  <c r="CF328" i="1"/>
  <c r="CK328" i="1" s="1"/>
  <c r="CL328" i="1" s="1"/>
  <c r="CD329" i="1"/>
  <c r="CE329" i="1"/>
  <c r="CG329" i="1" l="1"/>
  <c r="CI329" i="1"/>
  <c r="CM329" i="1" s="1"/>
  <c r="CN329" i="1" s="1"/>
  <c r="CF329" i="1"/>
  <c r="CK329" i="1" s="1"/>
  <c r="CL329" i="1" s="1"/>
  <c r="CH329" i="1"/>
  <c r="CD330" i="1"/>
  <c r="CE330" i="1"/>
  <c r="CA332" i="1"/>
  <c r="CJ331" i="1"/>
  <c r="CB331" i="1"/>
  <c r="CC331" i="1" s="1"/>
  <c r="CG330" i="1" l="1"/>
  <c r="CI330" i="1"/>
  <c r="CM330" i="1" s="1"/>
  <c r="CN330" i="1" s="1"/>
  <c r="CF330" i="1"/>
  <c r="CK330" i="1" s="1"/>
  <c r="CL330" i="1" s="1"/>
  <c r="CH330" i="1"/>
  <c r="CD331" i="1"/>
  <c r="CE331" i="1"/>
  <c r="CB332" i="1"/>
  <c r="CC332" i="1" s="1"/>
  <c r="CA333" i="1"/>
  <c r="CJ332" i="1"/>
  <c r="CF331" i="1" l="1"/>
  <c r="CK331" i="1" s="1"/>
  <c r="CL331" i="1" s="1"/>
  <c r="CH331" i="1"/>
  <c r="CG331" i="1"/>
  <c r="CI331" i="1"/>
  <c r="CM331" i="1" s="1"/>
  <c r="CN331" i="1" s="1"/>
  <c r="CA334" i="1"/>
  <c r="CJ333" i="1"/>
  <c r="CB333" i="1"/>
  <c r="CC333" i="1" s="1"/>
  <c r="CD332" i="1"/>
  <c r="CE332" i="1"/>
  <c r="CA335" i="1" l="1"/>
  <c r="CB334" i="1"/>
  <c r="CC334" i="1" s="1"/>
  <c r="CJ334" i="1"/>
  <c r="CG332" i="1"/>
  <c r="CI332" i="1"/>
  <c r="CM332" i="1" s="1"/>
  <c r="CN332" i="1" s="1"/>
  <c r="CF332" i="1"/>
  <c r="CK332" i="1" s="1"/>
  <c r="CL332" i="1" s="1"/>
  <c r="CH332" i="1"/>
  <c r="CD333" i="1"/>
  <c r="CE333" i="1"/>
  <c r="CG333" i="1" l="1"/>
  <c r="CI333" i="1"/>
  <c r="CM333" i="1" s="1"/>
  <c r="CN333" i="1" s="1"/>
  <c r="CE334" i="1"/>
  <c r="CD334" i="1"/>
  <c r="CF333" i="1"/>
  <c r="CK333" i="1" s="1"/>
  <c r="CL333" i="1" s="1"/>
  <c r="CH333" i="1"/>
  <c r="CA336" i="1"/>
  <c r="CB335" i="1"/>
  <c r="CC335" i="1" s="1"/>
  <c r="CJ335" i="1"/>
  <c r="CI334" i="1" l="1"/>
  <c r="CM334" i="1" s="1"/>
  <c r="CN334" i="1" s="1"/>
  <c r="CG334" i="1"/>
  <c r="CH334" i="1"/>
  <c r="CF334" i="1"/>
  <c r="CK334" i="1" s="1"/>
  <c r="CL334" i="1" s="1"/>
  <c r="CD335" i="1"/>
  <c r="CE335" i="1"/>
  <c r="CJ336" i="1"/>
  <c r="CB336" i="1"/>
  <c r="CC336" i="1" s="1"/>
  <c r="CA337" i="1"/>
  <c r="CH335" i="1" l="1"/>
  <c r="CF335" i="1"/>
  <c r="CK335" i="1" s="1"/>
  <c r="CL335" i="1" s="1"/>
  <c r="CG335" i="1"/>
  <c r="CI335" i="1"/>
  <c r="CM335" i="1" s="1"/>
  <c r="CN335" i="1" s="1"/>
  <c r="CE336" i="1"/>
  <c r="CD336" i="1"/>
  <c r="CA338" i="1"/>
  <c r="CJ337" i="1"/>
  <c r="CB337" i="1"/>
  <c r="CC337" i="1" s="1"/>
  <c r="CF336" i="1" l="1"/>
  <c r="CK336" i="1" s="1"/>
  <c r="CL336" i="1" s="1"/>
  <c r="CH336" i="1"/>
  <c r="CI336" i="1"/>
  <c r="CM336" i="1" s="1"/>
  <c r="CN336" i="1" s="1"/>
  <c r="CG336" i="1"/>
  <c r="CD337" i="1"/>
  <c r="CE337" i="1"/>
  <c r="CB338" i="1"/>
  <c r="CC338" i="1" s="1"/>
  <c r="CJ338" i="1"/>
  <c r="CA339" i="1"/>
  <c r="CF337" i="1" l="1"/>
  <c r="CK337" i="1" s="1"/>
  <c r="CL337" i="1" s="1"/>
  <c r="CH337" i="1"/>
  <c r="CG337" i="1"/>
  <c r="CI337" i="1"/>
  <c r="CM337" i="1" s="1"/>
  <c r="CN337" i="1" s="1"/>
  <c r="CJ339" i="1"/>
  <c r="CA340" i="1"/>
  <c r="CB339" i="1"/>
  <c r="CC339" i="1" s="1"/>
  <c r="CE338" i="1"/>
  <c r="CD338" i="1"/>
  <c r="CB340" i="1" l="1"/>
  <c r="CC340" i="1" s="1"/>
  <c r="CA341" i="1"/>
  <c r="CJ340" i="1"/>
  <c r="CF338" i="1"/>
  <c r="CK338" i="1" s="1"/>
  <c r="CL338" i="1" s="1"/>
  <c r="CH338" i="1"/>
  <c r="CI338" i="1"/>
  <c r="CM338" i="1" s="1"/>
  <c r="CN338" i="1" s="1"/>
  <c r="CG338" i="1"/>
  <c r="CD339" i="1"/>
  <c r="CE339" i="1"/>
  <c r="CG339" i="1" l="1"/>
  <c r="CI339" i="1"/>
  <c r="CM339" i="1" s="1"/>
  <c r="CN339" i="1" s="1"/>
  <c r="CF339" i="1"/>
  <c r="CK339" i="1" s="1"/>
  <c r="CL339" i="1" s="1"/>
  <c r="CH339" i="1"/>
  <c r="CJ341" i="1"/>
  <c r="CA342" i="1"/>
  <c r="CB341" i="1"/>
  <c r="CC341" i="1" s="1"/>
  <c r="CD340" i="1"/>
  <c r="CE340" i="1"/>
  <c r="CA343" i="1" l="1"/>
  <c r="CJ342" i="1"/>
  <c r="CB342" i="1"/>
  <c r="CC342" i="1" s="1"/>
  <c r="CI340" i="1"/>
  <c r="CM340" i="1" s="1"/>
  <c r="CN340" i="1" s="1"/>
  <c r="CG340" i="1"/>
  <c r="CF340" i="1"/>
  <c r="CK340" i="1" s="1"/>
  <c r="CL340" i="1" s="1"/>
  <c r="CH340" i="1"/>
  <c r="CD341" i="1"/>
  <c r="CE341" i="1"/>
  <c r="CG341" i="1" l="1"/>
  <c r="CI341" i="1"/>
  <c r="CM341" i="1" s="1"/>
  <c r="CN341" i="1" s="1"/>
  <c r="CH341" i="1"/>
  <c r="CF341" i="1"/>
  <c r="CK341" i="1" s="1"/>
  <c r="CL341" i="1" s="1"/>
  <c r="CD342" i="1"/>
  <c r="CE342" i="1"/>
  <c r="CB343" i="1"/>
  <c r="CC343" i="1" s="1"/>
  <c r="CA344" i="1"/>
  <c r="CJ343" i="1"/>
  <c r="CG342" i="1" l="1"/>
  <c r="CI342" i="1"/>
  <c r="CM342" i="1" s="1"/>
  <c r="CN342" i="1" s="1"/>
  <c r="CF342" i="1"/>
  <c r="CK342" i="1" s="1"/>
  <c r="CL342" i="1" s="1"/>
  <c r="CH342" i="1"/>
  <c r="CA345" i="1"/>
  <c r="CJ344" i="1"/>
  <c r="CB344" i="1"/>
  <c r="CC344" i="1" s="1"/>
  <c r="CD343" i="1"/>
  <c r="CE343" i="1"/>
  <c r="CA346" i="1" l="1"/>
  <c r="CJ345" i="1"/>
  <c r="CB345" i="1"/>
  <c r="CC345" i="1" s="1"/>
  <c r="CG343" i="1"/>
  <c r="CI343" i="1"/>
  <c r="CM343" i="1" s="1"/>
  <c r="CN343" i="1" s="1"/>
  <c r="CF343" i="1"/>
  <c r="CK343" i="1" s="1"/>
  <c r="CL343" i="1" s="1"/>
  <c r="CH343" i="1"/>
  <c r="CD344" i="1"/>
  <c r="CE344" i="1"/>
  <c r="CE345" i="1" l="1"/>
  <c r="CD345" i="1"/>
  <c r="CF344" i="1"/>
  <c r="CK344" i="1" s="1"/>
  <c r="CL344" i="1" s="1"/>
  <c r="CH344" i="1"/>
  <c r="CG344" i="1"/>
  <c r="CI344" i="1"/>
  <c r="CM344" i="1" s="1"/>
  <c r="CN344" i="1" s="1"/>
  <c r="CA347" i="1"/>
  <c r="CJ346" i="1"/>
  <c r="CB346" i="1"/>
  <c r="CC346" i="1" s="1"/>
  <c r="CH345" i="1" l="1"/>
  <c r="CF345" i="1"/>
  <c r="CK345" i="1" s="1"/>
  <c r="CL345" i="1" s="1"/>
  <c r="CD346" i="1"/>
  <c r="CE346" i="1"/>
  <c r="CJ347" i="1"/>
  <c r="CB347" i="1"/>
  <c r="CC347" i="1" s="1"/>
  <c r="CA348" i="1"/>
  <c r="CG345" i="1"/>
  <c r="CI345" i="1"/>
  <c r="CM345" i="1" s="1"/>
  <c r="CN345" i="1" s="1"/>
  <c r="CD347" i="1" l="1"/>
  <c r="CE347" i="1"/>
  <c r="CF346" i="1"/>
  <c r="CK346" i="1" s="1"/>
  <c r="CL346" i="1" s="1"/>
  <c r="CH346" i="1"/>
  <c r="CI346" i="1"/>
  <c r="CM346" i="1" s="1"/>
  <c r="CN346" i="1" s="1"/>
  <c r="CG346" i="1"/>
  <c r="CB348" i="1"/>
  <c r="CC348" i="1" s="1"/>
  <c r="CA349" i="1"/>
  <c r="CJ348" i="1"/>
  <c r="CB349" i="1" l="1"/>
  <c r="CC349" i="1" s="1"/>
  <c r="CA350" i="1"/>
  <c r="CJ349" i="1"/>
  <c r="CI347" i="1"/>
  <c r="CM347" i="1" s="1"/>
  <c r="CN347" i="1" s="1"/>
  <c r="CG347" i="1"/>
  <c r="CD348" i="1"/>
  <c r="CE348" i="1"/>
  <c r="CH347" i="1"/>
  <c r="CF347" i="1"/>
  <c r="CK347" i="1" s="1"/>
  <c r="CL347" i="1" s="1"/>
  <c r="CH348" i="1" l="1"/>
  <c r="CF348" i="1"/>
  <c r="CK348" i="1" s="1"/>
  <c r="CL348" i="1" s="1"/>
  <c r="CJ350" i="1"/>
  <c r="CA351" i="1"/>
  <c r="CB350" i="1"/>
  <c r="CC350" i="1" s="1"/>
  <c r="CG348" i="1"/>
  <c r="CI348" i="1"/>
  <c r="CM348" i="1" s="1"/>
  <c r="CN348" i="1" s="1"/>
  <c r="CD349" i="1"/>
  <c r="CE349" i="1"/>
  <c r="CE350" i="1" l="1"/>
  <c r="CD350" i="1"/>
  <c r="CI349" i="1"/>
  <c r="CM349" i="1" s="1"/>
  <c r="CN349" i="1" s="1"/>
  <c r="CG349" i="1"/>
  <c r="CF349" i="1"/>
  <c r="CK349" i="1" s="1"/>
  <c r="CL349" i="1" s="1"/>
  <c r="CH349" i="1"/>
  <c r="CB351" i="1"/>
  <c r="CC351" i="1" s="1"/>
  <c r="CA352" i="1"/>
  <c r="CJ351" i="1"/>
  <c r="CB352" i="1" l="1"/>
  <c r="CC352" i="1" s="1"/>
  <c r="CJ352" i="1"/>
  <c r="CA353" i="1"/>
  <c r="CH350" i="1"/>
  <c r="CF350" i="1"/>
  <c r="CK350" i="1" s="1"/>
  <c r="CL350" i="1" s="1"/>
  <c r="CD351" i="1"/>
  <c r="CE351" i="1"/>
  <c r="CI350" i="1"/>
  <c r="CM350" i="1" s="1"/>
  <c r="CN350" i="1" s="1"/>
  <c r="CG350" i="1"/>
  <c r="CH351" i="1" l="1"/>
  <c r="CF351" i="1"/>
  <c r="CK351" i="1" s="1"/>
  <c r="CL351" i="1" s="1"/>
  <c r="CJ353" i="1"/>
  <c r="CB353" i="1"/>
  <c r="CC353" i="1" s="1"/>
  <c r="CA354" i="1"/>
  <c r="CG351" i="1"/>
  <c r="CI351" i="1"/>
  <c r="CM351" i="1" s="1"/>
  <c r="CN351" i="1" s="1"/>
  <c r="CD352" i="1"/>
  <c r="CE352" i="1"/>
  <c r="CA355" i="1" l="1"/>
  <c r="CJ354" i="1"/>
  <c r="CB354" i="1"/>
  <c r="CC354" i="1" s="1"/>
  <c r="CI352" i="1"/>
  <c r="CM352" i="1" s="1"/>
  <c r="CN352" i="1" s="1"/>
  <c r="CG352" i="1"/>
  <c r="CD353" i="1"/>
  <c r="CE353" i="1"/>
  <c r="CF352" i="1"/>
  <c r="CK352" i="1" s="1"/>
  <c r="CL352" i="1" s="1"/>
  <c r="CH352" i="1"/>
  <c r="CE354" i="1" l="1"/>
  <c r="CD354" i="1"/>
  <c r="CF353" i="1"/>
  <c r="CK353" i="1" s="1"/>
  <c r="CL353" i="1" s="1"/>
  <c r="CH353" i="1"/>
  <c r="CI353" i="1"/>
  <c r="CM353" i="1" s="1"/>
  <c r="CN353" i="1" s="1"/>
  <c r="CG353" i="1"/>
  <c r="CA356" i="1"/>
  <c r="CB355" i="1"/>
  <c r="CC355" i="1" s="1"/>
  <c r="CJ355" i="1"/>
  <c r="CH354" i="1" l="1"/>
  <c r="CF354" i="1"/>
  <c r="CK354" i="1" s="1"/>
  <c r="CL354" i="1" s="1"/>
  <c r="CD355" i="1"/>
  <c r="CE355" i="1"/>
  <c r="CJ356" i="1"/>
  <c r="CA357" i="1"/>
  <c r="CB356" i="1"/>
  <c r="CC356" i="1" s="1"/>
  <c r="CG354" i="1"/>
  <c r="CI354" i="1"/>
  <c r="CM354" i="1" s="1"/>
  <c r="CN354" i="1" s="1"/>
  <c r="CB357" i="1" l="1"/>
  <c r="CC357" i="1" s="1"/>
  <c r="CA358" i="1"/>
  <c r="CJ357" i="1"/>
  <c r="CI355" i="1"/>
  <c r="CM355" i="1" s="1"/>
  <c r="CN355" i="1" s="1"/>
  <c r="CG355" i="1"/>
  <c r="CF355" i="1"/>
  <c r="CK355" i="1" s="1"/>
  <c r="CL355" i="1" s="1"/>
  <c r="CH355" i="1"/>
  <c r="CD356" i="1"/>
  <c r="CE356" i="1"/>
  <c r="CI356" i="1" l="1"/>
  <c r="CM356" i="1" s="1"/>
  <c r="CN356" i="1" s="1"/>
  <c r="CG356" i="1"/>
  <c r="CH356" i="1"/>
  <c r="CF356" i="1"/>
  <c r="CK356" i="1" s="1"/>
  <c r="CL356" i="1" s="1"/>
  <c r="CA359" i="1"/>
  <c r="CB358" i="1"/>
  <c r="CC358" i="1" s="1"/>
  <c r="CJ358" i="1"/>
  <c r="CD357" i="1"/>
  <c r="CE357" i="1"/>
  <c r="CD358" i="1" l="1"/>
  <c r="CE358" i="1"/>
  <c r="CH357" i="1"/>
  <c r="CF357" i="1"/>
  <c r="CK357" i="1" s="1"/>
  <c r="CL357" i="1" s="1"/>
  <c r="CA360" i="1"/>
  <c r="CJ359" i="1"/>
  <c r="CB359" i="1"/>
  <c r="CC359" i="1" s="1"/>
  <c r="CG357" i="1"/>
  <c r="CI357" i="1"/>
  <c r="CM357" i="1" s="1"/>
  <c r="CN357" i="1" s="1"/>
  <c r="CB360" i="1" l="1"/>
  <c r="CC360" i="1" s="1"/>
  <c r="CA361" i="1"/>
  <c r="CJ360" i="1"/>
  <c r="CI358" i="1"/>
  <c r="CM358" i="1" s="1"/>
  <c r="CN358" i="1" s="1"/>
  <c r="CG358" i="1"/>
  <c r="CD359" i="1"/>
  <c r="CE359" i="1"/>
  <c r="CF358" i="1"/>
  <c r="CK358" i="1" s="1"/>
  <c r="CL358" i="1" s="1"/>
  <c r="CH358" i="1"/>
  <c r="CB361" i="1" l="1"/>
  <c r="CC361" i="1" s="1"/>
  <c r="CJ361" i="1"/>
  <c r="CA362" i="1"/>
  <c r="CH359" i="1"/>
  <c r="CF359" i="1"/>
  <c r="CK359" i="1" s="1"/>
  <c r="CL359" i="1" s="1"/>
  <c r="CI359" i="1"/>
  <c r="CM359" i="1" s="1"/>
  <c r="CN359" i="1" s="1"/>
  <c r="CG359" i="1"/>
  <c r="CD360" i="1"/>
  <c r="CE360" i="1"/>
  <c r="CG360" i="1" l="1"/>
  <c r="CI360" i="1"/>
  <c r="CM360" i="1" s="1"/>
  <c r="CN360" i="1" s="1"/>
  <c r="CJ362" i="1"/>
  <c r="CB362" i="1"/>
  <c r="CC362" i="1" s="1"/>
  <c r="CA363" i="1"/>
  <c r="CH360" i="1"/>
  <c r="CF360" i="1"/>
  <c r="CK360" i="1" s="1"/>
  <c r="CL360" i="1" s="1"/>
  <c r="CD361" i="1"/>
  <c r="CE361" i="1"/>
  <c r="CB363" i="1" l="1"/>
  <c r="CC363" i="1" s="1"/>
  <c r="CA364" i="1"/>
  <c r="CJ363" i="1"/>
  <c r="CD362" i="1"/>
  <c r="CE362" i="1"/>
  <c r="CG361" i="1"/>
  <c r="CI361" i="1"/>
  <c r="CM361" i="1" s="1"/>
  <c r="CN361" i="1" s="1"/>
  <c r="CF361" i="1"/>
  <c r="CK361" i="1" s="1"/>
  <c r="CL361" i="1" s="1"/>
  <c r="CH361" i="1"/>
  <c r="CG362" i="1" l="1"/>
  <c r="CI362" i="1"/>
  <c r="CM362" i="1" s="1"/>
  <c r="CN362" i="1" s="1"/>
  <c r="CF362" i="1"/>
  <c r="CK362" i="1" s="1"/>
  <c r="CL362" i="1" s="1"/>
  <c r="CH362" i="1"/>
  <c r="CA365" i="1"/>
  <c r="CJ364" i="1"/>
  <c r="CB364" i="1"/>
  <c r="CC364" i="1" s="1"/>
  <c r="CE363" i="1"/>
  <c r="CD363" i="1"/>
  <c r="CA366" i="1" l="1"/>
  <c r="CJ365" i="1"/>
  <c r="CB365" i="1"/>
  <c r="CC365" i="1" s="1"/>
  <c r="CF363" i="1"/>
  <c r="CK363" i="1" s="1"/>
  <c r="CL363" i="1" s="1"/>
  <c r="CH363" i="1"/>
  <c r="CI363" i="1"/>
  <c r="CM363" i="1" s="1"/>
  <c r="CN363" i="1" s="1"/>
  <c r="CG363" i="1"/>
  <c r="CD364" i="1"/>
  <c r="CE364" i="1"/>
  <c r="CG364" i="1" l="1"/>
  <c r="CI364" i="1"/>
  <c r="CM364" i="1" s="1"/>
  <c r="CN364" i="1" s="1"/>
  <c r="CH364" i="1"/>
  <c r="CF364" i="1"/>
  <c r="CK364" i="1" s="1"/>
  <c r="CL364" i="1" s="1"/>
  <c r="CD365" i="1"/>
  <c r="CE365" i="1"/>
  <c r="CB366" i="1"/>
  <c r="CC366" i="1" s="1"/>
  <c r="CA367" i="1"/>
  <c r="CJ366" i="1"/>
  <c r="CG365" i="1" l="1"/>
  <c r="CI365" i="1"/>
  <c r="CM365" i="1" s="1"/>
  <c r="CN365" i="1" s="1"/>
  <c r="CF365" i="1"/>
  <c r="CK365" i="1" s="1"/>
  <c r="CL365" i="1" s="1"/>
  <c r="CH365" i="1"/>
  <c r="CA368" i="1"/>
  <c r="CB367" i="1"/>
  <c r="CC367" i="1" s="1"/>
  <c r="CJ367" i="1"/>
  <c r="CD366" i="1"/>
  <c r="CE366" i="1"/>
  <c r="CD367" i="1" l="1"/>
  <c r="CE367" i="1"/>
  <c r="CA369" i="1"/>
  <c r="CJ368" i="1"/>
  <c r="CB368" i="1"/>
  <c r="CC368" i="1" s="1"/>
  <c r="CG366" i="1"/>
  <c r="CI366" i="1"/>
  <c r="CM366" i="1" s="1"/>
  <c r="CN366" i="1" s="1"/>
  <c r="CF366" i="1"/>
  <c r="CK366" i="1" s="1"/>
  <c r="CL366" i="1" s="1"/>
  <c r="CH366" i="1"/>
  <c r="CE368" i="1" l="1"/>
  <c r="CD368" i="1"/>
  <c r="CJ369" i="1"/>
  <c r="CB369" i="1"/>
  <c r="CC369" i="1" s="1"/>
  <c r="CA370" i="1"/>
  <c r="CG367" i="1"/>
  <c r="CI367" i="1"/>
  <c r="CM367" i="1" s="1"/>
  <c r="CN367" i="1" s="1"/>
  <c r="CH367" i="1"/>
  <c r="CF367" i="1"/>
  <c r="CK367" i="1" s="1"/>
  <c r="CL367" i="1" s="1"/>
  <c r="CB370" i="1" l="1"/>
  <c r="CC370" i="1" s="1"/>
  <c r="CA371" i="1"/>
  <c r="CJ370" i="1"/>
  <c r="CD369" i="1"/>
  <c r="CE369" i="1"/>
  <c r="CH368" i="1"/>
  <c r="CF368" i="1"/>
  <c r="CK368" i="1" s="1"/>
  <c r="CL368" i="1" s="1"/>
  <c r="CG368" i="1"/>
  <c r="CI368" i="1"/>
  <c r="CM368" i="1" s="1"/>
  <c r="CN368" i="1" s="1"/>
  <c r="CF369" i="1" l="1"/>
  <c r="CK369" i="1" s="1"/>
  <c r="CL369" i="1" s="1"/>
  <c r="CH369" i="1"/>
  <c r="CA372" i="1"/>
  <c r="CJ371" i="1"/>
  <c r="CB371" i="1"/>
  <c r="CC371" i="1" s="1"/>
  <c r="CI369" i="1"/>
  <c r="CM369" i="1" s="1"/>
  <c r="CN369" i="1" s="1"/>
  <c r="CG369" i="1"/>
  <c r="CD370" i="1"/>
  <c r="CE370" i="1"/>
  <c r="CG370" i="1" l="1"/>
  <c r="CI370" i="1"/>
  <c r="CM370" i="1" s="1"/>
  <c r="CN370" i="1" s="1"/>
  <c r="CB372" i="1"/>
  <c r="CC372" i="1" s="1"/>
  <c r="CA373" i="1"/>
  <c r="CJ372" i="1"/>
  <c r="CD371" i="1"/>
  <c r="CE371" i="1"/>
  <c r="CF370" i="1"/>
  <c r="CK370" i="1" s="1"/>
  <c r="CL370" i="1" s="1"/>
  <c r="CH370" i="1"/>
  <c r="CF371" i="1" l="1"/>
  <c r="CK371" i="1" s="1"/>
  <c r="CL371" i="1" s="1"/>
  <c r="CH371" i="1"/>
  <c r="CA374" i="1"/>
  <c r="CJ373" i="1"/>
  <c r="CB373" i="1"/>
  <c r="CC373" i="1" s="1"/>
  <c r="CE372" i="1"/>
  <c r="CD372" i="1"/>
  <c r="CI371" i="1"/>
  <c r="CM371" i="1" s="1"/>
  <c r="CN371" i="1" s="1"/>
  <c r="CG371" i="1"/>
  <c r="CE373" i="1" l="1"/>
  <c r="CD373" i="1"/>
  <c r="CJ374" i="1"/>
  <c r="CB374" i="1"/>
  <c r="CC374" i="1" s="1"/>
  <c r="CA375" i="1"/>
  <c r="CG372" i="1"/>
  <c r="CI372" i="1"/>
  <c r="CM372" i="1" s="1"/>
  <c r="CN372" i="1" s="1"/>
  <c r="CF372" i="1"/>
  <c r="CK372" i="1" s="1"/>
  <c r="CL372" i="1" s="1"/>
  <c r="CH372" i="1"/>
  <c r="CA376" i="1" l="1"/>
  <c r="CJ375" i="1"/>
  <c r="CB375" i="1"/>
  <c r="CC375" i="1" s="1"/>
  <c r="CD374" i="1"/>
  <c r="CE374" i="1"/>
  <c r="CH373" i="1"/>
  <c r="CF373" i="1"/>
  <c r="CK373" i="1" s="1"/>
  <c r="CL373" i="1" s="1"/>
  <c r="CG373" i="1"/>
  <c r="CI373" i="1"/>
  <c r="CM373" i="1" s="1"/>
  <c r="CN373" i="1" s="1"/>
  <c r="CF374" i="1" l="1"/>
  <c r="CK374" i="1" s="1"/>
  <c r="CL374" i="1" s="1"/>
  <c r="CH374" i="1"/>
  <c r="CI374" i="1"/>
  <c r="CM374" i="1" s="1"/>
  <c r="CN374" i="1" s="1"/>
  <c r="CG374" i="1"/>
  <c r="CE375" i="1"/>
  <c r="CD375" i="1"/>
  <c r="CB376" i="1"/>
  <c r="CC376" i="1" s="1"/>
  <c r="CJ376" i="1"/>
  <c r="CA377" i="1"/>
  <c r="CH375" i="1" l="1"/>
  <c r="CF375" i="1"/>
  <c r="CK375" i="1" s="1"/>
  <c r="CL375" i="1" s="1"/>
  <c r="CI375" i="1"/>
  <c r="CM375" i="1" s="1"/>
  <c r="CN375" i="1" s="1"/>
  <c r="CG375" i="1"/>
  <c r="CA378" i="1"/>
  <c r="CJ377" i="1"/>
  <c r="CB377" i="1"/>
  <c r="CC377" i="1" s="1"/>
  <c r="CD376" i="1"/>
  <c r="CE376" i="1"/>
  <c r="CA379" i="1" l="1"/>
  <c r="CJ378" i="1"/>
  <c r="CB378" i="1"/>
  <c r="CC378" i="1" s="1"/>
  <c r="CG376" i="1"/>
  <c r="CI376" i="1"/>
  <c r="CM376" i="1" s="1"/>
  <c r="CN376" i="1" s="1"/>
  <c r="CH376" i="1"/>
  <c r="CF376" i="1"/>
  <c r="CK376" i="1" s="1"/>
  <c r="CL376" i="1" s="1"/>
  <c r="CD377" i="1"/>
  <c r="CE377" i="1"/>
  <c r="CD378" i="1" l="1"/>
  <c r="CE378" i="1"/>
  <c r="CI377" i="1"/>
  <c r="CM377" i="1" s="1"/>
  <c r="CN377" i="1" s="1"/>
  <c r="CG377" i="1"/>
  <c r="CF377" i="1"/>
  <c r="CK377" i="1" s="1"/>
  <c r="CL377" i="1" s="1"/>
  <c r="CH377" i="1"/>
  <c r="CJ379" i="1"/>
  <c r="CB379" i="1"/>
  <c r="CC379" i="1" s="1"/>
  <c r="CA380" i="1"/>
  <c r="CJ380" i="1" l="1"/>
  <c r="CB380" i="1"/>
  <c r="CC380" i="1" s="1"/>
  <c r="CA381" i="1"/>
  <c r="CG378" i="1"/>
  <c r="CI378" i="1"/>
  <c r="CM378" i="1" s="1"/>
  <c r="CN378" i="1" s="1"/>
  <c r="CD379" i="1"/>
  <c r="CE379" i="1"/>
  <c r="CH378" i="1"/>
  <c r="CF378" i="1"/>
  <c r="CK378" i="1" s="1"/>
  <c r="CL378" i="1" s="1"/>
  <c r="CA382" i="1" l="1"/>
  <c r="CJ381" i="1"/>
  <c r="CB381" i="1"/>
  <c r="CC381" i="1" s="1"/>
  <c r="CF379" i="1"/>
  <c r="CK379" i="1" s="1"/>
  <c r="CL379" i="1" s="1"/>
  <c r="CH379" i="1"/>
  <c r="CE380" i="1"/>
  <c r="CD380" i="1"/>
  <c r="CI379" i="1"/>
  <c r="CM379" i="1" s="1"/>
  <c r="CN379" i="1" s="1"/>
  <c r="CG379" i="1"/>
  <c r="CG380" i="1" l="1"/>
  <c r="CI380" i="1"/>
  <c r="CM380" i="1" s="1"/>
  <c r="CN380" i="1" s="1"/>
  <c r="CD381" i="1"/>
  <c r="CE381" i="1"/>
  <c r="CF380" i="1"/>
  <c r="CK380" i="1" s="1"/>
  <c r="CL380" i="1" s="1"/>
  <c r="CH380" i="1"/>
  <c r="CJ382" i="1"/>
  <c r="CB382" i="1"/>
  <c r="CC382" i="1" s="1"/>
  <c r="CA383" i="1"/>
  <c r="CH381" i="1" l="1"/>
  <c r="CF381" i="1"/>
  <c r="CK381" i="1" s="1"/>
  <c r="CL381" i="1" s="1"/>
  <c r="CG381" i="1"/>
  <c r="CI381" i="1"/>
  <c r="CM381" i="1" s="1"/>
  <c r="CN381" i="1" s="1"/>
  <c r="CA384" i="1"/>
  <c r="CJ383" i="1"/>
  <c r="CB383" i="1"/>
  <c r="CC383" i="1" s="1"/>
  <c r="CE382" i="1"/>
  <c r="CD382" i="1"/>
  <c r="CJ384" i="1" l="1"/>
  <c r="CB384" i="1"/>
  <c r="CC384" i="1" s="1"/>
  <c r="CA385" i="1"/>
  <c r="CF382" i="1"/>
  <c r="CK382" i="1" s="1"/>
  <c r="CL382" i="1" s="1"/>
  <c r="CH382" i="1"/>
  <c r="CG382" i="1"/>
  <c r="CI382" i="1"/>
  <c r="CM382" i="1" s="1"/>
  <c r="CN382" i="1" s="1"/>
  <c r="CE383" i="1"/>
  <c r="CD383" i="1"/>
  <c r="CF383" i="1" l="1"/>
  <c r="CK383" i="1" s="1"/>
  <c r="CL383" i="1" s="1"/>
  <c r="CH383" i="1"/>
  <c r="CJ385" i="1"/>
  <c r="CA386" i="1"/>
  <c r="CB385" i="1"/>
  <c r="CC385" i="1" s="1"/>
  <c r="CI383" i="1"/>
  <c r="CM383" i="1" s="1"/>
  <c r="CN383" i="1" s="1"/>
  <c r="CG383" i="1"/>
  <c r="CD384" i="1"/>
  <c r="CE384" i="1"/>
  <c r="CD385" i="1" l="1"/>
  <c r="CE385" i="1"/>
  <c r="CA387" i="1"/>
  <c r="CJ386" i="1"/>
  <c r="CB386" i="1"/>
  <c r="CC386" i="1" s="1"/>
  <c r="CI384" i="1"/>
  <c r="CM384" i="1" s="1"/>
  <c r="CN384" i="1" s="1"/>
  <c r="CG384" i="1"/>
  <c r="CH384" i="1"/>
  <c r="CF384" i="1"/>
  <c r="CK384" i="1" s="1"/>
  <c r="CL384" i="1" s="1"/>
  <c r="CB387" i="1" l="1"/>
  <c r="CC387" i="1" s="1"/>
  <c r="CA388" i="1"/>
  <c r="CJ387" i="1"/>
  <c r="CG385" i="1"/>
  <c r="CI385" i="1"/>
  <c r="CM385" i="1" s="1"/>
  <c r="CN385" i="1" s="1"/>
  <c r="CE386" i="1"/>
  <c r="CD386" i="1"/>
  <c r="CH385" i="1"/>
  <c r="CF385" i="1"/>
  <c r="CK385" i="1" s="1"/>
  <c r="CL385" i="1" s="1"/>
  <c r="CA389" i="1" l="1"/>
  <c r="CB388" i="1"/>
  <c r="CC388" i="1" s="1"/>
  <c r="CJ388" i="1"/>
  <c r="CI386" i="1"/>
  <c r="CM386" i="1" s="1"/>
  <c r="CN386" i="1" s="1"/>
  <c r="CG386" i="1"/>
  <c r="CF386" i="1"/>
  <c r="CK386" i="1" s="1"/>
  <c r="CL386" i="1" s="1"/>
  <c r="CH386" i="1"/>
  <c r="CD387" i="1"/>
  <c r="CE387" i="1"/>
  <c r="CG387" i="1" l="1"/>
  <c r="CI387" i="1"/>
  <c r="CM387" i="1" s="1"/>
  <c r="CN387" i="1" s="1"/>
  <c r="CD388" i="1"/>
  <c r="CE388" i="1"/>
  <c r="CF387" i="1"/>
  <c r="CK387" i="1" s="1"/>
  <c r="CL387" i="1" s="1"/>
  <c r="CH387" i="1"/>
  <c r="CJ389" i="1"/>
  <c r="CB389" i="1"/>
  <c r="CC389" i="1" s="1"/>
  <c r="CA390" i="1"/>
  <c r="CG388" i="1" l="1"/>
  <c r="CI388" i="1"/>
  <c r="CM388" i="1" s="1"/>
  <c r="CN388" i="1" s="1"/>
  <c r="CF388" i="1"/>
  <c r="CK388" i="1" s="1"/>
  <c r="CL388" i="1" s="1"/>
  <c r="CH388" i="1"/>
  <c r="CA391" i="1"/>
  <c r="CJ390" i="1"/>
  <c r="CB390" i="1"/>
  <c r="CC390" i="1" s="1"/>
  <c r="CD389" i="1"/>
  <c r="CE389" i="1"/>
  <c r="CB391" i="1" l="1"/>
  <c r="CC391" i="1" s="1"/>
  <c r="CJ391" i="1"/>
  <c r="CA392" i="1"/>
  <c r="CG389" i="1"/>
  <c r="CI389" i="1"/>
  <c r="CM389" i="1" s="1"/>
  <c r="CN389" i="1" s="1"/>
  <c r="CF389" i="1"/>
  <c r="CK389" i="1" s="1"/>
  <c r="CL389" i="1" s="1"/>
  <c r="CH389" i="1"/>
  <c r="CD390" i="1"/>
  <c r="CE390" i="1"/>
  <c r="CA393" i="1" l="1"/>
  <c r="CJ392" i="1"/>
  <c r="CB392" i="1"/>
  <c r="CC392" i="1" s="1"/>
  <c r="CH390" i="1"/>
  <c r="CF390" i="1"/>
  <c r="CK390" i="1" s="1"/>
  <c r="CL390" i="1" s="1"/>
  <c r="CI390" i="1"/>
  <c r="CM390" i="1" s="1"/>
  <c r="CN390" i="1" s="1"/>
  <c r="CG390" i="1"/>
  <c r="CD391" i="1"/>
  <c r="CE391" i="1"/>
  <c r="CD392" i="1" l="1"/>
  <c r="CE392" i="1"/>
  <c r="CF391" i="1"/>
  <c r="CK391" i="1" s="1"/>
  <c r="CL391" i="1" s="1"/>
  <c r="CH391" i="1"/>
  <c r="CG391" i="1"/>
  <c r="CI391" i="1"/>
  <c r="CM391" i="1" s="1"/>
  <c r="CN391" i="1" s="1"/>
  <c r="CA394" i="1"/>
  <c r="CJ393" i="1"/>
  <c r="CB393" i="1"/>
  <c r="CC393" i="1" s="1"/>
  <c r="CI392" i="1" l="1"/>
  <c r="CM392" i="1" s="1"/>
  <c r="CN392" i="1" s="1"/>
  <c r="CG392" i="1"/>
  <c r="CD393" i="1"/>
  <c r="CE393" i="1"/>
  <c r="CB394" i="1"/>
  <c r="CC394" i="1" s="1"/>
  <c r="CJ394" i="1"/>
  <c r="CA395" i="1"/>
  <c r="CF392" i="1"/>
  <c r="CK392" i="1" s="1"/>
  <c r="CL392" i="1" s="1"/>
  <c r="CH392" i="1"/>
  <c r="CE394" i="1" l="1"/>
  <c r="CD394" i="1"/>
  <c r="CI393" i="1"/>
  <c r="CM393" i="1" s="1"/>
  <c r="CN393" i="1" s="1"/>
  <c r="CG393" i="1"/>
  <c r="CH393" i="1"/>
  <c r="CF393" i="1"/>
  <c r="CK393" i="1" s="1"/>
  <c r="CL393" i="1" s="1"/>
  <c r="CB395" i="1"/>
  <c r="CC395" i="1" s="1"/>
  <c r="CA396" i="1"/>
  <c r="CJ395" i="1"/>
  <c r="CB396" i="1" l="1"/>
  <c r="CC396" i="1" s="1"/>
  <c r="CA397" i="1"/>
  <c r="CJ396" i="1"/>
  <c r="CF394" i="1"/>
  <c r="CK394" i="1" s="1"/>
  <c r="CL394" i="1" s="1"/>
  <c r="CH394" i="1"/>
  <c r="CE395" i="1"/>
  <c r="CD395" i="1"/>
  <c r="CG394" i="1"/>
  <c r="CI394" i="1"/>
  <c r="CM394" i="1" s="1"/>
  <c r="CN394" i="1" s="1"/>
  <c r="CG395" i="1" l="1"/>
  <c r="CI395" i="1"/>
  <c r="CM395" i="1" s="1"/>
  <c r="CN395" i="1" s="1"/>
  <c r="CB397" i="1"/>
  <c r="CC397" i="1" s="1"/>
  <c r="CA398" i="1"/>
  <c r="CJ397" i="1"/>
  <c r="CF395" i="1"/>
  <c r="CK395" i="1" s="1"/>
  <c r="CL395" i="1" s="1"/>
  <c r="CH395" i="1"/>
  <c r="CD396" i="1"/>
  <c r="CE396" i="1"/>
  <c r="CJ398" i="1" l="1"/>
  <c r="CB398" i="1"/>
  <c r="CC398" i="1" s="1"/>
  <c r="CA399" i="1"/>
  <c r="CD397" i="1"/>
  <c r="CE397" i="1"/>
  <c r="CG396" i="1"/>
  <c r="CI396" i="1"/>
  <c r="CM396" i="1" s="1"/>
  <c r="CN396" i="1" s="1"/>
  <c r="CF396" i="1"/>
  <c r="CK396" i="1" s="1"/>
  <c r="CL396" i="1" s="1"/>
  <c r="CH396" i="1"/>
  <c r="CG397" i="1" l="1"/>
  <c r="CI397" i="1"/>
  <c r="CM397" i="1" s="1"/>
  <c r="CN397" i="1" s="1"/>
  <c r="CH397" i="1"/>
  <c r="CF397" i="1"/>
  <c r="CK397" i="1" s="1"/>
  <c r="CL397" i="1" s="1"/>
  <c r="CA400" i="1"/>
  <c r="CJ399" i="1"/>
  <c r="CB399" i="1"/>
  <c r="CC399" i="1" s="1"/>
  <c r="CD398" i="1"/>
  <c r="CE398" i="1"/>
  <c r="CB400" i="1" l="1"/>
  <c r="CC400" i="1" s="1"/>
  <c r="CA401" i="1"/>
  <c r="CJ400" i="1"/>
  <c r="CG398" i="1"/>
  <c r="CI398" i="1"/>
  <c r="CM398" i="1" s="1"/>
  <c r="CN398" i="1" s="1"/>
  <c r="CF398" i="1"/>
  <c r="CK398" i="1" s="1"/>
  <c r="CL398" i="1" s="1"/>
  <c r="CH398" i="1"/>
  <c r="CD399" i="1"/>
  <c r="CE399" i="1"/>
  <c r="CG399" i="1" l="1"/>
  <c r="CI399" i="1"/>
  <c r="CM399" i="1" s="1"/>
  <c r="CN399" i="1" s="1"/>
  <c r="CF399" i="1"/>
  <c r="CK399" i="1" s="1"/>
  <c r="CL399" i="1" s="1"/>
  <c r="CH399" i="1"/>
  <c r="CB401" i="1"/>
  <c r="CC401" i="1" s="1"/>
  <c r="CJ401" i="1"/>
  <c r="CA402" i="1"/>
  <c r="CD400" i="1"/>
  <c r="CE400" i="1"/>
  <c r="CD401" i="1" l="1"/>
  <c r="CE401" i="1"/>
  <c r="CG400" i="1"/>
  <c r="CI400" i="1"/>
  <c r="CM400" i="1" s="1"/>
  <c r="CN400" i="1" s="1"/>
  <c r="CF400" i="1"/>
  <c r="CK400" i="1" s="1"/>
  <c r="CL400" i="1" s="1"/>
  <c r="CH400" i="1"/>
  <c r="CB402" i="1"/>
  <c r="CC402" i="1" s="1"/>
  <c r="CA403" i="1"/>
  <c r="CJ402" i="1"/>
  <c r="CA404" i="1" l="1"/>
  <c r="CB403" i="1"/>
  <c r="CC403" i="1" s="1"/>
  <c r="CJ403" i="1"/>
  <c r="CI401" i="1"/>
  <c r="CM401" i="1" s="1"/>
  <c r="CN401" i="1" s="1"/>
  <c r="CG401" i="1"/>
  <c r="CD402" i="1"/>
  <c r="CE402" i="1"/>
  <c r="CH401" i="1"/>
  <c r="CF401" i="1"/>
  <c r="CK401" i="1" s="1"/>
  <c r="CL401" i="1" s="1"/>
  <c r="CF402" i="1" l="1"/>
  <c r="CK402" i="1" s="1"/>
  <c r="CL402" i="1" s="1"/>
  <c r="CH402" i="1"/>
  <c r="CD403" i="1"/>
  <c r="CE403" i="1"/>
  <c r="CG402" i="1"/>
  <c r="CI402" i="1"/>
  <c r="CM402" i="1" s="1"/>
  <c r="CN402" i="1" s="1"/>
  <c r="CA405" i="1"/>
  <c r="CJ404" i="1"/>
  <c r="CB404" i="1"/>
  <c r="CC404" i="1" s="1"/>
  <c r="CG403" i="1" l="1"/>
  <c r="CI403" i="1"/>
  <c r="CM403" i="1" s="1"/>
  <c r="CN403" i="1" s="1"/>
  <c r="CH403" i="1"/>
  <c r="CF403" i="1"/>
  <c r="CK403" i="1" s="1"/>
  <c r="CL403" i="1" s="1"/>
  <c r="CD404" i="1"/>
  <c r="CE404" i="1"/>
  <c r="CB405" i="1"/>
  <c r="CC405" i="1" s="1"/>
  <c r="CA406" i="1"/>
  <c r="CJ405" i="1"/>
  <c r="CI404" i="1" l="1"/>
  <c r="CM404" i="1" s="1"/>
  <c r="CN404" i="1" s="1"/>
  <c r="CG404" i="1"/>
  <c r="CH404" i="1"/>
  <c r="CF404" i="1"/>
  <c r="CK404" i="1" s="1"/>
  <c r="CL404" i="1" s="1"/>
  <c r="CA407" i="1"/>
  <c r="CJ406" i="1"/>
  <c r="CB406" i="1"/>
  <c r="CC406" i="1" s="1"/>
  <c r="CD405" i="1"/>
  <c r="CE405" i="1"/>
  <c r="CA408" i="1" l="1"/>
  <c r="CJ407" i="1"/>
  <c r="CB407" i="1"/>
  <c r="CC407" i="1" s="1"/>
  <c r="CF405" i="1"/>
  <c r="CK405" i="1" s="1"/>
  <c r="CL405" i="1" s="1"/>
  <c r="CH405" i="1"/>
  <c r="CG405" i="1"/>
  <c r="CI405" i="1"/>
  <c r="CM405" i="1" s="1"/>
  <c r="CN405" i="1" s="1"/>
  <c r="CD406" i="1"/>
  <c r="CE406" i="1"/>
  <c r="CD407" i="1" l="1"/>
  <c r="CE407" i="1"/>
  <c r="CH406" i="1"/>
  <c r="CF406" i="1"/>
  <c r="CK406" i="1" s="1"/>
  <c r="CL406" i="1" s="1"/>
  <c r="CI406" i="1"/>
  <c r="CM406" i="1" s="1"/>
  <c r="CN406" i="1" s="1"/>
  <c r="CG406" i="1"/>
  <c r="CB408" i="1"/>
  <c r="CC408" i="1" s="1"/>
  <c r="CA409" i="1"/>
  <c r="CJ408" i="1"/>
  <c r="CJ409" i="1" l="1"/>
  <c r="CA410" i="1"/>
  <c r="CB409" i="1"/>
  <c r="CC409" i="1" s="1"/>
  <c r="CI407" i="1"/>
  <c r="CM407" i="1" s="1"/>
  <c r="CN407" i="1" s="1"/>
  <c r="CG407" i="1"/>
  <c r="CD408" i="1"/>
  <c r="CE408" i="1"/>
  <c r="CH407" i="1"/>
  <c r="CF407" i="1"/>
  <c r="CK407" i="1" s="1"/>
  <c r="CL407" i="1" s="1"/>
  <c r="CF408" i="1" l="1"/>
  <c r="CK408" i="1" s="1"/>
  <c r="CL408" i="1" s="1"/>
  <c r="CH408" i="1"/>
  <c r="CD409" i="1"/>
  <c r="CE409" i="1"/>
  <c r="CB410" i="1"/>
  <c r="CC410" i="1" s="1"/>
  <c r="CA411" i="1"/>
  <c r="CJ410" i="1"/>
  <c r="CG408" i="1"/>
  <c r="CI408" i="1"/>
  <c r="CM408" i="1" s="1"/>
  <c r="CN408" i="1" s="1"/>
  <c r="CG409" i="1" l="1"/>
  <c r="CI409" i="1"/>
  <c r="CM409" i="1" s="1"/>
  <c r="CN409" i="1" s="1"/>
  <c r="CD410" i="1"/>
  <c r="CE410" i="1"/>
  <c r="CF409" i="1"/>
  <c r="CK409" i="1" s="1"/>
  <c r="CL409" i="1" s="1"/>
  <c r="CH409" i="1"/>
  <c r="CJ411" i="1"/>
  <c r="CB411" i="1"/>
  <c r="CC411" i="1" s="1"/>
  <c r="CA412" i="1"/>
  <c r="CG410" i="1" l="1"/>
  <c r="CI410" i="1"/>
  <c r="CM410" i="1" s="1"/>
  <c r="CN410" i="1" s="1"/>
  <c r="CA413" i="1"/>
  <c r="CB412" i="1"/>
  <c r="CC412" i="1" s="1"/>
  <c r="CJ412" i="1"/>
  <c r="CH410" i="1"/>
  <c r="CF410" i="1"/>
  <c r="CK410" i="1" s="1"/>
  <c r="CL410" i="1" s="1"/>
  <c r="CD411" i="1"/>
  <c r="CE411" i="1"/>
  <c r="CE412" i="1" l="1"/>
  <c r="CD412" i="1"/>
  <c r="CG411" i="1"/>
  <c r="CI411" i="1"/>
  <c r="CM411" i="1" s="1"/>
  <c r="CN411" i="1" s="1"/>
  <c r="CA414" i="1"/>
  <c r="CB413" i="1"/>
  <c r="CC413" i="1" s="1"/>
  <c r="CJ413" i="1"/>
  <c r="CH411" i="1"/>
  <c r="CF411" i="1"/>
  <c r="CK411" i="1" s="1"/>
  <c r="CL411" i="1" s="1"/>
  <c r="CD413" i="1" l="1"/>
  <c r="CE413" i="1"/>
  <c r="CB414" i="1"/>
  <c r="CC414" i="1" s="1"/>
  <c r="CJ414" i="1"/>
  <c r="CA415" i="1"/>
  <c r="CH412" i="1"/>
  <c r="CF412" i="1"/>
  <c r="CK412" i="1" s="1"/>
  <c r="CL412" i="1" s="1"/>
  <c r="CG412" i="1"/>
  <c r="CI412" i="1"/>
  <c r="CM412" i="1" s="1"/>
  <c r="CN412" i="1" s="1"/>
  <c r="CJ415" i="1" l="1"/>
  <c r="CA416" i="1"/>
  <c r="CB415" i="1"/>
  <c r="CC415" i="1" s="1"/>
  <c r="CD414" i="1"/>
  <c r="CE414" i="1"/>
  <c r="CI413" i="1"/>
  <c r="CM413" i="1" s="1"/>
  <c r="CN413" i="1" s="1"/>
  <c r="CG413" i="1"/>
  <c r="CH413" i="1"/>
  <c r="CF413" i="1"/>
  <c r="CK413" i="1" s="1"/>
  <c r="CL413" i="1" s="1"/>
  <c r="CG414" i="1" l="1"/>
  <c r="CI414" i="1"/>
  <c r="CM414" i="1" s="1"/>
  <c r="CN414" i="1" s="1"/>
  <c r="CA417" i="1"/>
  <c r="CB416" i="1"/>
  <c r="CC416" i="1" s="1"/>
  <c r="CJ416" i="1"/>
  <c r="CF414" i="1"/>
  <c r="CK414" i="1" s="1"/>
  <c r="CL414" i="1" s="1"/>
  <c r="CH414" i="1"/>
  <c r="CD415" i="1"/>
  <c r="CE415" i="1"/>
  <c r="CD416" i="1" l="1"/>
  <c r="CE416" i="1"/>
  <c r="CG415" i="1"/>
  <c r="CI415" i="1"/>
  <c r="CM415" i="1" s="1"/>
  <c r="CN415" i="1" s="1"/>
  <c r="CA418" i="1"/>
  <c r="CJ417" i="1"/>
  <c r="CB417" i="1"/>
  <c r="CC417" i="1" s="1"/>
  <c r="CF415" i="1"/>
  <c r="CK415" i="1" s="1"/>
  <c r="CL415" i="1" s="1"/>
  <c r="CH415" i="1"/>
  <c r="CI416" i="1" l="1"/>
  <c r="CM416" i="1" s="1"/>
  <c r="CN416" i="1" s="1"/>
  <c r="CG416" i="1"/>
  <c r="CA419" i="1"/>
  <c r="CB418" i="1"/>
  <c r="CC418" i="1" s="1"/>
  <c r="CJ418" i="1"/>
  <c r="CE417" i="1"/>
  <c r="CD417" i="1"/>
  <c r="CH416" i="1"/>
  <c r="CF416" i="1"/>
  <c r="CK416" i="1" s="1"/>
  <c r="CL416" i="1" s="1"/>
  <c r="CD418" i="1" l="1"/>
  <c r="CE418" i="1"/>
  <c r="CA420" i="1"/>
  <c r="CJ419" i="1"/>
  <c r="CB419" i="1"/>
  <c r="CC419" i="1" s="1"/>
  <c r="CG417" i="1"/>
  <c r="CI417" i="1"/>
  <c r="CM417" i="1" s="1"/>
  <c r="CN417" i="1" s="1"/>
  <c r="CH417" i="1"/>
  <c r="CF417" i="1"/>
  <c r="CK417" i="1" s="1"/>
  <c r="CL417" i="1" s="1"/>
  <c r="CA421" i="1" l="1"/>
  <c r="CJ420" i="1"/>
  <c r="CB420" i="1"/>
  <c r="CC420" i="1" s="1"/>
  <c r="CG418" i="1"/>
  <c r="CI418" i="1"/>
  <c r="CM418" i="1" s="1"/>
  <c r="CN418" i="1" s="1"/>
  <c r="CD419" i="1"/>
  <c r="CE419" i="1"/>
  <c r="CF418" i="1"/>
  <c r="CK418" i="1" s="1"/>
  <c r="CL418" i="1" s="1"/>
  <c r="CH418" i="1"/>
  <c r="CH419" i="1" l="1"/>
  <c r="CF419" i="1"/>
  <c r="CK419" i="1" s="1"/>
  <c r="CL419" i="1" s="1"/>
  <c r="CE420" i="1"/>
  <c r="CD420" i="1"/>
  <c r="CG419" i="1"/>
  <c r="CI419" i="1"/>
  <c r="CM419" i="1" s="1"/>
  <c r="CN419" i="1" s="1"/>
  <c r="CA422" i="1"/>
  <c r="CJ421" i="1"/>
  <c r="CB421" i="1"/>
  <c r="CC421" i="1" s="1"/>
  <c r="CG420" i="1" l="1"/>
  <c r="CI420" i="1"/>
  <c r="CM420" i="1" s="1"/>
  <c r="CN420" i="1" s="1"/>
  <c r="CF420" i="1"/>
  <c r="CK420" i="1" s="1"/>
  <c r="CL420" i="1" s="1"/>
  <c r="CH420" i="1"/>
  <c r="CD421" i="1"/>
  <c r="CE421" i="1"/>
  <c r="CA423" i="1"/>
  <c r="CJ422" i="1"/>
  <c r="CB422" i="1"/>
  <c r="CC422" i="1" s="1"/>
  <c r="CI421" i="1" l="1"/>
  <c r="CM421" i="1" s="1"/>
  <c r="CN421" i="1" s="1"/>
  <c r="CG421" i="1"/>
  <c r="CH421" i="1"/>
  <c r="CF421" i="1"/>
  <c r="CK421" i="1" s="1"/>
  <c r="CL421" i="1" s="1"/>
  <c r="CD422" i="1"/>
  <c r="CE422" i="1"/>
  <c r="CB423" i="1"/>
  <c r="CC423" i="1" s="1"/>
  <c r="CA424" i="1"/>
  <c r="CJ423" i="1"/>
  <c r="CI422" i="1" l="1"/>
  <c r="CM422" i="1" s="1"/>
  <c r="CN422" i="1" s="1"/>
  <c r="CG422" i="1"/>
  <c r="CA425" i="1"/>
  <c r="CB424" i="1"/>
  <c r="CC424" i="1" s="1"/>
  <c r="CJ424" i="1"/>
  <c r="CH422" i="1"/>
  <c r="CF422" i="1"/>
  <c r="CK422" i="1" s="1"/>
  <c r="CL422" i="1" s="1"/>
  <c r="CD423" i="1"/>
  <c r="CE423" i="1"/>
  <c r="CD424" i="1" l="1"/>
  <c r="CE424" i="1"/>
  <c r="CG423" i="1"/>
  <c r="CI423" i="1"/>
  <c r="CM423" i="1" s="1"/>
  <c r="CN423" i="1" s="1"/>
  <c r="CA426" i="1"/>
  <c r="CB425" i="1"/>
  <c r="CC425" i="1" s="1"/>
  <c r="CJ425" i="1"/>
  <c r="CF423" i="1"/>
  <c r="CK423" i="1" s="1"/>
  <c r="CL423" i="1" s="1"/>
  <c r="CH423" i="1"/>
  <c r="CD425" i="1" l="1"/>
  <c r="CE425" i="1"/>
  <c r="CA427" i="1"/>
  <c r="CB426" i="1"/>
  <c r="CC426" i="1" s="1"/>
  <c r="CJ426" i="1"/>
  <c r="CG424" i="1"/>
  <c r="CI424" i="1"/>
  <c r="CM424" i="1" s="1"/>
  <c r="CN424" i="1" s="1"/>
  <c r="CF424" i="1"/>
  <c r="CK424" i="1" s="1"/>
  <c r="CL424" i="1" s="1"/>
  <c r="CH424" i="1"/>
  <c r="CA428" i="1" l="1"/>
  <c r="CB427" i="1"/>
  <c r="CC427" i="1" s="1"/>
  <c r="CJ427" i="1"/>
  <c r="CE426" i="1"/>
  <c r="CD426" i="1"/>
  <c r="CI425" i="1"/>
  <c r="CM425" i="1" s="1"/>
  <c r="CN425" i="1" s="1"/>
  <c r="CG425" i="1"/>
  <c r="CH425" i="1"/>
  <c r="CF425" i="1"/>
  <c r="CK425" i="1" s="1"/>
  <c r="CL425" i="1" s="1"/>
  <c r="CF426" i="1" l="1"/>
  <c r="CK426" i="1" s="1"/>
  <c r="CL426" i="1" s="1"/>
  <c r="CH426" i="1"/>
  <c r="CD427" i="1"/>
  <c r="CE427" i="1"/>
  <c r="CI426" i="1"/>
  <c r="CM426" i="1" s="1"/>
  <c r="CN426" i="1" s="1"/>
  <c r="CG426" i="1"/>
  <c r="CB428" i="1"/>
  <c r="CC428" i="1" s="1"/>
  <c r="CA429" i="1"/>
  <c r="CJ428" i="1"/>
  <c r="CI427" i="1" l="1"/>
  <c r="CM427" i="1" s="1"/>
  <c r="CN427" i="1" s="1"/>
  <c r="CG427" i="1"/>
  <c r="CH427" i="1"/>
  <c r="CF427" i="1"/>
  <c r="CK427" i="1" s="1"/>
  <c r="CL427" i="1" s="1"/>
  <c r="CA430" i="1"/>
  <c r="CB429" i="1"/>
  <c r="CC429" i="1" s="1"/>
  <c r="CJ429" i="1"/>
  <c r="CD428" i="1"/>
  <c r="CE428" i="1"/>
  <c r="CJ430" i="1" l="1"/>
  <c r="CA431" i="1"/>
  <c r="CB430" i="1"/>
  <c r="CC430" i="1" s="1"/>
  <c r="CH428" i="1"/>
  <c r="CF428" i="1"/>
  <c r="CK428" i="1" s="1"/>
  <c r="CL428" i="1" s="1"/>
  <c r="CD429" i="1"/>
  <c r="CE429" i="1"/>
  <c r="CI428" i="1"/>
  <c r="CM428" i="1" s="1"/>
  <c r="CN428" i="1" s="1"/>
  <c r="CG428" i="1"/>
  <c r="CF429" i="1" l="1"/>
  <c r="CK429" i="1" s="1"/>
  <c r="CL429" i="1" s="1"/>
  <c r="CH429" i="1"/>
  <c r="CD430" i="1"/>
  <c r="CE430" i="1"/>
  <c r="CA432" i="1"/>
  <c r="CJ431" i="1"/>
  <c r="CB431" i="1"/>
  <c r="CC431" i="1" s="1"/>
  <c r="CG429" i="1"/>
  <c r="CI429" i="1"/>
  <c r="CM429" i="1" s="1"/>
  <c r="CN429" i="1" s="1"/>
  <c r="CB432" i="1" l="1"/>
  <c r="CC432" i="1" s="1"/>
  <c r="CA433" i="1"/>
  <c r="CJ432" i="1"/>
  <c r="CI430" i="1"/>
  <c r="CM430" i="1" s="1"/>
  <c r="CN430" i="1" s="1"/>
  <c r="CG430" i="1"/>
  <c r="CF430" i="1"/>
  <c r="CK430" i="1" s="1"/>
  <c r="CL430" i="1" s="1"/>
  <c r="CH430" i="1"/>
  <c r="CD431" i="1"/>
  <c r="CE431" i="1"/>
  <c r="CH431" i="1" l="1"/>
  <c r="CF431" i="1"/>
  <c r="CK431" i="1" s="1"/>
  <c r="CL431" i="1" s="1"/>
  <c r="CJ433" i="1"/>
  <c r="CA434" i="1"/>
  <c r="CB433" i="1"/>
  <c r="CC433" i="1" s="1"/>
  <c r="CG431" i="1"/>
  <c r="CI431" i="1"/>
  <c r="CM431" i="1" s="1"/>
  <c r="CN431" i="1" s="1"/>
  <c r="CE432" i="1"/>
  <c r="CD432" i="1"/>
  <c r="CD433" i="1" l="1"/>
  <c r="CE433" i="1"/>
  <c r="CA435" i="1"/>
  <c r="CB434" i="1"/>
  <c r="CC434" i="1" s="1"/>
  <c r="CJ434" i="1"/>
  <c r="CF432" i="1"/>
  <c r="CK432" i="1" s="1"/>
  <c r="CL432" i="1" s="1"/>
  <c r="CH432" i="1"/>
  <c r="CG432" i="1"/>
  <c r="CI432" i="1"/>
  <c r="CM432" i="1" s="1"/>
  <c r="CN432" i="1" s="1"/>
  <c r="CD434" i="1" l="1"/>
  <c r="CE434" i="1"/>
  <c r="CA436" i="1"/>
  <c r="CB435" i="1"/>
  <c r="CC435" i="1" s="1"/>
  <c r="CJ435" i="1"/>
  <c r="CG433" i="1"/>
  <c r="CI433" i="1"/>
  <c r="CM433" i="1" s="1"/>
  <c r="CN433" i="1" s="1"/>
  <c r="CF433" i="1"/>
  <c r="CK433" i="1" s="1"/>
  <c r="CL433" i="1" s="1"/>
  <c r="CH433" i="1"/>
  <c r="CD435" i="1" l="1"/>
  <c r="CE435" i="1"/>
  <c r="CJ436" i="1"/>
  <c r="CA437" i="1"/>
  <c r="CB436" i="1"/>
  <c r="CC436" i="1" s="1"/>
  <c r="CI434" i="1"/>
  <c r="CM434" i="1" s="1"/>
  <c r="CN434" i="1" s="1"/>
  <c r="CG434" i="1"/>
  <c r="CF434" i="1"/>
  <c r="CK434" i="1" s="1"/>
  <c r="CL434" i="1" s="1"/>
  <c r="CH434" i="1"/>
  <c r="CB437" i="1" l="1"/>
  <c r="CC437" i="1" s="1"/>
  <c r="CA438" i="1"/>
  <c r="CJ437" i="1"/>
  <c r="CD436" i="1"/>
  <c r="CE436" i="1"/>
  <c r="CG435" i="1"/>
  <c r="CI435" i="1"/>
  <c r="CM435" i="1" s="1"/>
  <c r="CN435" i="1" s="1"/>
  <c r="CF435" i="1"/>
  <c r="CK435" i="1" s="1"/>
  <c r="CL435" i="1" s="1"/>
  <c r="CH435" i="1"/>
  <c r="CG436" i="1" l="1"/>
  <c r="CI436" i="1"/>
  <c r="CM436" i="1" s="1"/>
  <c r="CN436" i="1" s="1"/>
  <c r="CH436" i="1"/>
  <c r="CF436" i="1"/>
  <c r="CK436" i="1" s="1"/>
  <c r="CL436" i="1" s="1"/>
  <c r="CB438" i="1"/>
  <c r="CC438" i="1" s="1"/>
  <c r="CA439" i="1"/>
  <c r="CJ438" i="1"/>
  <c r="CD437" i="1"/>
  <c r="CE437" i="1"/>
  <c r="CD438" i="1" l="1"/>
  <c r="CE438" i="1"/>
  <c r="CJ439" i="1"/>
  <c r="CB439" i="1"/>
  <c r="CC439" i="1" s="1"/>
  <c r="CA440" i="1"/>
  <c r="CG437" i="1"/>
  <c r="CI437" i="1"/>
  <c r="CM437" i="1" s="1"/>
  <c r="CN437" i="1" s="1"/>
  <c r="CH437" i="1"/>
  <c r="CF437" i="1"/>
  <c r="CK437" i="1" s="1"/>
  <c r="CL437" i="1" s="1"/>
  <c r="CB440" i="1" l="1"/>
  <c r="CC440" i="1" s="1"/>
  <c r="CA441" i="1"/>
  <c r="CJ440" i="1"/>
  <c r="CE439" i="1"/>
  <c r="CD439" i="1"/>
  <c r="CG438" i="1"/>
  <c r="CI438" i="1"/>
  <c r="CM438" i="1" s="1"/>
  <c r="CN438" i="1" s="1"/>
  <c r="CH438" i="1"/>
  <c r="CF438" i="1"/>
  <c r="CK438" i="1" s="1"/>
  <c r="CL438" i="1" s="1"/>
  <c r="CG439" i="1" l="1"/>
  <c r="CI439" i="1"/>
  <c r="CM439" i="1" s="1"/>
  <c r="CN439" i="1" s="1"/>
  <c r="CF439" i="1"/>
  <c r="CK439" i="1" s="1"/>
  <c r="CL439" i="1" s="1"/>
  <c r="CH439" i="1"/>
  <c r="CA442" i="1"/>
  <c r="CJ441" i="1"/>
  <c r="CB441" i="1"/>
  <c r="CC441" i="1" s="1"/>
  <c r="CD440" i="1"/>
  <c r="CE440" i="1"/>
  <c r="CJ442" i="1" l="1"/>
  <c r="CA443" i="1"/>
  <c r="CB442" i="1"/>
  <c r="CC442" i="1" s="1"/>
  <c r="CI440" i="1"/>
  <c r="CM440" i="1" s="1"/>
  <c r="CN440" i="1" s="1"/>
  <c r="CG440" i="1"/>
  <c r="CH440" i="1"/>
  <c r="CF440" i="1"/>
  <c r="CK440" i="1" s="1"/>
  <c r="CL440" i="1" s="1"/>
  <c r="CD441" i="1"/>
  <c r="CE441" i="1"/>
  <c r="CE442" i="1" l="1"/>
  <c r="CD442" i="1"/>
  <c r="CG441" i="1"/>
  <c r="CI441" i="1"/>
  <c r="CM441" i="1" s="1"/>
  <c r="CN441" i="1" s="1"/>
  <c r="CF441" i="1"/>
  <c r="CK441" i="1" s="1"/>
  <c r="CL441" i="1" s="1"/>
  <c r="CH441" i="1"/>
  <c r="CA444" i="1"/>
  <c r="CB443" i="1"/>
  <c r="CC443" i="1" s="1"/>
  <c r="CJ443" i="1"/>
  <c r="CF442" i="1" l="1"/>
  <c r="CK442" i="1" s="1"/>
  <c r="CL442" i="1" s="1"/>
  <c r="CH442" i="1"/>
  <c r="CE443" i="1"/>
  <c r="CD443" i="1"/>
  <c r="CB444" i="1"/>
  <c r="CC444" i="1" s="1"/>
  <c r="CA445" i="1"/>
  <c r="CJ444" i="1"/>
  <c r="CG442" i="1"/>
  <c r="CI442" i="1"/>
  <c r="CM442" i="1" s="1"/>
  <c r="CN442" i="1" s="1"/>
  <c r="CD444" i="1" l="1"/>
  <c r="CE444" i="1"/>
  <c r="CH443" i="1"/>
  <c r="CF443" i="1"/>
  <c r="CK443" i="1" s="1"/>
  <c r="CL443" i="1" s="1"/>
  <c r="CA446" i="1"/>
  <c r="CB445" i="1"/>
  <c r="CC445" i="1" s="1"/>
  <c r="CJ445" i="1"/>
  <c r="CI443" i="1"/>
  <c r="CM443" i="1" s="1"/>
  <c r="CN443" i="1" s="1"/>
  <c r="CG443" i="1"/>
  <c r="CD445" i="1" l="1"/>
  <c r="CE445" i="1"/>
  <c r="CA447" i="1"/>
  <c r="CJ446" i="1"/>
  <c r="CB446" i="1"/>
  <c r="CC446" i="1" s="1"/>
  <c r="CG444" i="1"/>
  <c r="CI444" i="1"/>
  <c r="CM444" i="1" s="1"/>
  <c r="CN444" i="1" s="1"/>
  <c r="CH444" i="1"/>
  <c r="CF444" i="1"/>
  <c r="CK444" i="1" s="1"/>
  <c r="CL444" i="1" s="1"/>
  <c r="CD446" i="1" l="1"/>
  <c r="CE446" i="1"/>
  <c r="CA448" i="1"/>
  <c r="CJ447" i="1"/>
  <c r="CB447" i="1"/>
  <c r="CC447" i="1" s="1"/>
  <c r="CI445" i="1"/>
  <c r="CM445" i="1" s="1"/>
  <c r="CN445" i="1" s="1"/>
  <c r="CG445" i="1"/>
  <c r="CH445" i="1"/>
  <c r="CF445" i="1"/>
  <c r="CK445" i="1" s="1"/>
  <c r="CL445" i="1" s="1"/>
  <c r="CJ448" i="1" l="1"/>
  <c r="CA449" i="1"/>
  <c r="CB448" i="1"/>
  <c r="CC448" i="1" s="1"/>
  <c r="CG446" i="1"/>
  <c r="CI446" i="1"/>
  <c r="CM446" i="1" s="1"/>
  <c r="CN446" i="1" s="1"/>
  <c r="CD447" i="1"/>
  <c r="CE447" i="1"/>
  <c r="CH446" i="1"/>
  <c r="CF446" i="1"/>
  <c r="CK446" i="1" s="1"/>
  <c r="CL446" i="1" s="1"/>
  <c r="CD448" i="1" l="1"/>
  <c r="CE448" i="1"/>
  <c r="CF447" i="1"/>
  <c r="CK447" i="1" s="1"/>
  <c r="CL447" i="1" s="1"/>
  <c r="CH447" i="1"/>
  <c r="CA450" i="1"/>
  <c r="CJ449" i="1"/>
  <c r="CB449" i="1"/>
  <c r="CC449" i="1" s="1"/>
  <c r="CG447" i="1"/>
  <c r="CI447" i="1"/>
  <c r="CM447" i="1" s="1"/>
  <c r="CN447" i="1" s="1"/>
  <c r="CA451" i="1" l="1"/>
  <c r="CB450" i="1"/>
  <c r="CC450" i="1" s="1"/>
  <c r="CJ450" i="1"/>
  <c r="CG448" i="1"/>
  <c r="CI448" i="1"/>
  <c r="CM448" i="1" s="1"/>
  <c r="CN448" i="1" s="1"/>
  <c r="CD449" i="1"/>
  <c r="CE449" i="1"/>
  <c r="CF448" i="1"/>
  <c r="CK448" i="1" s="1"/>
  <c r="CL448" i="1" s="1"/>
  <c r="CH448" i="1"/>
  <c r="CD450" i="1" l="1"/>
  <c r="CE450" i="1"/>
  <c r="CH449" i="1"/>
  <c r="CF449" i="1"/>
  <c r="CK449" i="1" s="1"/>
  <c r="CL449" i="1" s="1"/>
  <c r="CI449" i="1"/>
  <c r="CM449" i="1" s="1"/>
  <c r="CN449" i="1" s="1"/>
  <c r="CG449" i="1"/>
  <c r="CA452" i="1"/>
  <c r="CB451" i="1"/>
  <c r="CC451" i="1" s="1"/>
  <c r="CJ451" i="1"/>
  <c r="CG450" i="1" l="1"/>
  <c r="CI450" i="1"/>
  <c r="CM450" i="1" s="1"/>
  <c r="CN450" i="1" s="1"/>
  <c r="CD451" i="1"/>
  <c r="CE451" i="1"/>
  <c r="CJ452" i="1"/>
  <c r="CA453" i="1"/>
  <c r="CB452" i="1"/>
  <c r="CC452" i="1" s="1"/>
  <c r="CH450" i="1"/>
  <c r="CF450" i="1"/>
  <c r="CK450" i="1" s="1"/>
  <c r="CL450" i="1" s="1"/>
  <c r="CG451" i="1" l="1"/>
  <c r="CI451" i="1"/>
  <c r="CM451" i="1" s="1"/>
  <c r="CN451" i="1" s="1"/>
  <c r="CF451" i="1"/>
  <c r="CK451" i="1" s="1"/>
  <c r="CL451" i="1" s="1"/>
  <c r="CH451" i="1"/>
  <c r="CB453" i="1"/>
  <c r="CC453" i="1" s="1"/>
  <c r="CJ453" i="1"/>
  <c r="CA454" i="1"/>
  <c r="CD452" i="1"/>
  <c r="CE452" i="1"/>
  <c r="CD453" i="1" l="1"/>
  <c r="CE453" i="1"/>
  <c r="CI452" i="1"/>
  <c r="CM452" i="1" s="1"/>
  <c r="CN452" i="1" s="1"/>
  <c r="CG452" i="1"/>
  <c r="CF452" i="1"/>
  <c r="CK452" i="1" s="1"/>
  <c r="CL452" i="1" s="1"/>
  <c r="CH452" i="1"/>
  <c r="CB454" i="1"/>
  <c r="CC454" i="1" s="1"/>
  <c r="CA455" i="1"/>
  <c r="CJ454" i="1"/>
  <c r="CJ455" i="1" l="1"/>
  <c r="CB455" i="1"/>
  <c r="CC455" i="1" s="1"/>
  <c r="CA456" i="1"/>
  <c r="CG453" i="1"/>
  <c r="CI453" i="1"/>
  <c r="CM453" i="1" s="1"/>
  <c r="CN453" i="1" s="1"/>
  <c r="CD454" i="1"/>
  <c r="CE454" i="1"/>
  <c r="CF453" i="1"/>
  <c r="CK453" i="1" s="1"/>
  <c r="CL453" i="1" s="1"/>
  <c r="CH453" i="1"/>
  <c r="CH454" i="1" l="1"/>
  <c r="CF454" i="1"/>
  <c r="CK454" i="1" s="1"/>
  <c r="CL454" i="1" s="1"/>
  <c r="CA457" i="1"/>
  <c r="CB456" i="1"/>
  <c r="CC456" i="1" s="1"/>
  <c r="CJ456" i="1"/>
  <c r="CD455" i="1"/>
  <c r="CE455" i="1"/>
  <c r="CI454" i="1"/>
  <c r="CM454" i="1" s="1"/>
  <c r="CN454" i="1" s="1"/>
  <c r="CG454" i="1"/>
  <c r="CH455" i="1" l="1"/>
  <c r="CF455" i="1"/>
  <c r="CK455" i="1" s="1"/>
  <c r="CL455" i="1" s="1"/>
  <c r="CD456" i="1"/>
  <c r="CE456" i="1"/>
  <c r="CA458" i="1"/>
  <c r="CJ457" i="1"/>
  <c r="CB457" i="1"/>
  <c r="CC457" i="1" s="1"/>
  <c r="CI455" i="1"/>
  <c r="CM455" i="1" s="1"/>
  <c r="CN455" i="1" s="1"/>
  <c r="CG455" i="1"/>
  <c r="CA459" i="1" l="1"/>
  <c r="CJ458" i="1"/>
  <c r="CB458" i="1"/>
  <c r="CC458" i="1" s="1"/>
  <c r="CI456" i="1"/>
  <c r="CM456" i="1" s="1"/>
  <c r="CN456" i="1" s="1"/>
  <c r="CG456" i="1"/>
  <c r="CF456" i="1"/>
  <c r="CK456" i="1" s="1"/>
  <c r="CL456" i="1" s="1"/>
  <c r="CH456" i="1"/>
  <c r="CE457" i="1"/>
  <c r="CD457" i="1"/>
  <c r="CE458" i="1" l="1"/>
  <c r="CD458" i="1"/>
  <c r="CG457" i="1"/>
  <c r="CI457" i="1"/>
  <c r="CM457" i="1" s="1"/>
  <c r="CN457" i="1" s="1"/>
  <c r="CF457" i="1"/>
  <c r="CK457" i="1" s="1"/>
  <c r="CL457" i="1" s="1"/>
  <c r="CH457" i="1"/>
  <c r="CB459" i="1"/>
  <c r="CC459" i="1" s="1"/>
  <c r="CA460" i="1"/>
  <c r="CJ459" i="1"/>
  <c r="CB460" i="1" l="1"/>
  <c r="CC460" i="1" s="1"/>
  <c r="CA461" i="1"/>
  <c r="CJ460" i="1"/>
  <c r="CH458" i="1"/>
  <c r="CF458" i="1"/>
  <c r="CK458" i="1" s="1"/>
  <c r="CL458" i="1" s="1"/>
  <c r="CD459" i="1"/>
  <c r="CE459" i="1"/>
  <c r="CG458" i="1"/>
  <c r="CI458" i="1"/>
  <c r="CM458" i="1" s="1"/>
  <c r="CN458" i="1" s="1"/>
  <c r="CJ461" i="1" l="1"/>
  <c r="CA462" i="1"/>
  <c r="CB461" i="1"/>
  <c r="CC461" i="1" s="1"/>
  <c r="CH459" i="1"/>
  <c r="CF459" i="1"/>
  <c r="CK459" i="1" s="1"/>
  <c r="CL459" i="1" s="1"/>
  <c r="CG459" i="1"/>
  <c r="CI459" i="1"/>
  <c r="CM459" i="1" s="1"/>
  <c r="CN459" i="1" s="1"/>
  <c r="CD460" i="1"/>
  <c r="CE460" i="1"/>
  <c r="CD461" i="1" l="1"/>
  <c r="CE461" i="1"/>
  <c r="CI460" i="1"/>
  <c r="CM460" i="1" s="1"/>
  <c r="CN460" i="1" s="1"/>
  <c r="CG460" i="1"/>
  <c r="CF460" i="1"/>
  <c r="CK460" i="1" s="1"/>
  <c r="CL460" i="1" s="1"/>
  <c r="CH460" i="1"/>
  <c r="CA463" i="1"/>
  <c r="CJ462" i="1"/>
  <c r="CB462" i="1"/>
  <c r="CC462" i="1" s="1"/>
  <c r="CD462" i="1" l="1"/>
  <c r="CE462" i="1"/>
  <c r="CI461" i="1"/>
  <c r="CM461" i="1" s="1"/>
  <c r="CN461" i="1" s="1"/>
  <c r="CG461" i="1"/>
  <c r="CA464" i="1"/>
  <c r="CB463" i="1"/>
  <c r="CC463" i="1" s="1"/>
  <c r="CJ463" i="1"/>
  <c r="CF461" i="1"/>
  <c r="CK461" i="1" s="1"/>
  <c r="CL461" i="1" s="1"/>
  <c r="CH461" i="1"/>
  <c r="CD463" i="1" l="1"/>
  <c r="CE463" i="1"/>
  <c r="CJ464" i="1"/>
  <c r="CB464" i="1"/>
  <c r="CC464" i="1" s="1"/>
  <c r="CA465" i="1"/>
  <c r="CI462" i="1"/>
  <c r="CM462" i="1" s="1"/>
  <c r="CN462" i="1" s="1"/>
  <c r="CG462" i="1"/>
  <c r="CF462" i="1"/>
  <c r="CK462" i="1" s="1"/>
  <c r="CL462" i="1" s="1"/>
  <c r="CH462" i="1"/>
  <c r="CD464" i="1" l="1"/>
  <c r="CE464" i="1"/>
  <c r="CJ465" i="1"/>
  <c r="CB465" i="1"/>
  <c r="CC465" i="1" s="1"/>
  <c r="CA466" i="1"/>
  <c r="CI463" i="1"/>
  <c r="CM463" i="1" s="1"/>
  <c r="CN463" i="1" s="1"/>
  <c r="CG463" i="1"/>
  <c r="CH463" i="1"/>
  <c r="CF463" i="1"/>
  <c r="CK463" i="1" s="1"/>
  <c r="CL463" i="1" s="1"/>
  <c r="CD465" i="1" l="1"/>
  <c r="CE465" i="1"/>
  <c r="CG464" i="1"/>
  <c r="CI464" i="1"/>
  <c r="CM464" i="1" s="1"/>
  <c r="CN464" i="1" s="1"/>
  <c r="CB466" i="1"/>
  <c r="CC466" i="1" s="1"/>
  <c r="CA467" i="1"/>
  <c r="CJ466" i="1"/>
  <c r="CF464" i="1"/>
  <c r="CK464" i="1" s="1"/>
  <c r="CL464" i="1" s="1"/>
  <c r="CH464" i="1"/>
  <c r="CD466" i="1" l="1"/>
  <c r="CE466" i="1"/>
  <c r="CB467" i="1"/>
  <c r="CC467" i="1" s="1"/>
  <c r="CA468" i="1"/>
  <c r="CJ467" i="1"/>
  <c r="CI465" i="1"/>
  <c r="CM465" i="1" s="1"/>
  <c r="CN465" i="1" s="1"/>
  <c r="CG465" i="1"/>
  <c r="CH465" i="1"/>
  <c r="CF465" i="1"/>
  <c r="CK465" i="1" s="1"/>
  <c r="CL465" i="1" s="1"/>
  <c r="CE467" i="1" l="1"/>
  <c r="CD467" i="1"/>
  <c r="CA469" i="1"/>
  <c r="CJ468" i="1"/>
  <c r="CB468" i="1"/>
  <c r="CC468" i="1" s="1"/>
  <c r="CG466" i="1"/>
  <c r="CI466" i="1"/>
  <c r="CM466" i="1" s="1"/>
  <c r="CN466" i="1" s="1"/>
  <c r="CH466" i="1"/>
  <c r="CF466" i="1"/>
  <c r="CK466" i="1" s="1"/>
  <c r="CL466" i="1" s="1"/>
  <c r="CB469" i="1" l="1"/>
  <c r="CC469" i="1" s="1"/>
  <c r="CA470" i="1"/>
  <c r="CJ469" i="1"/>
  <c r="CE468" i="1"/>
  <c r="CD468" i="1"/>
  <c r="CH467" i="1"/>
  <c r="CF467" i="1"/>
  <c r="CK467" i="1" s="1"/>
  <c r="CL467" i="1" s="1"/>
  <c r="CG467" i="1"/>
  <c r="CI467" i="1"/>
  <c r="CM467" i="1" s="1"/>
  <c r="CN467" i="1" s="1"/>
  <c r="CI468" i="1" l="1"/>
  <c r="CM468" i="1" s="1"/>
  <c r="CN468" i="1" s="1"/>
  <c r="CG468" i="1"/>
  <c r="CH468" i="1"/>
  <c r="CF468" i="1"/>
  <c r="CK468" i="1" s="1"/>
  <c r="CL468" i="1" s="1"/>
  <c r="CJ470" i="1"/>
  <c r="CB470" i="1"/>
  <c r="CC470" i="1" s="1"/>
  <c r="CA471" i="1"/>
  <c r="CD469" i="1"/>
  <c r="CE469" i="1"/>
  <c r="CD470" i="1" l="1"/>
  <c r="CE470" i="1"/>
  <c r="CF469" i="1"/>
  <c r="CK469" i="1" s="1"/>
  <c r="CL469" i="1" s="1"/>
  <c r="CH469" i="1"/>
  <c r="CI469" i="1"/>
  <c r="CM469" i="1" s="1"/>
  <c r="CN469" i="1" s="1"/>
  <c r="CG469" i="1"/>
  <c r="CA472" i="1"/>
  <c r="CB471" i="1"/>
  <c r="CC471" i="1" s="1"/>
  <c r="CJ471" i="1"/>
  <c r="CE471" i="1" l="1"/>
  <c r="CD471" i="1"/>
  <c r="CI470" i="1"/>
  <c r="CM470" i="1" s="1"/>
  <c r="CN470" i="1" s="1"/>
  <c r="CG470" i="1"/>
  <c r="CJ472" i="1"/>
  <c r="CB472" i="1"/>
  <c r="CC472" i="1" s="1"/>
  <c r="CA473" i="1"/>
  <c r="CF470" i="1"/>
  <c r="CK470" i="1" s="1"/>
  <c r="CL470" i="1" s="1"/>
  <c r="CH470" i="1"/>
  <c r="CD472" i="1" l="1"/>
  <c r="CE472" i="1"/>
  <c r="CH471" i="1"/>
  <c r="CF471" i="1"/>
  <c r="CK471" i="1" s="1"/>
  <c r="CL471" i="1" s="1"/>
  <c r="CB473" i="1"/>
  <c r="CC473" i="1" s="1"/>
  <c r="CA474" i="1"/>
  <c r="CJ473" i="1"/>
  <c r="CI471" i="1"/>
  <c r="CM471" i="1" s="1"/>
  <c r="CN471" i="1" s="1"/>
  <c r="CG471" i="1"/>
  <c r="CA475" i="1" l="1"/>
  <c r="CJ474" i="1"/>
  <c r="CB474" i="1"/>
  <c r="CC474" i="1" s="1"/>
  <c r="CD473" i="1"/>
  <c r="CE473" i="1"/>
  <c r="CG472" i="1"/>
  <c r="CI472" i="1"/>
  <c r="CM472" i="1" s="1"/>
  <c r="CN472" i="1" s="1"/>
  <c r="CF472" i="1"/>
  <c r="CK472" i="1" s="1"/>
  <c r="CL472" i="1" s="1"/>
  <c r="CH472" i="1"/>
  <c r="CH473" i="1" l="1"/>
  <c r="CF473" i="1"/>
  <c r="CK473" i="1" s="1"/>
  <c r="CL473" i="1" s="1"/>
  <c r="CE474" i="1"/>
  <c r="CD474" i="1"/>
  <c r="CG473" i="1"/>
  <c r="CI473" i="1"/>
  <c r="CM473" i="1" s="1"/>
  <c r="CN473" i="1" s="1"/>
  <c r="CJ475" i="1"/>
  <c r="CB475" i="1"/>
  <c r="CC475" i="1" s="1"/>
  <c r="CA476" i="1"/>
  <c r="CH474" i="1" l="1"/>
  <c r="CF474" i="1"/>
  <c r="CK474" i="1" s="1"/>
  <c r="CL474" i="1" s="1"/>
  <c r="CI474" i="1"/>
  <c r="CM474" i="1" s="1"/>
  <c r="CN474" i="1" s="1"/>
  <c r="CG474" i="1"/>
  <c r="CB476" i="1"/>
  <c r="CC476" i="1" s="1"/>
  <c r="CA477" i="1"/>
  <c r="CJ476" i="1"/>
  <c r="CD475" i="1"/>
  <c r="CE475" i="1"/>
  <c r="CB477" i="1" l="1"/>
  <c r="CC477" i="1" s="1"/>
  <c r="CA478" i="1"/>
  <c r="CJ477" i="1"/>
  <c r="CD476" i="1"/>
  <c r="CE476" i="1"/>
  <c r="CG475" i="1"/>
  <c r="CI475" i="1"/>
  <c r="CM475" i="1" s="1"/>
  <c r="CN475" i="1" s="1"/>
  <c r="CF475" i="1"/>
  <c r="CK475" i="1" s="1"/>
  <c r="CL475" i="1" s="1"/>
  <c r="CH475" i="1"/>
  <c r="CG476" i="1" l="1"/>
  <c r="CI476" i="1"/>
  <c r="CM476" i="1" s="1"/>
  <c r="CN476" i="1" s="1"/>
  <c r="CF476" i="1"/>
  <c r="CK476" i="1" s="1"/>
  <c r="CL476" i="1" s="1"/>
  <c r="CH476" i="1"/>
  <c r="CA479" i="1"/>
  <c r="CJ478" i="1"/>
  <c r="CB478" i="1"/>
  <c r="CC478" i="1" s="1"/>
  <c r="CD477" i="1"/>
  <c r="CE477" i="1"/>
  <c r="CB479" i="1" l="1"/>
  <c r="CC479" i="1" s="1"/>
  <c r="CA480" i="1"/>
  <c r="CJ479" i="1"/>
  <c r="CI477" i="1"/>
  <c r="CM477" i="1" s="1"/>
  <c r="CN477" i="1" s="1"/>
  <c r="CG477" i="1"/>
  <c r="CH477" i="1"/>
  <c r="CF477" i="1"/>
  <c r="CK477" i="1" s="1"/>
  <c r="CL477" i="1" s="1"/>
  <c r="CD478" i="1"/>
  <c r="CE478" i="1"/>
  <c r="CG478" i="1" l="1"/>
  <c r="CI478" i="1"/>
  <c r="CM478" i="1" s="1"/>
  <c r="CN478" i="1" s="1"/>
  <c r="CH478" i="1"/>
  <c r="CF478" i="1"/>
  <c r="CK478" i="1" s="1"/>
  <c r="CL478" i="1" s="1"/>
  <c r="CA481" i="1"/>
  <c r="CB480" i="1"/>
  <c r="CC480" i="1" s="1"/>
  <c r="CJ480" i="1"/>
  <c r="CD479" i="1"/>
  <c r="CE479" i="1"/>
  <c r="CE480" i="1" l="1"/>
  <c r="CD480" i="1"/>
  <c r="CJ481" i="1"/>
  <c r="CB481" i="1"/>
  <c r="CC481" i="1" s="1"/>
  <c r="CA482" i="1"/>
  <c r="CG479" i="1"/>
  <c r="CI479" i="1"/>
  <c r="CM479" i="1" s="1"/>
  <c r="CN479" i="1" s="1"/>
  <c r="CH479" i="1"/>
  <c r="CF479" i="1"/>
  <c r="CK479" i="1" s="1"/>
  <c r="CL479" i="1" s="1"/>
  <c r="CJ482" i="1" l="1"/>
  <c r="CA483" i="1"/>
  <c r="CB482" i="1"/>
  <c r="CC482" i="1" s="1"/>
  <c r="CD481" i="1"/>
  <c r="CE481" i="1"/>
  <c r="CF480" i="1"/>
  <c r="CK480" i="1" s="1"/>
  <c r="CL480" i="1" s="1"/>
  <c r="CH480" i="1"/>
  <c r="CI480" i="1"/>
  <c r="CM480" i="1" s="1"/>
  <c r="CN480" i="1" s="1"/>
  <c r="CG480" i="1"/>
  <c r="CG481" i="1" l="1"/>
  <c r="CI481" i="1"/>
  <c r="CM481" i="1" s="1"/>
  <c r="CN481" i="1" s="1"/>
  <c r="CB483" i="1"/>
  <c r="CC483" i="1" s="1"/>
  <c r="CA484" i="1"/>
  <c r="CJ483" i="1"/>
  <c r="CF481" i="1"/>
  <c r="CK481" i="1" s="1"/>
  <c r="CL481" i="1" s="1"/>
  <c r="CH481" i="1"/>
  <c r="CD482" i="1"/>
  <c r="CE482" i="1"/>
  <c r="CA485" i="1" l="1"/>
  <c r="CB484" i="1"/>
  <c r="CC484" i="1" s="1"/>
  <c r="CJ484" i="1"/>
  <c r="CG482" i="1"/>
  <c r="CI482" i="1"/>
  <c r="CM482" i="1" s="1"/>
  <c r="CN482" i="1" s="1"/>
  <c r="CD483" i="1"/>
  <c r="CE483" i="1"/>
  <c r="CF482" i="1"/>
  <c r="CK482" i="1" s="1"/>
  <c r="CL482" i="1" s="1"/>
  <c r="CH482" i="1"/>
  <c r="CF483" i="1" l="1"/>
  <c r="CK483" i="1" s="1"/>
  <c r="CL483" i="1" s="1"/>
  <c r="CH483" i="1"/>
  <c r="CD484" i="1"/>
  <c r="CE484" i="1"/>
  <c r="CG483" i="1"/>
  <c r="CI483" i="1"/>
  <c r="CM483" i="1" s="1"/>
  <c r="CN483" i="1" s="1"/>
  <c r="CJ485" i="1"/>
  <c r="CB485" i="1"/>
  <c r="CC485" i="1" s="1"/>
  <c r="CA486" i="1"/>
  <c r="CI484" i="1" l="1"/>
  <c r="CM484" i="1" s="1"/>
  <c r="CN484" i="1" s="1"/>
  <c r="CG484" i="1"/>
  <c r="CF484" i="1"/>
  <c r="CK484" i="1" s="1"/>
  <c r="CL484" i="1" s="1"/>
  <c r="CH484" i="1"/>
  <c r="CD485" i="1"/>
  <c r="CE485" i="1"/>
  <c r="CB486" i="1"/>
  <c r="CC486" i="1" s="1"/>
  <c r="CJ486" i="1"/>
  <c r="CA487" i="1"/>
  <c r="CF485" i="1" l="1"/>
  <c r="CK485" i="1" s="1"/>
  <c r="CL485" i="1" s="1"/>
  <c r="CH485" i="1"/>
  <c r="CA488" i="1"/>
  <c r="CJ487" i="1"/>
  <c r="CB487" i="1"/>
  <c r="CC487" i="1" s="1"/>
  <c r="CG485" i="1"/>
  <c r="CI485" i="1"/>
  <c r="CM485" i="1" s="1"/>
  <c r="CN485" i="1" s="1"/>
  <c r="CD486" i="1"/>
  <c r="CE486" i="1"/>
  <c r="CD487" i="1" l="1"/>
  <c r="CE487" i="1"/>
  <c r="CI486" i="1"/>
  <c r="CM486" i="1" s="1"/>
  <c r="CN486" i="1" s="1"/>
  <c r="CG486" i="1"/>
  <c r="CJ488" i="1"/>
  <c r="CB488" i="1"/>
  <c r="CC488" i="1" s="1"/>
  <c r="CA489" i="1"/>
  <c r="CH486" i="1"/>
  <c r="CF486" i="1"/>
  <c r="CK486" i="1" s="1"/>
  <c r="CL486" i="1" s="1"/>
  <c r="CE488" i="1" l="1"/>
  <c r="CD488" i="1"/>
  <c r="CG487" i="1"/>
  <c r="CI487" i="1"/>
  <c r="CM487" i="1" s="1"/>
  <c r="CN487" i="1" s="1"/>
  <c r="CB489" i="1"/>
  <c r="CC489" i="1" s="1"/>
  <c r="CA490" i="1"/>
  <c r="CJ489" i="1"/>
  <c r="CF487" i="1"/>
  <c r="CK487" i="1" s="1"/>
  <c r="CL487" i="1" s="1"/>
  <c r="CH487" i="1"/>
  <c r="CD489" i="1" l="1"/>
  <c r="CE489" i="1"/>
  <c r="CF488" i="1"/>
  <c r="CK488" i="1" s="1"/>
  <c r="CL488" i="1" s="1"/>
  <c r="CH488" i="1"/>
  <c r="CB490" i="1"/>
  <c r="CC490" i="1" s="1"/>
  <c r="CA491" i="1"/>
  <c r="CJ490" i="1"/>
  <c r="CG488" i="1"/>
  <c r="CI488" i="1"/>
  <c r="CM488" i="1" s="1"/>
  <c r="CN488" i="1" s="1"/>
  <c r="CB491" i="1" l="1"/>
  <c r="CC491" i="1" s="1"/>
  <c r="CA492" i="1"/>
  <c r="CJ491" i="1"/>
  <c r="CG489" i="1"/>
  <c r="CI489" i="1"/>
  <c r="CM489" i="1" s="1"/>
  <c r="CN489" i="1" s="1"/>
  <c r="CD490" i="1"/>
  <c r="CE490" i="1"/>
  <c r="CH489" i="1"/>
  <c r="CF489" i="1"/>
  <c r="CK489" i="1" s="1"/>
  <c r="CL489" i="1" s="1"/>
  <c r="CH490" i="1" l="1"/>
  <c r="CF490" i="1"/>
  <c r="CK490" i="1" s="1"/>
  <c r="CL490" i="1" s="1"/>
  <c r="CB492" i="1"/>
  <c r="CC492" i="1" s="1"/>
  <c r="CJ492" i="1"/>
  <c r="CA493" i="1"/>
  <c r="CI490" i="1"/>
  <c r="CM490" i="1" s="1"/>
  <c r="CN490" i="1" s="1"/>
  <c r="CG490" i="1"/>
  <c r="CD491" i="1"/>
  <c r="CE491" i="1"/>
  <c r="CA494" i="1" l="1"/>
  <c r="CJ493" i="1"/>
  <c r="CB493" i="1"/>
  <c r="CC493" i="1" s="1"/>
  <c r="CG491" i="1"/>
  <c r="CI491" i="1"/>
  <c r="CM491" i="1" s="1"/>
  <c r="CN491" i="1" s="1"/>
  <c r="CD492" i="1"/>
  <c r="CE492" i="1"/>
  <c r="CF491" i="1"/>
  <c r="CK491" i="1" s="1"/>
  <c r="CL491" i="1" s="1"/>
  <c r="CH491" i="1"/>
  <c r="CH492" i="1" l="1"/>
  <c r="CF492" i="1"/>
  <c r="CK492" i="1" s="1"/>
  <c r="CL492" i="1" s="1"/>
  <c r="CD493" i="1"/>
  <c r="CE493" i="1"/>
  <c r="CI492" i="1"/>
  <c r="CM492" i="1" s="1"/>
  <c r="CN492" i="1" s="1"/>
  <c r="CG492" i="1"/>
  <c r="CJ494" i="1"/>
  <c r="CB494" i="1"/>
  <c r="CC494" i="1" s="1"/>
  <c r="CA495" i="1"/>
  <c r="CI493" i="1" l="1"/>
  <c r="CM493" i="1" s="1"/>
  <c r="CN493" i="1" s="1"/>
  <c r="CG493" i="1"/>
  <c r="CF493" i="1"/>
  <c r="CK493" i="1" s="1"/>
  <c r="CL493" i="1" s="1"/>
  <c r="CH493" i="1"/>
  <c r="CA496" i="1"/>
  <c r="CJ495" i="1"/>
  <c r="CB495" i="1"/>
  <c r="CC495" i="1" s="1"/>
  <c r="CD494" i="1"/>
  <c r="CE494" i="1"/>
  <c r="CB496" i="1" l="1"/>
  <c r="CC496" i="1" s="1"/>
  <c r="CJ496" i="1"/>
  <c r="CA497" i="1"/>
  <c r="CF494" i="1"/>
  <c r="CK494" i="1" s="1"/>
  <c r="CL494" i="1" s="1"/>
  <c r="CH494" i="1"/>
  <c r="CG494" i="1"/>
  <c r="CI494" i="1"/>
  <c r="CM494" i="1" s="1"/>
  <c r="CN494" i="1" s="1"/>
  <c r="CD495" i="1"/>
  <c r="CE495" i="1"/>
  <c r="CI495" i="1" l="1"/>
  <c r="CM495" i="1" s="1"/>
  <c r="CN495" i="1" s="1"/>
  <c r="CG495" i="1"/>
  <c r="CB497" i="1"/>
  <c r="CC497" i="1" s="1"/>
  <c r="CA498" i="1"/>
  <c r="CJ497" i="1"/>
  <c r="CH495" i="1"/>
  <c r="CF495" i="1"/>
  <c r="CK495" i="1" s="1"/>
  <c r="CL495" i="1" s="1"/>
  <c r="CE496" i="1"/>
  <c r="CD496" i="1"/>
  <c r="CB498" i="1" l="1"/>
  <c r="CC498" i="1" s="1"/>
  <c r="CA499" i="1"/>
  <c r="CJ498" i="1"/>
  <c r="CD497" i="1"/>
  <c r="CE497" i="1"/>
  <c r="CF496" i="1"/>
  <c r="CK496" i="1" s="1"/>
  <c r="CL496" i="1" s="1"/>
  <c r="CH496" i="1"/>
  <c r="CG496" i="1"/>
  <c r="CI496" i="1"/>
  <c r="CM496" i="1" s="1"/>
  <c r="CN496" i="1" s="1"/>
  <c r="CG497" i="1" l="1"/>
  <c r="CI497" i="1"/>
  <c r="CM497" i="1" s="1"/>
  <c r="CN497" i="1" s="1"/>
  <c r="CF497" i="1"/>
  <c r="CK497" i="1" s="1"/>
  <c r="CL497" i="1" s="1"/>
  <c r="CH497" i="1"/>
  <c r="CA500" i="1"/>
  <c r="CJ499" i="1"/>
  <c r="CB499" i="1"/>
  <c r="CC499" i="1" s="1"/>
  <c r="CD498" i="1"/>
  <c r="CE498" i="1"/>
  <c r="CB500" i="1" l="1"/>
  <c r="CC500" i="1" s="1"/>
  <c r="CA501" i="1"/>
  <c r="CJ500" i="1"/>
  <c r="CI498" i="1"/>
  <c r="CM498" i="1" s="1"/>
  <c r="CN498" i="1" s="1"/>
  <c r="CG498" i="1"/>
  <c r="CH498" i="1"/>
  <c r="CF498" i="1"/>
  <c r="CK498" i="1" s="1"/>
  <c r="CL498" i="1" s="1"/>
  <c r="CE499" i="1"/>
  <c r="CD499" i="1"/>
  <c r="CH499" i="1" l="1"/>
  <c r="CF499" i="1"/>
  <c r="CK499" i="1" s="1"/>
  <c r="CL499" i="1" s="1"/>
  <c r="CI499" i="1"/>
  <c r="CM499" i="1" s="1"/>
  <c r="CN499" i="1" s="1"/>
  <c r="CG499" i="1"/>
  <c r="CA502" i="1"/>
  <c r="CB501" i="1"/>
  <c r="CC501" i="1" s="1"/>
  <c r="CJ501" i="1"/>
  <c r="CD500" i="1"/>
  <c r="CE500" i="1"/>
  <c r="CD501" i="1" l="1"/>
  <c r="CE501" i="1"/>
  <c r="CA503" i="1"/>
  <c r="CJ502" i="1"/>
  <c r="CB502" i="1"/>
  <c r="CC502" i="1" s="1"/>
  <c r="CG500" i="1"/>
  <c r="CI500" i="1"/>
  <c r="CM500" i="1" s="1"/>
  <c r="CN500" i="1" s="1"/>
  <c r="CF500" i="1"/>
  <c r="CK500" i="1" s="1"/>
  <c r="CL500" i="1" s="1"/>
  <c r="CH500" i="1"/>
  <c r="CB503" i="1" l="1"/>
  <c r="CC503" i="1" s="1"/>
  <c r="CA504" i="1"/>
  <c r="CJ503" i="1"/>
  <c r="CI501" i="1"/>
  <c r="CM501" i="1" s="1"/>
  <c r="CN501" i="1" s="1"/>
  <c r="CG501" i="1"/>
  <c r="CD502" i="1"/>
  <c r="CE502" i="1"/>
  <c r="CH501" i="1"/>
  <c r="CF501" i="1"/>
  <c r="CK501" i="1" s="1"/>
  <c r="CL501" i="1" s="1"/>
  <c r="CB504" i="1" l="1"/>
  <c r="CC504" i="1" s="1"/>
  <c r="CA505" i="1"/>
  <c r="CJ504" i="1"/>
  <c r="CF502" i="1"/>
  <c r="CK502" i="1" s="1"/>
  <c r="CL502" i="1" s="1"/>
  <c r="CH502" i="1"/>
  <c r="CG502" i="1"/>
  <c r="CI502" i="1"/>
  <c r="CM502" i="1" s="1"/>
  <c r="CN502" i="1" s="1"/>
  <c r="CE503" i="1"/>
  <c r="CD503" i="1"/>
  <c r="CH503" i="1" l="1"/>
  <c r="CF503" i="1"/>
  <c r="CK503" i="1" s="1"/>
  <c r="CL503" i="1" s="1"/>
  <c r="CG503" i="1"/>
  <c r="CI503" i="1"/>
  <c r="CM503" i="1" s="1"/>
  <c r="CN503" i="1" s="1"/>
  <c r="CB505" i="1"/>
  <c r="CC505" i="1" s="1"/>
  <c r="CJ505" i="1"/>
  <c r="CA506" i="1"/>
  <c r="CD504" i="1"/>
  <c r="CE504" i="1"/>
  <c r="CD505" i="1" l="1"/>
  <c r="CE505" i="1"/>
  <c r="CI504" i="1"/>
  <c r="CM504" i="1" s="1"/>
  <c r="CN504" i="1" s="1"/>
  <c r="CG504" i="1"/>
  <c r="CH504" i="1"/>
  <c r="CF504" i="1"/>
  <c r="CK504" i="1" s="1"/>
  <c r="CL504" i="1" s="1"/>
  <c r="CJ506" i="1"/>
  <c r="CB506" i="1"/>
  <c r="CC506" i="1" s="1"/>
  <c r="CA507" i="1"/>
  <c r="CD506" i="1" l="1"/>
  <c r="CE506" i="1"/>
  <c r="CG505" i="1"/>
  <c r="CI505" i="1"/>
  <c r="CM505" i="1" s="1"/>
  <c r="CN505" i="1" s="1"/>
  <c r="CA508" i="1"/>
  <c r="CJ507" i="1"/>
  <c r="CB507" i="1"/>
  <c r="CC507" i="1" s="1"/>
  <c r="CH505" i="1"/>
  <c r="CF505" i="1"/>
  <c r="CK505" i="1" s="1"/>
  <c r="CL505" i="1" s="1"/>
  <c r="CB508" i="1" l="1"/>
  <c r="CC508" i="1" s="1"/>
  <c r="CA509" i="1"/>
  <c r="CJ508" i="1"/>
  <c r="CG506" i="1"/>
  <c r="CI506" i="1"/>
  <c r="CM506" i="1" s="1"/>
  <c r="CN506" i="1" s="1"/>
  <c r="CE507" i="1"/>
  <c r="CD507" i="1"/>
  <c r="CH506" i="1"/>
  <c r="CF506" i="1"/>
  <c r="CK506" i="1" s="1"/>
  <c r="CL506" i="1" s="1"/>
  <c r="CI507" i="1" l="1"/>
  <c r="CM507" i="1" s="1"/>
  <c r="CN507" i="1" s="1"/>
  <c r="CG507" i="1"/>
  <c r="CB509" i="1"/>
  <c r="CC509" i="1" s="1"/>
  <c r="CA510" i="1"/>
  <c r="CJ509" i="1"/>
  <c r="CF507" i="1"/>
  <c r="CK507" i="1" s="1"/>
  <c r="CL507" i="1" s="1"/>
  <c r="CH507" i="1"/>
  <c r="CD508" i="1"/>
  <c r="CE508" i="1"/>
  <c r="CA511" i="1" l="1"/>
  <c r="CB510" i="1"/>
  <c r="CC510" i="1" s="1"/>
  <c r="CJ510" i="1"/>
  <c r="CI508" i="1"/>
  <c r="CM508" i="1" s="1"/>
  <c r="CN508" i="1" s="1"/>
  <c r="CG508" i="1"/>
  <c r="CE509" i="1"/>
  <c r="CD509" i="1"/>
  <c r="CF508" i="1"/>
  <c r="CK508" i="1" s="1"/>
  <c r="CL508" i="1" s="1"/>
  <c r="CH508" i="1"/>
  <c r="CE510" i="1" l="1"/>
  <c r="CD510" i="1"/>
  <c r="CG509" i="1"/>
  <c r="CI509" i="1"/>
  <c r="CM509" i="1" s="1"/>
  <c r="CN509" i="1" s="1"/>
  <c r="CF509" i="1"/>
  <c r="CK509" i="1" s="1"/>
  <c r="CL509" i="1" s="1"/>
  <c r="CH509" i="1"/>
  <c r="CA512" i="1"/>
  <c r="CJ511" i="1"/>
  <c r="CB511" i="1"/>
  <c r="CC511" i="1" s="1"/>
  <c r="CF510" i="1" l="1"/>
  <c r="CK510" i="1" s="1"/>
  <c r="CL510" i="1" s="1"/>
  <c r="CH510" i="1"/>
  <c r="CE511" i="1"/>
  <c r="CD511" i="1"/>
  <c r="CB512" i="1"/>
  <c r="CC512" i="1" s="1"/>
  <c r="CA513" i="1"/>
  <c r="CJ512" i="1"/>
  <c r="CI510" i="1"/>
  <c r="CM510" i="1" s="1"/>
  <c r="CN510" i="1" s="1"/>
  <c r="CG510" i="1"/>
  <c r="CF511" i="1" l="1"/>
  <c r="CK511" i="1" s="1"/>
  <c r="CL511" i="1" s="1"/>
  <c r="CH511" i="1"/>
  <c r="CI511" i="1"/>
  <c r="CM511" i="1" s="1"/>
  <c r="CN511" i="1" s="1"/>
  <c r="CG511" i="1"/>
  <c r="CB513" i="1"/>
  <c r="CC513" i="1" s="1"/>
  <c r="CA514" i="1"/>
  <c r="CJ513" i="1"/>
  <c r="CD512" i="1"/>
  <c r="CE512" i="1"/>
  <c r="CD513" i="1" l="1"/>
  <c r="CE513" i="1"/>
  <c r="CB514" i="1"/>
  <c r="CC514" i="1" s="1"/>
  <c r="CA515" i="1"/>
  <c r="CJ514" i="1"/>
  <c r="CH512" i="1"/>
  <c r="CF512" i="1"/>
  <c r="CK512" i="1" s="1"/>
  <c r="CL512" i="1" s="1"/>
  <c r="CI512" i="1"/>
  <c r="CM512" i="1" s="1"/>
  <c r="CN512" i="1" s="1"/>
  <c r="CG512" i="1"/>
  <c r="CA516" i="1" l="1"/>
  <c r="CB515" i="1"/>
  <c r="CC515" i="1" s="1"/>
  <c r="CJ515" i="1"/>
  <c r="CD514" i="1"/>
  <c r="CE514" i="1"/>
  <c r="CI513" i="1"/>
  <c r="CM513" i="1" s="1"/>
  <c r="CN513" i="1" s="1"/>
  <c r="CG513" i="1"/>
  <c r="CH513" i="1"/>
  <c r="CF513" i="1"/>
  <c r="CK513" i="1" s="1"/>
  <c r="CL513" i="1" s="1"/>
  <c r="CG514" i="1" l="1"/>
  <c r="CI514" i="1"/>
  <c r="CM514" i="1" s="1"/>
  <c r="CN514" i="1" s="1"/>
  <c r="CH514" i="1"/>
  <c r="CF514" i="1"/>
  <c r="CK514" i="1" s="1"/>
  <c r="CL514" i="1" s="1"/>
  <c r="CD515" i="1"/>
  <c r="CE515" i="1"/>
  <c r="CJ516" i="1"/>
  <c r="CA517" i="1"/>
  <c r="CB516" i="1"/>
  <c r="CC516" i="1" s="1"/>
  <c r="CF515" i="1" l="1"/>
  <c r="CK515" i="1" s="1"/>
  <c r="CL515" i="1" s="1"/>
  <c r="CH515" i="1"/>
  <c r="CD516" i="1"/>
  <c r="CE516" i="1"/>
  <c r="CG515" i="1"/>
  <c r="CI515" i="1"/>
  <c r="CM515" i="1" s="1"/>
  <c r="CN515" i="1" s="1"/>
  <c r="CA518" i="1"/>
  <c r="CJ517" i="1"/>
  <c r="CB517" i="1"/>
  <c r="CC517" i="1" s="1"/>
  <c r="CI516" i="1" l="1"/>
  <c r="CM516" i="1" s="1"/>
  <c r="CN516" i="1" s="1"/>
  <c r="CG516" i="1"/>
  <c r="CH516" i="1"/>
  <c r="CF516" i="1"/>
  <c r="CK516" i="1" s="1"/>
  <c r="CL516" i="1" s="1"/>
  <c r="CD517" i="1"/>
  <c r="CE517" i="1"/>
  <c r="CB518" i="1"/>
  <c r="CC518" i="1" s="1"/>
  <c r="CA519" i="1"/>
  <c r="CJ518" i="1"/>
  <c r="CH517" i="1" l="1"/>
  <c r="CF517" i="1"/>
  <c r="CK517" i="1" s="1"/>
  <c r="CL517" i="1" s="1"/>
  <c r="CB519" i="1"/>
  <c r="CC519" i="1" s="1"/>
  <c r="CJ519" i="1"/>
  <c r="CA520" i="1"/>
  <c r="CG517" i="1"/>
  <c r="CI517" i="1"/>
  <c r="CM517" i="1" s="1"/>
  <c r="CN517" i="1" s="1"/>
  <c r="CD518" i="1"/>
  <c r="CE518" i="1"/>
  <c r="CB520" i="1" l="1"/>
  <c r="CC520" i="1" s="1"/>
  <c r="CA521" i="1"/>
  <c r="CJ520" i="1"/>
  <c r="CG518" i="1"/>
  <c r="CI518" i="1"/>
  <c r="CM518" i="1" s="1"/>
  <c r="CN518" i="1" s="1"/>
  <c r="CD519" i="1"/>
  <c r="CE519" i="1"/>
  <c r="CF518" i="1"/>
  <c r="CK518" i="1" s="1"/>
  <c r="CL518" i="1" s="1"/>
  <c r="CH518" i="1"/>
  <c r="CF519" i="1" l="1"/>
  <c r="CK519" i="1" s="1"/>
  <c r="CL519" i="1" s="1"/>
  <c r="CH519" i="1"/>
  <c r="CA522" i="1"/>
  <c r="CJ521" i="1"/>
  <c r="CB521" i="1"/>
  <c r="CC521" i="1" s="1"/>
  <c r="CG519" i="1"/>
  <c r="CI519" i="1"/>
  <c r="CM519" i="1" s="1"/>
  <c r="CN519" i="1" s="1"/>
  <c r="CD520" i="1"/>
  <c r="CE520" i="1"/>
  <c r="CI520" i="1" l="1"/>
  <c r="CM520" i="1" s="1"/>
  <c r="CN520" i="1" s="1"/>
  <c r="CG520" i="1"/>
  <c r="CJ522" i="1"/>
  <c r="CB522" i="1"/>
  <c r="CC522" i="1" s="1"/>
  <c r="CA523" i="1"/>
  <c r="CD521" i="1"/>
  <c r="CE521" i="1"/>
  <c r="CH520" i="1"/>
  <c r="CF520" i="1"/>
  <c r="CK520" i="1" s="1"/>
  <c r="CL520" i="1" s="1"/>
  <c r="CD522" i="1" l="1"/>
  <c r="CE522" i="1"/>
  <c r="CH521" i="1"/>
  <c r="CF521" i="1"/>
  <c r="CK521" i="1" s="1"/>
  <c r="CL521" i="1" s="1"/>
  <c r="CA524" i="1"/>
  <c r="CJ523" i="1"/>
  <c r="CB523" i="1"/>
  <c r="CC523" i="1" s="1"/>
  <c r="CG521" i="1"/>
  <c r="CI521" i="1"/>
  <c r="CM521" i="1" s="1"/>
  <c r="CN521" i="1" s="1"/>
  <c r="CB524" i="1" l="1"/>
  <c r="CC524" i="1" s="1"/>
  <c r="CJ524" i="1"/>
  <c r="CA525" i="1"/>
  <c r="CG522" i="1"/>
  <c r="CI522" i="1"/>
  <c r="CM522" i="1" s="1"/>
  <c r="CN522" i="1" s="1"/>
  <c r="CD523" i="1"/>
  <c r="CE523" i="1"/>
  <c r="CF522" i="1"/>
  <c r="CK522" i="1" s="1"/>
  <c r="CL522" i="1" s="1"/>
  <c r="CH522" i="1"/>
  <c r="CF523" i="1" l="1"/>
  <c r="CK523" i="1" s="1"/>
  <c r="CL523" i="1" s="1"/>
  <c r="CH523" i="1"/>
  <c r="CJ525" i="1"/>
  <c r="CB525" i="1"/>
  <c r="CC525" i="1" s="1"/>
  <c r="CA526" i="1"/>
  <c r="CI523" i="1"/>
  <c r="CM523" i="1" s="1"/>
  <c r="CN523" i="1" s="1"/>
  <c r="CG523" i="1"/>
  <c r="CD524" i="1"/>
  <c r="CE524" i="1"/>
  <c r="CB526" i="1" l="1"/>
  <c r="CC526" i="1" s="1"/>
  <c r="CA527" i="1"/>
  <c r="CJ526" i="1"/>
  <c r="CE525" i="1"/>
  <c r="CD525" i="1"/>
  <c r="CG524" i="1"/>
  <c r="CI524" i="1"/>
  <c r="CM524" i="1" s="1"/>
  <c r="CN524" i="1" s="1"/>
  <c r="CF524" i="1"/>
  <c r="CK524" i="1" s="1"/>
  <c r="CL524" i="1" s="1"/>
  <c r="CH524" i="1"/>
  <c r="CF525" i="1" l="1"/>
  <c r="CK525" i="1" s="1"/>
  <c r="CL525" i="1" s="1"/>
  <c r="CH525" i="1"/>
  <c r="CG525" i="1"/>
  <c r="CI525" i="1"/>
  <c r="CM525" i="1" s="1"/>
  <c r="CN525" i="1" s="1"/>
  <c r="CA528" i="1"/>
  <c r="CJ527" i="1"/>
  <c r="CB527" i="1"/>
  <c r="CC527" i="1" s="1"/>
  <c r="CD526" i="1"/>
  <c r="CE526" i="1"/>
  <c r="CG526" i="1" l="1"/>
  <c r="CI526" i="1"/>
  <c r="CM526" i="1" s="1"/>
  <c r="CN526" i="1" s="1"/>
  <c r="CJ528" i="1"/>
  <c r="CA529" i="1"/>
  <c r="CB528" i="1"/>
  <c r="CC528" i="1" s="1"/>
  <c r="CH526" i="1"/>
  <c r="CF526" i="1"/>
  <c r="CK526" i="1" s="1"/>
  <c r="CL526" i="1" s="1"/>
  <c r="CD527" i="1"/>
  <c r="CE527" i="1"/>
  <c r="CD528" i="1" l="1"/>
  <c r="CE528" i="1"/>
  <c r="CA530" i="1"/>
  <c r="CJ529" i="1"/>
  <c r="CB529" i="1"/>
  <c r="CC529" i="1" s="1"/>
  <c r="CG527" i="1"/>
  <c r="CI527" i="1"/>
  <c r="CM527" i="1" s="1"/>
  <c r="CN527" i="1" s="1"/>
  <c r="CF527" i="1"/>
  <c r="CK527" i="1" s="1"/>
  <c r="CL527" i="1" s="1"/>
  <c r="CH527" i="1"/>
  <c r="CD529" i="1" l="1"/>
  <c r="CE529" i="1"/>
  <c r="CJ530" i="1"/>
  <c r="CA531" i="1"/>
  <c r="CB530" i="1"/>
  <c r="CC530" i="1" s="1"/>
  <c r="CG528" i="1"/>
  <c r="CI528" i="1"/>
  <c r="CM528" i="1" s="1"/>
  <c r="CN528" i="1" s="1"/>
  <c r="CF528" i="1"/>
  <c r="CK528" i="1" s="1"/>
  <c r="CL528" i="1" s="1"/>
  <c r="CH528" i="1"/>
  <c r="CD530" i="1" l="1"/>
  <c r="CE530" i="1"/>
  <c r="CA532" i="1"/>
  <c r="CB531" i="1"/>
  <c r="CC531" i="1" s="1"/>
  <c r="CJ531" i="1"/>
  <c r="CI529" i="1"/>
  <c r="CM529" i="1" s="1"/>
  <c r="CN529" i="1" s="1"/>
  <c r="CG529" i="1"/>
  <c r="CH529" i="1"/>
  <c r="CF529" i="1"/>
  <c r="CK529" i="1" s="1"/>
  <c r="CL529" i="1" s="1"/>
  <c r="CA533" i="1" l="1"/>
  <c r="CJ532" i="1"/>
  <c r="CB532" i="1"/>
  <c r="CC532" i="1" s="1"/>
  <c r="CG530" i="1"/>
  <c r="CI530" i="1"/>
  <c r="CM530" i="1" s="1"/>
  <c r="CN530" i="1" s="1"/>
  <c r="CD531" i="1"/>
  <c r="CE531" i="1"/>
  <c r="CF530" i="1"/>
  <c r="CK530" i="1" s="1"/>
  <c r="CL530" i="1" s="1"/>
  <c r="CH530" i="1"/>
  <c r="CD532" i="1" l="1"/>
  <c r="CE532" i="1"/>
  <c r="CF531" i="1"/>
  <c r="CK531" i="1" s="1"/>
  <c r="CL531" i="1" s="1"/>
  <c r="CH531" i="1"/>
  <c r="CG531" i="1"/>
  <c r="CI531" i="1"/>
  <c r="CM531" i="1" s="1"/>
  <c r="CN531" i="1" s="1"/>
  <c r="CA534" i="1"/>
  <c r="CB533" i="1"/>
  <c r="CC533" i="1" s="1"/>
  <c r="CJ533" i="1"/>
  <c r="CI532" i="1" l="1"/>
  <c r="CM532" i="1" s="1"/>
  <c r="CN532" i="1" s="1"/>
  <c r="CG532" i="1"/>
  <c r="CD533" i="1"/>
  <c r="CE533" i="1"/>
  <c r="CJ534" i="1"/>
  <c r="CA535" i="1"/>
  <c r="CB534" i="1"/>
  <c r="CC534" i="1" s="1"/>
  <c r="CF532" i="1"/>
  <c r="CK532" i="1" s="1"/>
  <c r="CL532" i="1" s="1"/>
  <c r="CH532" i="1"/>
  <c r="CB535" i="1" l="1"/>
  <c r="CC535" i="1" s="1"/>
  <c r="CA536" i="1"/>
  <c r="CJ535" i="1"/>
  <c r="CF533" i="1"/>
  <c r="CK533" i="1" s="1"/>
  <c r="CL533" i="1" s="1"/>
  <c r="CH533" i="1"/>
  <c r="CG533" i="1"/>
  <c r="CI533" i="1"/>
  <c r="CM533" i="1" s="1"/>
  <c r="CN533" i="1" s="1"/>
  <c r="CD534" i="1"/>
  <c r="CE534" i="1"/>
  <c r="CG534" i="1" l="1"/>
  <c r="CI534" i="1"/>
  <c r="CM534" i="1" s="1"/>
  <c r="CN534" i="1" s="1"/>
  <c r="CF534" i="1"/>
  <c r="CK534" i="1" s="1"/>
  <c r="CL534" i="1" s="1"/>
  <c r="CH534" i="1"/>
  <c r="CA537" i="1"/>
  <c r="CJ536" i="1"/>
  <c r="CB536" i="1"/>
  <c r="CC536" i="1" s="1"/>
  <c r="CD535" i="1"/>
  <c r="CE535" i="1"/>
  <c r="CA538" i="1" l="1"/>
  <c r="CJ537" i="1"/>
  <c r="CB537" i="1"/>
  <c r="CC537" i="1" s="1"/>
  <c r="CG535" i="1"/>
  <c r="CI535" i="1"/>
  <c r="CM535" i="1" s="1"/>
  <c r="CN535" i="1" s="1"/>
  <c r="CH535" i="1"/>
  <c r="CF535" i="1"/>
  <c r="CK535" i="1" s="1"/>
  <c r="CL535" i="1" s="1"/>
  <c r="CD536" i="1"/>
  <c r="CE536" i="1"/>
  <c r="CE537" i="1" l="1"/>
  <c r="CD537" i="1"/>
  <c r="CH536" i="1"/>
  <c r="CF536" i="1"/>
  <c r="CK536" i="1" s="1"/>
  <c r="CL536" i="1" s="1"/>
  <c r="CG536" i="1"/>
  <c r="CI536" i="1"/>
  <c r="CM536" i="1" s="1"/>
  <c r="CN536" i="1" s="1"/>
  <c r="CA539" i="1"/>
  <c r="CJ538" i="1"/>
  <c r="CB538" i="1"/>
  <c r="CC538" i="1" s="1"/>
  <c r="CF537" i="1" l="1"/>
  <c r="CK537" i="1" s="1"/>
  <c r="CL537" i="1" s="1"/>
  <c r="CH537" i="1"/>
  <c r="CD538" i="1"/>
  <c r="CE538" i="1"/>
  <c r="CJ539" i="1"/>
  <c r="CB539" i="1"/>
  <c r="CC539" i="1" s="1"/>
  <c r="CA540" i="1"/>
  <c r="CG537" i="1"/>
  <c r="CI537" i="1"/>
  <c r="CM537" i="1" s="1"/>
  <c r="CN537" i="1" s="1"/>
  <c r="CG538" i="1" l="1"/>
  <c r="CI538" i="1"/>
  <c r="CM538" i="1" s="1"/>
  <c r="CN538" i="1" s="1"/>
  <c r="CF538" i="1"/>
  <c r="CK538" i="1" s="1"/>
  <c r="CL538" i="1" s="1"/>
  <c r="CH538" i="1"/>
  <c r="CD539" i="1"/>
  <c r="CE539" i="1"/>
  <c r="CJ540" i="1"/>
  <c r="CA541" i="1"/>
  <c r="CB540" i="1"/>
  <c r="CC540" i="1" s="1"/>
  <c r="CG539" i="1" l="1"/>
  <c r="CI539" i="1"/>
  <c r="CM539" i="1" s="1"/>
  <c r="CN539" i="1" s="1"/>
  <c r="CF539" i="1"/>
  <c r="CK539" i="1" s="1"/>
  <c r="CL539" i="1" s="1"/>
  <c r="CH539" i="1"/>
  <c r="CD540" i="1"/>
  <c r="CE540" i="1"/>
  <c r="CB541" i="1"/>
  <c r="CC541" i="1" s="1"/>
  <c r="CA542" i="1"/>
  <c r="CJ541" i="1"/>
  <c r="CG540" i="1" l="1"/>
  <c r="CI540" i="1"/>
  <c r="CM540" i="1" s="1"/>
  <c r="CN540" i="1" s="1"/>
  <c r="CF540" i="1"/>
  <c r="CK540" i="1" s="1"/>
  <c r="CL540" i="1" s="1"/>
  <c r="CH540" i="1"/>
  <c r="CA543" i="1"/>
  <c r="CJ542" i="1"/>
  <c r="CB542" i="1"/>
  <c r="CC542" i="1" s="1"/>
  <c r="CD541" i="1"/>
  <c r="CE541" i="1"/>
  <c r="CJ543" i="1" l="1"/>
  <c r="CB543" i="1"/>
  <c r="CC543" i="1" s="1"/>
  <c r="CA544" i="1"/>
  <c r="CG541" i="1"/>
  <c r="CI541" i="1"/>
  <c r="CM541" i="1" s="1"/>
  <c r="CN541" i="1" s="1"/>
  <c r="CH541" i="1"/>
  <c r="CF541" i="1"/>
  <c r="CK541" i="1" s="1"/>
  <c r="CL541" i="1" s="1"/>
  <c r="CD542" i="1"/>
  <c r="CE542" i="1"/>
  <c r="CI542" i="1" l="1"/>
  <c r="CM542" i="1" s="1"/>
  <c r="CN542" i="1" s="1"/>
  <c r="CG542" i="1"/>
  <c r="CA545" i="1"/>
  <c r="CJ544" i="1"/>
  <c r="CB544" i="1"/>
  <c r="CC544" i="1" s="1"/>
  <c r="CF542" i="1"/>
  <c r="CK542" i="1" s="1"/>
  <c r="CL542" i="1" s="1"/>
  <c r="CH542" i="1"/>
  <c r="CD543" i="1"/>
  <c r="CE543" i="1"/>
  <c r="CI543" i="1" l="1"/>
  <c r="CM543" i="1" s="1"/>
  <c r="CN543" i="1" s="1"/>
  <c r="CG543" i="1"/>
  <c r="CB545" i="1"/>
  <c r="CC545" i="1" s="1"/>
  <c r="CJ545" i="1"/>
  <c r="CA546" i="1"/>
  <c r="CD544" i="1"/>
  <c r="CE544" i="1"/>
  <c r="CH543" i="1"/>
  <c r="CF543" i="1"/>
  <c r="CK543" i="1" s="1"/>
  <c r="CL543" i="1" s="1"/>
  <c r="CE545" i="1" l="1"/>
  <c r="CD545" i="1"/>
  <c r="CH544" i="1"/>
  <c r="CF544" i="1"/>
  <c r="CK544" i="1" s="1"/>
  <c r="CL544" i="1" s="1"/>
  <c r="CA547" i="1"/>
  <c r="CJ546" i="1"/>
  <c r="CB546" i="1"/>
  <c r="CC546" i="1" s="1"/>
  <c r="CG544" i="1"/>
  <c r="CI544" i="1"/>
  <c r="CM544" i="1" s="1"/>
  <c r="CN544" i="1" s="1"/>
  <c r="CB547" i="1" l="1"/>
  <c r="CC547" i="1" s="1"/>
  <c r="CA548" i="1"/>
  <c r="CJ547" i="1"/>
  <c r="CH545" i="1"/>
  <c r="CF545" i="1"/>
  <c r="CK545" i="1" s="1"/>
  <c r="CL545" i="1" s="1"/>
  <c r="CE546" i="1"/>
  <c r="CD546" i="1"/>
  <c r="CI545" i="1"/>
  <c r="CM545" i="1" s="1"/>
  <c r="CN545" i="1" s="1"/>
  <c r="CG545" i="1"/>
  <c r="CG546" i="1" l="1"/>
  <c r="CI546" i="1"/>
  <c r="CM546" i="1" s="1"/>
  <c r="CN546" i="1" s="1"/>
  <c r="CA549" i="1"/>
  <c r="CJ548" i="1"/>
  <c r="CB548" i="1"/>
  <c r="CC548" i="1" s="1"/>
  <c r="CF546" i="1"/>
  <c r="CK546" i="1" s="1"/>
  <c r="CL546" i="1" s="1"/>
  <c r="CH546" i="1"/>
  <c r="CD547" i="1"/>
  <c r="CE547" i="1"/>
  <c r="CD548" i="1" l="1"/>
  <c r="CE548" i="1"/>
  <c r="CI547" i="1"/>
  <c r="CM547" i="1" s="1"/>
  <c r="CN547" i="1" s="1"/>
  <c r="CG547" i="1"/>
  <c r="CA550" i="1"/>
  <c r="CB549" i="1"/>
  <c r="CC549" i="1" s="1"/>
  <c r="CJ549" i="1"/>
  <c r="CH547" i="1"/>
  <c r="CF547" i="1"/>
  <c r="CK547" i="1" s="1"/>
  <c r="CL547" i="1" s="1"/>
  <c r="CE549" i="1" l="1"/>
  <c r="CD549" i="1"/>
  <c r="CB550" i="1"/>
  <c r="CC550" i="1" s="1"/>
  <c r="CJ550" i="1"/>
  <c r="CA551" i="1"/>
  <c r="CI548" i="1"/>
  <c r="CM548" i="1" s="1"/>
  <c r="CN548" i="1" s="1"/>
  <c r="CG548" i="1"/>
  <c r="CH548" i="1"/>
  <c r="CF548" i="1"/>
  <c r="CK548" i="1" s="1"/>
  <c r="CL548" i="1" s="1"/>
  <c r="CD550" i="1" l="1"/>
  <c r="CE550" i="1"/>
  <c r="CF549" i="1"/>
  <c r="CK549" i="1" s="1"/>
  <c r="CL549" i="1" s="1"/>
  <c r="CH549" i="1"/>
  <c r="CB551" i="1"/>
  <c r="CC551" i="1" s="1"/>
  <c r="CA552" i="1"/>
  <c r="CJ551" i="1"/>
  <c r="CI549" i="1"/>
  <c r="CM549" i="1" s="1"/>
  <c r="CN549" i="1" s="1"/>
  <c r="CG549" i="1"/>
  <c r="CD551" i="1" l="1"/>
  <c r="CE551" i="1"/>
  <c r="CI550" i="1"/>
  <c r="CM550" i="1" s="1"/>
  <c r="CN550" i="1" s="1"/>
  <c r="CG550" i="1"/>
  <c r="CA553" i="1"/>
  <c r="CJ552" i="1"/>
  <c r="CB552" i="1"/>
  <c r="CC552" i="1" s="1"/>
  <c r="CH550" i="1"/>
  <c r="CF550" i="1"/>
  <c r="CK550" i="1" s="1"/>
  <c r="CL550" i="1" s="1"/>
  <c r="CG551" i="1" l="1"/>
  <c r="CI551" i="1"/>
  <c r="CM551" i="1" s="1"/>
  <c r="CN551" i="1" s="1"/>
  <c r="CA554" i="1"/>
  <c r="CB553" i="1"/>
  <c r="CC553" i="1" s="1"/>
  <c r="CJ553" i="1"/>
  <c r="CD552" i="1"/>
  <c r="CE552" i="1"/>
  <c r="CF551" i="1"/>
  <c r="CK551" i="1" s="1"/>
  <c r="CL551" i="1" s="1"/>
  <c r="CH551" i="1"/>
  <c r="CF552" i="1" l="1"/>
  <c r="CK552" i="1" s="1"/>
  <c r="CL552" i="1" s="1"/>
  <c r="CH552" i="1"/>
  <c r="CD553" i="1"/>
  <c r="CE553" i="1"/>
  <c r="CB554" i="1"/>
  <c r="CC554" i="1" s="1"/>
  <c r="CA555" i="1"/>
  <c r="CJ554" i="1"/>
  <c r="CG552" i="1"/>
  <c r="CI552" i="1"/>
  <c r="CM552" i="1" s="1"/>
  <c r="CN552" i="1" s="1"/>
  <c r="CJ555" i="1" l="1"/>
  <c r="CA556" i="1"/>
  <c r="CB555" i="1"/>
  <c r="CC555" i="1" s="1"/>
  <c r="CG553" i="1"/>
  <c r="CI553" i="1"/>
  <c r="CM553" i="1" s="1"/>
  <c r="CN553" i="1" s="1"/>
  <c r="CH553" i="1"/>
  <c r="CF553" i="1"/>
  <c r="CK553" i="1" s="1"/>
  <c r="CL553" i="1" s="1"/>
  <c r="CD554" i="1"/>
  <c r="CE554" i="1"/>
  <c r="CD555" i="1" l="1"/>
  <c r="CE555" i="1"/>
  <c r="CG554" i="1"/>
  <c r="CI554" i="1"/>
  <c r="CM554" i="1" s="1"/>
  <c r="CN554" i="1" s="1"/>
  <c r="CF554" i="1"/>
  <c r="CK554" i="1" s="1"/>
  <c r="CL554" i="1" s="1"/>
  <c r="CH554" i="1"/>
  <c r="CB556" i="1"/>
  <c r="CC556" i="1" s="1"/>
  <c r="CA557" i="1"/>
  <c r="CJ556" i="1"/>
  <c r="CA558" i="1" l="1"/>
  <c r="CJ557" i="1"/>
  <c r="CB557" i="1"/>
  <c r="CC557" i="1" s="1"/>
  <c r="CG555" i="1"/>
  <c r="CI555" i="1"/>
  <c r="CM555" i="1" s="1"/>
  <c r="CN555" i="1" s="1"/>
  <c r="CD556" i="1"/>
  <c r="CE556" i="1"/>
  <c r="CF555" i="1"/>
  <c r="CK555" i="1" s="1"/>
  <c r="CL555" i="1" s="1"/>
  <c r="CH555" i="1"/>
  <c r="CH556" i="1" l="1"/>
  <c r="CF556" i="1"/>
  <c r="CK556" i="1" s="1"/>
  <c r="CL556" i="1" s="1"/>
  <c r="CD557" i="1"/>
  <c r="CE557" i="1"/>
  <c r="CI556" i="1"/>
  <c r="CM556" i="1" s="1"/>
  <c r="CN556" i="1" s="1"/>
  <c r="CG556" i="1"/>
  <c r="CJ558" i="1"/>
  <c r="CA559" i="1"/>
  <c r="CB558" i="1"/>
  <c r="CC558" i="1" s="1"/>
  <c r="CE558" i="1" l="1"/>
  <c r="CD558" i="1"/>
  <c r="CI557" i="1"/>
  <c r="CM557" i="1" s="1"/>
  <c r="CN557" i="1" s="1"/>
  <c r="CG557" i="1"/>
  <c r="CF557" i="1"/>
  <c r="CK557" i="1" s="1"/>
  <c r="CL557" i="1" s="1"/>
  <c r="CH557" i="1"/>
  <c r="CA560" i="1"/>
  <c r="CJ559" i="1"/>
  <c r="CB559" i="1"/>
  <c r="CC559" i="1" s="1"/>
  <c r="CF558" i="1" l="1"/>
  <c r="CK558" i="1" s="1"/>
  <c r="CL558" i="1" s="1"/>
  <c r="CH558" i="1"/>
  <c r="CD559" i="1"/>
  <c r="CE559" i="1"/>
  <c r="CA561" i="1"/>
  <c r="CB560" i="1"/>
  <c r="CC560" i="1" s="1"/>
  <c r="CJ560" i="1"/>
  <c r="CG558" i="1"/>
  <c r="CI558" i="1"/>
  <c r="CM558" i="1" s="1"/>
  <c r="CN558" i="1" s="1"/>
  <c r="CG559" i="1" l="1"/>
  <c r="CI559" i="1"/>
  <c r="CM559" i="1" s="1"/>
  <c r="CN559" i="1" s="1"/>
  <c r="CF559" i="1"/>
  <c r="CK559" i="1" s="1"/>
  <c r="CL559" i="1" s="1"/>
  <c r="CH559" i="1"/>
  <c r="CE560" i="1"/>
  <c r="CD560" i="1"/>
  <c r="CJ561" i="1"/>
  <c r="CB561" i="1"/>
  <c r="CC561" i="1" s="1"/>
  <c r="CA562" i="1"/>
  <c r="CF560" i="1" l="1"/>
  <c r="CK560" i="1" s="1"/>
  <c r="CL560" i="1" s="1"/>
  <c r="CH560" i="1"/>
  <c r="CG560" i="1"/>
  <c r="CI560" i="1"/>
  <c r="CM560" i="1" s="1"/>
  <c r="CN560" i="1" s="1"/>
  <c r="CA563" i="1"/>
  <c r="CB562" i="1"/>
  <c r="CC562" i="1" s="1"/>
  <c r="CJ562" i="1"/>
  <c r="CD561" i="1"/>
  <c r="CE561" i="1"/>
  <c r="CG561" i="1" l="1"/>
  <c r="CI561" i="1"/>
  <c r="CM561" i="1" s="1"/>
  <c r="CN561" i="1" s="1"/>
  <c r="CF561" i="1"/>
  <c r="CK561" i="1" s="1"/>
  <c r="CL561" i="1" s="1"/>
  <c r="CH561" i="1"/>
  <c r="CD562" i="1"/>
  <c r="CE562" i="1"/>
  <c r="CA564" i="1"/>
  <c r="CJ563" i="1"/>
  <c r="CB563" i="1"/>
  <c r="CC563" i="1" s="1"/>
  <c r="CH562" i="1" l="1"/>
  <c r="CF562" i="1"/>
  <c r="CK562" i="1" s="1"/>
  <c r="CL562" i="1" s="1"/>
  <c r="CI562" i="1"/>
  <c r="CM562" i="1" s="1"/>
  <c r="CN562" i="1" s="1"/>
  <c r="CG562" i="1"/>
  <c r="CD563" i="1"/>
  <c r="CE563" i="1"/>
  <c r="CJ564" i="1"/>
  <c r="CA565" i="1"/>
  <c r="CB564" i="1"/>
  <c r="CC564" i="1" s="1"/>
  <c r="CG563" i="1" l="1"/>
  <c r="CI563" i="1"/>
  <c r="CM563" i="1" s="1"/>
  <c r="CN563" i="1" s="1"/>
  <c r="CD564" i="1"/>
  <c r="CE564" i="1"/>
  <c r="CF563" i="1"/>
  <c r="CK563" i="1" s="1"/>
  <c r="CL563" i="1" s="1"/>
  <c r="CH563" i="1"/>
  <c r="CA566" i="1"/>
  <c r="CJ565" i="1"/>
  <c r="CB565" i="1"/>
  <c r="CC565" i="1" s="1"/>
  <c r="CF564" i="1" l="1"/>
  <c r="CK564" i="1" s="1"/>
  <c r="CL564" i="1" s="1"/>
  <c r="CH564" i="1"/>
  <c r="CG564" i="1"/>
  <c r="CI564" i="1"/>
  <c r="CM564" i="1" s="1"/>
  <c r="CN564" i="1" s="1"/>
  <c r="CD565" i="1"/>
  <c r="CE565" i="1"/>
  <c r="CJ566" i="1"/>
  <c r="CB566" i="1"/>
  <c r="CC566" i="1" s="1"/>
  <c r="CA567" i="1"/>
  <c r="CI565" i="1" l="1"/>
  <c r="CM565" i="1" s="1"/>
  <c r="CN565" i="1" s="1"/>
  <c r="CG565" i="1"/>
  <c r="CF565" i="1"/>
  <c r="CK565" i="1" s="1"/>
  <c r="CL565" i="1" s="1"/>
  <c r="CH565" i="1"/>
  <c r="CD566" i="1"/>
  <c r="CE566" i="1"/>
  <c r="CJ567" i="1"/>
  <c r="CA568" i="1"/>
  <c r="CB567" i="1"/>
  <c r="CC567" i="1" s="1"/>
  <c r="CF566" i="1" l="1"/>
  <c r="CK566" i="1" s="1"/>
  <c r="CL566" i="1" s="1"/>
  <c r="CH566" i="1"/>
  <c r="CG566" i="1"/>
  <c r="CI566" i="1"/>
  <c r="CM566" i="1" s="1"/>
  <c r="CN566" i="1" s="1"/>
  <c r="CD567" i="1"/>
  <c r="CE567" i="1"/>
  <c r="CJ568" i="1"/>
  <c r="CB568" i="1"/>
  <c r="CC568" i="1" s="1"/>
  <c r="CA569" i="1"/>
  <c r="CG567" i="1" l="1"/>
  <c r="CI567" i="1"/>
  <c r="CM567" i="1" s="1"/>
  <c r="CN567" i="1" s="1"/>
  <c r="CH567" i="1"/>
  <c r="CF567" i="1"/>
  <c r="CK567" i="1" s="1"/>
  <c r="CL567" i="1" s="1"/>
  <c r="CD568" i="1"/>
  <c r="CE568" i="1"/>
  <c r="CA570" i="1"/>
  <c r="CB569" i="1"/>
  <c r="CC569" i="1" s="1"/>
  <c r="CJ569" i="1"/>
  <c r="CG568" i="1" l="1"/>
  <c r="CI568" i="1"/>
  <c r="CM568" i="1" s="1"/>
  <c r="CN568" i="1" s="1"/>
  <c r="CH568" i="1"/>
  <c r="CF568" i="1"/>
  <c r="CK568" i="1" s="1"/>
  <c r="CL568" i="1" s="1"/>
  <c r="CD569" i="1"/>
  <c r="CE569" i="1"/>
  <c r="CJ570" i="1"/>
  <c r="CB570" i="1"/>
  <c r="CC570" i="1" s="1"/>
  <c r="CA571" i="1"/>
  <c r="CG569" i="1" l="1"/>
  <c r="CI569" i="1"/>
  <c r="CM569" i="1" s="1"/>
  <c r="CN569" i="1" s="1"/>
  <c r="CF569" i="1"/>
  <c r="CK569" i="1" s="1"/>
  <c r="CL569" i="1" s="1"/>
  <c r="CH569" i="1"/>
  <c r="CA572" i="1"/>
  <c r="CJ571" i="1"/>
  <c r="CB571" i="1"/>
  <c r="CC571" i="1" s="1"/>
  <c r="CD570" i="1"/>
  <c r="CE570" i="1"/>
  <c r="CB572" i="1" l="1"/>
  <c r="CC572" i="1" s="1"/>
  <c r="CA573" i="1"/>
  <c r="CJ572" i="1"/>
  <c r="CI570" i="1"/>
  <c r="CM570" i="1" s="1"/>
  <c r="CN570" i="1" s="1"/>
  <c r="CG570" i="1"/>
  <c r="CF570" i="1"/>
  <c r="CK570" i="1" s="1"/>
  <c r="CL570" i="1" s="1"/>
  <c r="CH570" i="1"/>
  <c r="CD571" i="1"/>
  <c r="CE571" i="1"/>
  <c r="CF571" i="1" l="1"/>
  <c r="CK571" i="1" s="1"/>
  <c r="CL571" i="1" s="1"/>
  <c r="CH571" i="1"/>
  <c r="CJ573" i="1"/>
  <c r="CA574" i="1"/>
  <c r="CB573" i="1"/>
  <c r="CC573" i="1" s="1"/>
  <c r="CI571" i="1"/>
  <c r="CM571" i="1" s="1"/>
  <c r="CN571" i="1" s="1"/>
  <c r="CG571" i="1"/>
  <c r="CE572" i="1"/>
  <c r="CD572" i="1"/>
  <c r="CA575" i="1" l="1"/>
  <c r="CJ574" i="1"/>
  <c r="CB574" i="1"/>
  <c r="CC574" i="1" s="1"/>
  <c r="CF572" i="1"/>
  <c r="CK572" i="1" s="1"/>
  <c r="CL572" i="1" s="1"/>
  <c r="CH572" i="1"/>
  <c r="CG572" i="1"/>
  <c r="CI572" i="1"/>
  <c r="CM572" i="1" s="1"/>
  <c r="CN572" i="1" s="1"/>
  <c r="CD573" i="1"/>
  <c r="CE573" i="1"/>
  <c r="CD574" i="1" l="1"/>
  <c r="CE574" i="1"/>
  <c r="CF573" i="1"/>
  <c r="CK573" i="1" s="1"/>
  <c r="CL573" i="1" s="1"/>
  <c r="CH573" i="1"/>
  <c r="CG573" i="1"/>
  <c r="CI573" i="1"/>
  <c r="CM573" i="1" s="1"/>
  <c r="CN573" i="1" s="1"/>
  <c r="CA576" i="1"/>
  <c r="CJ575" i="1"/>
  <c r="CB575" i="1"/>
  <c r="CC575" i="1" s="1"/>
  <c r="CD575" i="1" l="1"/>
  <c r="CE575" i="1"/>
  <c r="CI574" i="1"/>
  <c r="CM574" i="1" s="1"/>
  <c r="CN574" i="1" s="1"/>
  <c r="CG574" i="1"/>
  <c r="CJ576" i="1"/>
  <c r="CA577" i="1"/>
  <c r="CB576" i="1"/>
  <c r="CC576" i="1" s="1"/>
  <c r="CH574" i="1"/>
  <c r="CF574" i="1"/>
  <c r="CK574" i="1" s="1"/>
  <c r="CL574" i="1" s="1"/>
  <c r="CA578" i="1" l="1"/>
  <c r="CJ577" i="1"/>
  <c r="CB577" i="1"/>
  <c r="CC577" i="1" s="1"/>
  <c r="CG575" i="1"/>
  <c r="CI575" i="1"/>
  <c r="CM575" i="1" s="1"/>
  <c r="CN575" i="1" s="1"/>
  <c r="CD576" i="1"/>
  <c r="CE576" i="1"/>
  <c r="CH575" i="1"/>
  <c r="CF575" i="1"/>
  <c r="CK575" i="1" s="1"/>
  <c r="CL575" i="1" s="1"/>
  <c r="CH576" i="1" l="1"/>
  <c r="CF576" i="1"/>
  <c r="CK576" i="1" s="1"/>
  <c r="CL576" i="1" s="1"/>
  <c r="CD577" i="1"/>
  <c r="CE577" i="1"/>
  <c r="CI576" i="1"/>
  <c r="CM576" i="1" s="1"/>
  <c r="CN576" i="1" s="1"/>
  <c r="CG576" i="1"/>
  <c r="CB578" i="1"/>
  <c r="CC578" i="1" s="1"/>
  <c r="CA579" i="1"/>
  <c r="CJ578" i="1"/>
  <c r="CF577" i="1" l="1"/>
  <c r="CK577" i="1" s="1"/>
  <c r="CL577" i="1" s="1"/>
  <c r="CH577" i="1"/>
  <c r="CI577" i="1"/>
  <c r="CM577" i="1" s="1"/>
  <c r="CN577" i="1" s="1"/>
  <c r="CG577" i="1"/>
  <c r="CB579" i="1"/>
  <c r="CC579" i="1" s="1"/>
  <c r="CJ579" i="1"/>
  <c r="CA580" i="1"/>
  <c r="CD578" i="1"/>
  <c r="CE578" i="1"/>
  <c r="CE579" i="1" l="1"/>
  <c r="CD579" i="1"/>
  <c r="CH578" i="1"/>
  <c r="CF578" i="1"/>
  <c r="CK578" i="1" s="1"/>
  <c r="CL578" i="1" s="1"/>
  <c r="CG578" i="1"/>
  <c r="CI578" i="1"/>
  <c r="CM578" i="1" s="1"/>
  <c r="CN578" i="1" s="1"/>
  <c r="CA581" i="1"/>
  <c r="CJ580" i="1"/>
  <c r="CB580" i="1"/>
  <c r="CC580" i="1" s="1"/>
  <c r="CD580" i="1" l="1"/>
  <c r="CE580" i="1"/>
  <c r="CF579" i="1"/>
  <c r="CK579" i="1" s="1"/>
  <c r="CL579" i="1" s="1"/>
  <c r="CH579" i="1"/>
  <c r="CB581" i="1"/>
  <c r="CC581" i="1" s="1"/>
  <c r="CA582" i="1"/>
  <c r="CJ581" i="1"/>
  <c r="CI579" i="1"/>
  <c r="CM579" i="1" s="1"/>
  <c r="CN579" i="1" s="1"/>
  <c r="CG579" i="1"/>
  <c r="CD581" i="1" l="1"/>
  <c r="CE581" i="1"/>
  <c r="CI580" i="1"/>
  <c r="CM580" i="1" s="1"/>
  <c r="CN580" i="1" s="1"/>
  <c r="CG580" i="1"/>
  <c r="CJ582" i="1"/>
  <c r="CA583" i="1"/>
  <c r="CB582" i="1"/>
  <c r="CC582" i="1" s="1"/>
  <c r="CF580" i="1"/>
  <c r="CK580" i="1" s="1"/>
  <c r="CL580" i="1" s="1"/>
  <c r="CH580" i="1"/>
  <c r="CB583" i="1" l="1"/>
  <c r="CC583" i="1" s="1"/>
  <c r="CA584" i="1"/>
  <c r="CJ583" i="1"/>
  <c r="CG581" i="1"/>
  <c r="CI581" i="1"/>
  <c r="CM581" i="1" s="1"/>
  <c r="CN581" i="1" s="1"/>
  <c r="CD582" i="1"/>
  <c r="CE582" i="1"/>
  <c r="CF581" i="1"/>
  <c r="CK581" i="1" s="1"/>
  <c r="CL581" i="1" s="1"/>
  <c r="CH581" i="1"/>
  <c r="CF582" i="1" l="1"/>
  <c r="CK582" i="1" s="1"/>
  <c r="CL582" i="1" s="1"/>
  <c r="CH582" i="1"/>
  <c r="CA585" i="1"/>
  <c r="CJ584" i="1"/>
  <c r="CB584" i="1"/>
  <c r="CC584" i="1" s="1"/>
  <c r="CG582" i="1"/>
  <c r="CI582" i="1"/>
  <c r="CM582" i="1" s="1"/>
  <c r="CN582" i="1" s="1"/>
  <c r="CD583" i="1"/>
  <c r="CE583" i="1"/>
  <c r="CI583" i="1" l="1"/>
  <c r="CM583" i="1" s="1"/>
  <c r="CN583" i="1" s="1"/>
  <c r="CG583" i="1"/>
  <c r="CA586" i="1"/>
  <c r="CJ585" i="1"/>
  <c r="CB585" i="1"/>
  <c r="CC585" i="1" s="1"/>
  <c r="CD584" i="1"/>
  <c r="CE584" i="1"/>
  <c r="CF583" i="1"/>
  <c r="CK583" i="1" s="1"/>
  <c r="CL583" i="1" s="1"/>
  <c r="CH583" i="1"/>
  <c r="CE585" i="1" l="1"/>
  <c r="CD585" i="1"/>
  <c r="CA587" i="1"/>
  <c r="CJ586" i="1"/>
  <c r="CB586" i="1"/>
  <c r="CC586" i="1" s="1"/>
  <c r="CH584" i="1"/>
  <c r="CF584" i="1"/>
  <c r="CK584" i="1" s="1"/>
  <c r="CL584" i="1" s="1"/>
  <c r="CG584" i="1"/>
  <c r="CI584" i="1"/>
  <c r="CM584" i="1" s="1"/>
  <c r="CN584" i="1" s="1"/>
  <c r="CA588" i="1" l="1"/>
  <c r="CB587" i="1"/>
  <c r="CC587" i="1" s="1"/>
  <c r="CJ587" i="1"/>
  <c r="CF585" i="1"/>
  <c r="CK585" i="1" s="1"/>
  <c r="CL585" i="1" s="1"/>
  <c r="CH585" i="1"/>
  <c r="CD586" i="1"/>
  <c r="CE586" i="1"/>
  <c r="CG585" i="1"/>
  <c r="CI585" i="1"/>
  <c r="CM585" i="1" s="1"/>
  <c r="CN585" i="1" s="1"/>
  <c r="CF586" i="1" l="1"/>
  <c r="CK586" i="1" s="1"/>
  <c r="CL586" i="1" s="1"/>
  <c r="CH586" i="1"/>
  <c r="CE587" i="1"/>
  <c r="CD587" i="1"/>
  <c r="CI586" i="1"/>
  <c r="CM586" i="1" s="1"/>
  <c r="CN586" i="1" s="1"/>
  <c r="CG586" i="1"/>
  <c r="CA589" i="1"/>
  <c r="CJ588" i="1"/>
  <c r="CB588" i="1"/>
  <c r="CC588" i="1" s="1"/>
  <c r="CF587" i="1" l="1"/>
  <c r="CK587" i="1" s="1"/>
  <c r="CL587" i="1" s="1"/>
  <c r="CH587" i="1"/>
  <c r="CG587" i="1"/>
  <c r="CI587" i="1"/>
  <c r="CM587" i="1" s="1"/>
  <c r="CN587" i="1" s="1"/>
  <c r="CD588" i="1"/>
  <c r="CE588" i="1"/>
  <c r="CB589" i="1"/>
  <c r="CC589" i="1" s="1"/>
  <c r="CA590" i="1"/>
  <c r="CJ589" i="1"/>
  <c r="CG588" i="1" l="1"/>
  <c r="CI588" i="1"/>
  <c r="CM588" i="1" s="1"/>
  <c r="CN588" i="1" s="1"/>
  <c r="CA591" i="1"/>
  <c r="CB590" i="1"/>
  <c r="CC590" i="1" s="1"/>
  <c r="CJ590" i="1"/>
  <c r="CH588" i="1"/>
  <c r="CF588" i="1"/>
  <c r="CK588" i="1" s="1"/>
  <c r="CL588" i="1" s="1"/>
  <c r="CD589" i="1"/>
  <c r="CE589" i="1"/>
  <c r="CD590" i="1" l="1"/>
  <c r="CE590" i="1"/>
  <c r="CI589" i="1"/>
  <c r="CM589" i="1" s="1"/>
  <c r="CN589" i="1" s="1"/>
  <c r="CG589" i="1"/>
  <c r="CJ591" i="1"/>
  <c r="CA592" i="1"/>
  <c r="CB591" i="1"/>
  <c r="CC591" i="1" s="1"/>
  <c r="CH589" i="1"/>
  <c r="CF589" i="1"/>
  <c r="CK589" i="1" s="1"/>
  <c r="CL589" i="1" s="1"/>
  <c r="CA593" i="1" l="1"/>
  <c r="CJ592" i="1"/>
  <c r="CB592" i="1"/>
  <c r="CC592" i="1" s="1"/>
  <c r="CG590" i="1"/>
  <c r="CI590" i="1"/>
  <c r="CM590" i="1" s="1"/>
  <c r="CN590" i="1" s="1"/>
  <c r="CD591" i="1"/>
  <c r="CE591" i="1"/>
  <c r="CH590" i="1"/>
  <c r="CF590" i="1"/>
  <c r="CK590" i="1" s="1"/>
  <c r="CL590" i="1" s="1"/>
  <c r="CH591" i="1" l="1"/>
  <c r="CF591" i="1"/>
  <c r="CK591" i="1" s="1"/>
  <c r="CL591" i="1" s="1"/>
  <c r="CD592" i="1"/>
  <c r="CE592" i="1"/>
  <c r="CG591" i="1"/>
  <c r="CI591" i="1"/>
  <c r="CM591" i="1" s="1"/>
  <c r="CN591" i="1" s="1"/>
  <c r="CB593" i="1"/>
  <c r="CC593" i="1" s="1"/>
  <c r="CA594" i="1"/>
  <c r="CJ593" i="1"/>
  <c r="CF592" i="1" l="1"/>
  <c r="CK592" i="1" s="1"/>
  <c r="CL592" i="1" s="1"/>
  <c r="CH592" i="1"/>
  <c r="CG592" i="1"/>
  <c r="CI592" i="1"/>
  <c r="CM592" i="1" s="1"/>
  <c r="CN592" i="1" s="1"/>
  <c r="CJ594" i="1"/>
  <c r="CB594" i="1"/>
  <c r="CC594" i="1" s="1"/>
  <c r="CA595" i="1"/>
  <c r="CD593" i="1"/>
  <c r="CE593" i="1"/>
  <c r="CD594" i="1" l="1"/>
  <c r="CE594" i="1"/>
  <c r="CG593" i="1"/>
  <c r="CI593" i="1"/>
  <c r="CM593" i="1" s="1"/>
  <c r="CN593" i="1" s="1"/>
  <c r="CF593" i="1"/>
  <c r="CK593" i="1" s="1"/>
  <c r="CL593" i="1" s="1"/>
  <c r="CH593" i="1"/>
  <c r="CA596" i="1"/>
  <c r="CJ595" i="1"/>
  <c r="CB595" i="1"/>
  <c r="CC595" i="1" s="1"/>
  <c r="CG594" i="1" l="1"/>
  <c r="CI594" i="1"/>
  <c r="CM594" i="1" s="1"/>
  <c r="CN594" i="1" s="1"/>
  <c r="CD595" i="1"/>
  <c r="CE595" i="1"/>
  <c r="CB596" i="1"/>
  <c r="CC596" i="1" s="1"/>
  <c r="CJ596" i="1"/>
  <c r="CA597" i="1"/>
  <c r="CF594" i="1"/>
  <c r="CK594" i="1" s="1"/>
  <c r="CL594" i="1" s="1"/>
  <c r="CH594" i="1"/>
  <c r="CD596" i="1" l="1"/>
  <c r="CE596" i="1"/>
  <c r="CH595" i="1"/>
  <c r="CF595" i="1"/>
  <c r="CK595" i="1" s="1"/>
  <c r="CL595" i="1" s="1"/>
  <c r="CI595" i="1"/>
  <c r="CM595" i="1" s="1"/>
  <c r="CN595" i="1" s="1"/>
  <c r="CG595" i="1"/>
  <c r="CA598" i="1"/>
  <c r="CB597" i="1"/>
  <c r="CC597" i="1" s="1"/>
  <c r="CJ597" i="1"/>
  <c r="CG596" i="1" l="1"/>
  <c r="CI596" i="1"/>
  <c r="CM596" i="1" s="1"/>
  <c r="CN596" i="1" s="1"/>
  <c r="CD597" i="1"/>
  <c r="CE597" i="1"/>
  <c r="CA599" i="1"/>
  <c r="CJ598" i="1"/>
  <c r="CB598" i="1"/>
  <c r="CC598" i="1" s="1"/>
  <c r="CH596" i="1"/>
  <c r="CF596" i="1"/>
  <c r="CK596" i="1" s="1"/>
  <c r="CL596" i="1" s="1"/>
  <c r="CB599" i="1" l="1"/>
  <c r="CC599" i="1" s="1"/>
  <c r="CA600" i="1"/>
  <c r="CJ599" i="1"/>
  <c r="CF597" i="1"/>
  <c r="CK597" i="1" s="1"/>
  <c r="CL597" i="1" s="1"/>
  <c r="CH597" i="1"/>
  <c r="CG597" i="1"/>
  <c r="CI597" i="1"/>
  <c r="CM597" i="1" s="1"/>
  <c r="CN597" i="1" s="1"/>
  <c r="CD598" i="1"/>
  <c r="CE598" i="1"/>
  <c r="CG598" i="1" l="1"/>
  <c r="CI598" i="1"/>
  <c r="CM598" i="1" s="1"/>
  <c r="CN598" i="1" s="1"/>
  <c r="CH598" i="1"/>
  <c r="CF598" i="1"/>
  <c r="CK598" i="1" s="1"/>
  <c r="CL598" i="1" s="1"/>
  <c r="CJ600" i="1"/>
  <c r="CA601" i="1"/>
  <c r="CB600" i="1"/>
  <c r="CC600" i="1" s="1"/>
  <c r="CD599" i="1"/>
  <c r="CE599" i="1"/>
  <c r="CI599" i="1" l="1"/>
  <c r="CM599" i="1" s="1"/>
  <c r="CN599" i="1" s="1"/>
  <c r="CG599" i="1"/>
  <c r="CA602" i="1"/>
  <c r="CB601" i="1"/>
  <c r="CC601" i="1" s="1"/>
  <c r="CJ601" i="1"/>
  <c r="CF599" i="1"/>
  <c r="CK599" i="1" s="1"/>
  <c r="CL599" i="1" s="1"/>
  <c r="CH599" i="1"/>
  <c r="CD600" i="1"/>
  <c r="CE600" i="1"/>
  <c r="CD601" i="1" l="1"/>
  <c r="CE601" i="1"/>
  <c r="CG600" i="1"/>
  <c r="CI600" i="1"/>
  <c r="CM600" i="1" s="1"/>
  <c r="CN600" i="1" s="1"/>
  <c r="CA603" i="1"/>
  <c r="CJ602" i="1"/>
  <c r="CB602" i="1"/>
  <c r="CC602" i="1" s="1"/>
  <c r="CF600" i="1"/>
  <c r="CK600" i="1" s="1"/>
  <c r="CL600" i="1" s="1"/>
  <c r="CH600" i="1"/>
  <c r="CA604" i="1" l="1"/>
  <c r="CJ603" i="1"/>
  <c r="CB603" i="1"/>
  <c r="CC603" i="1" s="1"/>
  <c r="CI601" i="1"/>
  <c r="CM601" i="1" s="1"/>
  <c r="CN601" i="1" s="1"/>
  <c r="CG601" i="1"/>
  <c r="CD602" i="1"/>
  <c r="CE602" i="1"/>
  <c r="CH601" i="1"/>
  <c r="CF601" i="1"/>
  <c r="CK601" i="1" s="1"/>
  <c r="CL601" i="1" s="1"/>
  <c r="CD603" i="1" l="1"/>
  <c r="CE603" i="1"/>
  <c r="CF602" i="1"/>
  <c r="CK602" i="1" s="1"/>
  <c r="CL602" i="1" s="1"/>
  <c r="CH602" i="1"/>
  <c r="CI602" i="1"/>
  <c r="CM602" i="1" s="1"/>
  <c r="CN602" i="1" s="1"/>
  <c r="CG602" i="1"/>
  <c r="CA605" i="1"/>
  <c r="CJ604" i="1"/>
  <c r="CB604" i="1"/>
  <c r="CC604" i="1" s="1"/>
  <c r="CG603" i="1" l="1"/>
  <c r="CI603" i="1"/>
  <c r="CM603" i="1" s="1"/>
  <c r="CN603" i="1" s="1"/>
  <c r="CD604" i="1"/>
  <c r="CE604" i="1"/>
  <c r="CJ605" i="1"/>
  <c r="CB605" i="1"/>
  <c r="CC605" i="1" s="1"/>
  <c r="CA606" i="1"/>
  <c r="CF603" i="1"/>
  <c r="CK603" i="1" s="1"/>
  <c r="CL603" i="1" s="1"/>
  <c r="CH603" i="1"/>
  <c r="CG604" i="1" l="1"/>
  <c r="CI604" i="1"/>
  <c r="CM604" i="1" s="1"/>
  <c r="CN604" i="1" s="1"/>
  <c r="CD605" i="1"/>
  <c r="CE605" i="1"/>
  <c r="CF604" i="1"/>
  <c r="CK604" i="1" s="1"/>
  <c r="CL604" i="1" s="1"/>
  <c r="CH604" i="1"/>
  <c r="CJ606" i="1"/>
  <c r="CA607" i="1"/>
  <c r="CB606" i="1"/>
  <c r="CC606" i="1" s="1"/>
  <c r="CG605" i="1" l="1"/>
  <c r="CI605" i="1"/>
  <c r="CM605" i="1" s="1"/>
  <c r="CN605" i="1" s="1"/>
  <c r="CF605" i="1"/>
  <c r="CK605" i="1" s="1"/>
  <c r="CL605" i="1" s="1"/>
  <c r="CH605" i="1"/>
  <c r="CE606" i="1"/>
  <c r="CD606" i="1"/>
  <c r="CA608" i="1"/>
  <c r="CB607" i="1"/>
  <c r="CC607" i="1" s="1"/>
  <c r="CJ607" i="1"/>
  <c r="CH606" i="1" l="1"/>
  <c r="CF606" i="1"/>
  <c r="CK606" i="1" s="1"/>
  <c r="CL606" i="1" s="1"/>
  <c r="CG606" i="1"/>
  <c r="CI606" i="1"/>
  <c r="CM606" i="1" s="1"/>
  <c r="CN606" i="1" s="1"/>
  <c r="CD607" i="1"/>
  <c r="CE607" i="1"/>
  <c r="CA609" i="1"/>
  <c r="CJ608" i="1"/>
  <c r="CB608" i="1"/>
  <c r="CC608" i="1" s="1"/>
  <c r="CI607" i="1" l="1"/>
  <c r="CM607" i="1" s="1"/>
  <c r="CN607" i="1" s="1"/>
  <c r="CG607" i="1"/>
  <c r="CH607" i="1"/>
  <c r="CF607" i="1"/>
  <c r="CK607" i="1" s="1"/>
  <c r="CL607" i="1" s="1"/>
  <c r="CD608" i="1"/>
  <c r="CE608" i="1"/>
  <c r="CJ609" i="1"/>
  <c r="CA610" i="1"/>
  <c r="CB609" i="1"/>
  <c r="CC609" i="1" s="1"/>
  <c r="CG608" i="1" l="1"/>
  <c r="CI608" i="1"/>
  <c r="CM608" i="1" s="1"/>
  <c r="CN608" i="1" s="1"/>
  <c r="CH608" i="1"/>
  <c r="CF608" i="1"/>
  <c r="CK608" i="1" s="1"/>
  <c r="CL608" i="1" s="1"/>
  <c r="CB610" i="1"/>
  <c r="CC610" i="1" s="1"/>
  <c r="CA611" i="1"/>
  <c r="CJ610" i="1"/>
  <c r="CD609" i="1"/>
  <c r="CE609" i="1"/>
  <c r="CD610" i="1" l="1"/>
  <c r="CE610" i="1"/>
  <c r="CJ611" i="1"/>
  <c r="CB611" i="1"/>
  <c r="CC611" i="1" s="1"/>
  <c r="CA612" i="1"/>
  <c r="CG609" i="1"/>
  <c r="CI609" i="1"/>
  <c r="CM609" i="1" s="1"/>
  <c r="CN609" i="1" s="1"/>
  <c r="CF609" i="1"/>
  <c r="CK609" i="1" s="1"/>
  <c r="CL609" i="1" s="1"/>
  <c r="CH609" i="1"/>
  <c r="CJ612" i="1" l="1"/>
  <c r="CA613" i="1"/>
  <c r="CB612" i="1"/>
  <c r="CC612" i="1" s="1"/>
  <c r="CD611" i="1"/>
  <c r="CE611" i="1"/>
  <c r="CG610" i="1"/>
  <c r="CI610" i="1"/>
  <c r="CM610" i="1" s="1"/>
  <c r="CN610" i="1" s="1"/>
  <c r="CH610" i="1"/>
  <c r="CF610" i="1"/>
  <c r="CK610" i="1" s="1"/>
  <c r="CL610" i="1" s="1"/>
  <c r="CG611" i="1" l="1"/>
  <c r="CI611" i="1"/>
  <c r="CM611" i="1" s="1"/>
  <c r="CN611" i="1" s="1"/>
  <c r="CD612" i="1"/>
  <c r="CE612" i="1"/>
  <c r="CB613" i="1"/>
  <c r="CC613" i="1" s="1"/>
  <c r="CA614" i="1"/>
  <c r="CJ613" i="1"/>
  <c r="CF611" i="1"/>
  <c r="CK611" i="1" s="1"/>
  <c r="CL611" i="1" s="1"/>
  <c r="CH611" i="1"/>
  <c r="CA615" i="1" l="1"/>
  <c r="CJ614" i="1"/>
  <c r="CB614" i="1"/>
  <c r="CC614" i="1" s="1"/>
  <c r="CG612" i="1"/>
  <c r="CI612" i="1"/>
  <c r="CM612" i="1" s="1"/>
  <c r="CN612" i="1" s="1"/>
  <c r="CH612" i="1"/>
  <c r="CF612" i="1"/>
  <c r="CK612" i="1" s="1"/>
  <c r="CL612" i="1" s="1"/>
  <c r="CD613" i="1"/>
  <c r="CE613" i="1"/>
  <c r="CD614" i="1" l="1"/>
  <c r="CE614" i="1"/>
  <c r="CI613" i="1"/>
  <c r="CM613" i="1" s="1"/>
  <c r="CN613" i="1" s="1"/>
  <c r="CG613" i="1"/>
  <c r="CH613" i="1"/>
  <c r="CF613" i="1"/>
  <c r="CK613" i="1" s="1"/>
  <c r="CL613" i="1" s="1"/>
  <c r="CJ615" i="1"/>
  <c r="CA616" i="1"/>
  <c r="CB615" i="1"/>
  <c r="CC615" i="1" s="1"/>
  <c r="CG614" i="1" l="1"/>
  <c r="CI614" i="1"/>
  <c r="CM614" i="1" s="1"/>
  <c r="CN614" i="1" s="1"/>
  <c r="CE615" i="1"/>
  <c r="CD615" i="1"/>
  <c r="CA617" i="1"/>
  <c r="CJ616" i="1"/>
  <c r="CB616" i="1"/>
  <c r="CC616" i="1" s="1"/>
  <c r="CH614" i="1"/>
  <c r="CF614" i="1"/>
  <c r="CK614" i="1" s="1"/>
  <c r="CL614" i="1" s="1"/>
  <c r="CF615" i="1" l="1"/>
  <c r="CK615" i="1" s="1"/>
  <c r="CL615" i="1" s="1"/>
  <c r="CH615" i="1"/>
  <c r="CB617" i="1"/>
  <c r="CC617" i="1" s="1"/>
  <c r="CA618" i="1"/>
  <c r="CJ617" i="1"/>
  <c r="CG615" i="1"/>
  <c r="CI615" i="1"/>
  <c r="CM615" i="1" s="1"/>
  <c r="CN615" i="1" s="1"/>
  <c r="CD616" i="1"/>
  <c r="CE616" i="1"/>
  <c r="CJ618" i="1" l="1"/>
  <c r="CB618" i="1"/>
  <c r="CC618" i="1" s="1"/>
  <c r="CA619" i="1"/>
  <c r="CG616" i="1"/>
  <c r="CI616" i="1"/>
  <c r="CM616" i="1" s="1"/>
  <c r="CN616" i="1" s="1"/>
  <c r="CD617" i="1"/>
  <c r="CE617" i="1"/>
  <c r="CH616" i="1"/>
  <c r="CF616" i="1"/>
  <c r="CK616" i="1" s="1"/>
  <c r="CL616" i="1" s="1"/>
  <c r="CF617" i="1" l="1"/>
  <c r="CK617" i="1" s="1"/>
  <c r="CL617" i="1" s="1"/>
  <c r="CH617" i="1"/>
  <c r="CB619" i="1"/>
  <c r="CC619" i="1" s="1"/>
  <c r="CA620" i="1"/>
  <c r="CJ619" i="1"/>
  <c r="CD618" i="1"/>
  <c r="CE618" i="1"/>
  <c r="CG617" i="1"/>
  <c r="CI617" i="1"/>
  <c r="CM617" i="1" s="1"/>
  <c r="CN617" i="1" s="1"/>
  <c r="CH618" i="1" l="1"/>
  <c r="CF618" i="1"/>
  <c r="CK618" i="1" s="1"/>
  <c r="CL618" i="1" s="1"/>
  <c r="CD619" i="1"/>
  <c r="CE619" i="1"/>
  <c r="CA621" i="1"/>
  <c r="CB620" i="1"/>
  <c r="CC620" i="1" s="1"/>
  <c r="CJ620" i="1"/>
  <c r="CI618" i="1"/>
  <c r="CM618" i="1" s="1"/>
  <c r="CN618" i="1" s="1"/>
  <c r="CG618" i="1"/>
  <c r="CD620" i="1" l="1"/>
  <c r="CE620" i="1"/>
  <c r="CI619" i="1"/>
  <c r="CM619" i="1" s="1"/>
  <c r="CN619" i="1" s="1"/>
  <c r="CG619" i="1"/>
  <c r="CH619" i="1"/>
  <c r="CF619" i="1"/>
  <c r="CK619" i="1" s="1"/>
  <c r="CL619" i="1" s="1"/>
  <c r="CJ621" i="1"/>
  <c r="CA622" i="1"/>
  <c r="CB621" i="1"/>
  <c r="CC621" i="1" s="1"/>
  <c r="CD621" i="1" l="1"/>
  <c r="CE621" i="1"/>
  <c r="CG620" i="1"/>
  <c r="CI620" i="1"/>
  <c r="CM620" i="1" s="1"/>
  <c r="CN620" i="1" s="1"/>
  <c r="CA623" i="1"/>
  <c r="CJ622" i="1"/>
  <c r="CB622" i="1"/>
  <c r="CC622" i="1" s="1"/>
  <c r="CF620" i="1"/>
  <c r="CK620" i="1" s="1"/>
  <c r="CL620" i="1" s="1"/>
  <c r="CH620" i="1"/>
  <c r="CG621" i="1" l="1"/>
  <c r="CI621" i="1"/>
  <c r="CM621" i="1" s="1"/>
  <c r="CN621" i="1" s="1"/>
  <c r="CJ623" i="1"/>
  <c r="CB623" i="1"/>
  <c r="CC623" i="1" s="1"/>
  <c r="CA624" i="1"/>
  <c r="CD622" i="1"/>
  <c r="CE622" i="1"/>
  <c r="CF621" i="1"/>
  <c r="CK621" i="1" s="1"/>
  <c r="CL621" i="1" s="1"/>
  <c r="CH621" i="1"/>
  <c r="CD623" i="1" l="1"/>
  <c r="CE623" i="1"/>
  <c r="CH622" i="1"/>
  <c r="CF622" i="1"/>
  <c r="CK622" i="1" s="1"/>
  <c r="CL622" i="1" s="1"/>
  <c r="CJ624" i="1"/>
  <c r="CA625" i="1"/>
  <c r="CB624" i="1"/>
  <c r="CC624" i="1" s="1"/>
  <c r="CG622" i="1"/>
  <c r="CI622" i="1"/>
  <c r="CM622" i="1" s="1"/>
  <c r="CN622" i="1" s="1"/>
  <c r="CA626" i="1" l="1"/>
  <c r="CB625" i="1"/>
  <c r="CC625" i="1" s="1"/>
  <c r="CJ625" i="1"/>
  <c r="CI623" i="1"/>
  <c r="CM623" i="1" s="1"/>
  <c r="CN623" i="1" s="1"/>
  <c r="CG623" i="1"/>
  <c r="CD624" i="1"/>
  <c r="CE624" i="1"/>
  <c r="CF623" i="1"/>
  <c r="CK623" i="1" s="1"/>
  <c r="CL623" i="1" s="1"/>
  <c r="CH623" i="1"/>
  <c r="CF624" i="1" l="1"/>
  <c r="CK624" i="1" s="1"/>
  <c r="CL624" i="1" s="1"/>
  <c r="CH624" i="1"/>
  <c r="CD625" i="1"/>
  <c r="CE625" i="1"/>
  <c r="CG624" i="1"/>
  <c r="CI624" i="1"/>
  <c r="CM624" i="1" s="1"/>
  <c r="CN624" i="1" s="1"/>
  <c r="CA627" i="1"/>
  <c r="CJ626" i="1"/>
  <c r="CB626" i="1"/>
  <c r="CC626" i="1" s="1"/>
  <c r="CI625" i="1" l="1"/>
  <c r="CM625" i="1" s="1"/>
  <c r="CN625" i="1" s="1"/>
  <c r="CG625" i="1"/>
  <c r="CH625" i="1"/>
  <c r="CF625" i="1"/>
  <c r="CK625" i="1" s="1"/>
  <c r="CL625" i="1" s="1"/>
  <c r="CD626" i="1"/>
  <c r="CE626" i="1"/>
  <c r="CJ627" i="1"/>
  <c r="CA628" i="1"/>
  <c r="CB627" i="1"/>
  <c r="CC627" i="1" s="1"/>
  <c r="CG626" i="1" l="1"/>
  <c r="CI626" i="1"/>
  <c r="CM626" i="1" s="1"/>
  <c r="CN626" i="1" s="1"/>
  <c r="CF626" i="1"/>
  <c r="CK626" i="1" s="1"/>
  <c r="CL626" i="1" s="1"/>
  <c r="CH626" i="1"/>
  <c r="CD627" i="1"/>
  <c r="CE627" i="1"/>
  <c r="CA629" i="1"/>
  <c r="CB628" i="1"/>
  <c r="CC628" i="1" s="1"/>
  <c r="CJ628" i="1"/>
  <c r="CG627" i="1" l="1"/>
  <c r="CI627" i="1"/>
  <c r="CM627" i="1" s="1"/>
  <c r="CN627" i="1" s="1"/>
  <c r="CF627" i="1"/>
  <c r="CK627" i="1" s="1"/>
  <c r="CL627" i="1" s="1"/>
  <c r="CH627" i="1"/>
  <c r="CD628" i="1"/>
  <c r="CE628" i="1"/>
  <c r="CA630" i="1"/>
  <c r="CJ629" i="1"/>
  <c r="CB629" i="1"/>
  <c r="CC629" i="1" s="1"/>
  <c r="CG628" i="1" l="1"/>
  <c r="CI628" i="1"/>
  <c r="CM628" i="1" s="1"/>
  <c r="CN628" i="1" s="1"/>
  <c r="CD629" i="1"/>
  <c r="CE629" i="1"/>
  <c r="CH628" i="1"/>
  <c r="CF628" i="1"/>
  <c r="CK628" i="1" s="1"/>
  <c r="CL628" i="1" s="1"/>
  <c r="CJ630" i="1"/>
  <c r="CA631" i="1"/>
  <c r="CB630" i="1"/>
  <c r="CC630" i="1" s="1"/>
  <c r="CG629" i="1" l="1"/>
  <c r="CI629" i="1"/>
  <c r="CM629" i="1" s="1"/>
  <c r="CN629" i="1" s="1"/>
  <c r="CF629" i="1"/>
  <c r="CK629" i="1" s="1"/>
  <c r="CL629" i="1" s="1"/>
  <c r="CH629" i="1"/>
  <c r="CD630" i="1"/>
  <c r="CE630" i="1"/>
  <c r="CB631" i="1"/>
  <c r="CC631" i="1" s="1"/>
  <c r="CA632" i="1"/>
  <c r="CJ631" i="1"/>
  <c r="CG630" i="1" l="1"/>
  <c r="CI630" i="1"/>
  <c r="CM630" i="1" s="1"/>
  <c r="CN630" i="1" s="1"/>
  <c r="CF630" i="1"/>
  <c r="CK630" i="1" s="1"/>
  <c r="CL630" i="1" s="1"/>
  <c r="CH630" i="1"/>
  <c r="CA633" i="1"/>
  <c r="CJ632" i="1"/>
  <c r="CB632" i="1"/>
  <c r="CC632" i="1" s="1"/>
  <c r="CD631" i="1"/>
  <c r="CE631" i="1"/>
  <c r="CJ633" i="1" l="1"/>
  <c r="CA634" i="1"/>
  <c r="CB633" i="1"/>
  <c r="CC633" i="1" s="1"/>
  <c r="CI631" i="1"/>
  <c r="CM631" i="1" s="1"/>
  <c r="CN631" i="1" s="1"/>
  <c r="CG631" i="1"/>
  <c r="CH631" i="1"/>
  <c r="CF631" i="1"/>
  <c r="CK631" i="1" s="1"/>
  <c r="CL631" i="1" s="1"/>
  <c r="CD632" i="1"/>
  <c r="CE632" i="1"/>
  <c r="CE633" i="1" l="1"/>
  <c r="CD633" i="1"/>
  <c r="CG632" i="1"/>
  <c r="CI632" i="1"/>
  <c r="CM632" i="1" s="1"/>
  <c r="CN632" i="1" s="1"/>
  <c r="CH632" i="1"/>
  <c r="CF632" i="1"/>
  <c r="CK632" i="1" s="1"/>
  <c r="CL632" i="1" s="1"/>
  <c r="CA635" i="1"/>
  <c r="CJ634" i="1"/>
  <c r="CB634" i="1"/>
  <c r="CC634" i="1" s="1"/>
  <c r="CD634" i="1" l="1"/>
  <c r="CE634" i="1"/>
  <c r="CH633" i="1"/>
  <c r="CF633" i="1"/>
  <c r="CK633" i="1" s="1"/>
  <c r="CL633" i="1" s="1"/>
  <c r="CA636" i="1"/>
  <c r="CJ635" i="1"/>
  <c r="CB635" i="1"/>
  <c r="CC635" i="1" s="1"/>
  <c r="CG633" i="1"/>
  <c r="CI633" i="1"/>
  <c r="CM633" i="1" s="1"/>
  <c r="CN633" i="1" s="1"/>
  <c r="CJ636" i="1" l="1"/>
  <c r="CA637" i="1"/>
  <c r="CB636" i="1"/>
  <c r="CC636" i="1" s="1"/>
  <c r="CG634" i="1"/>
  <c r="CI634" i="1"/>
  <c r="CM634" i="1" s="1"/>
  <c r="CN634" i="1" s="1"/>
  <c r="CE635" i="1"/>
  <c r="CD635" i="1"/>
  <c r="CH634" i="1"/>
  <c r="CF634" i="1"/>
  <c r="CK634" i="1" s="1"/>
  <c r="CL634" i="1" s="1"/>
  <c r="CE636" i="1" l="1"/>
  <c r="CD636" i="1"/>
  <c r="CA638" i="1"/>
  <c r="CB637" i="1"/>
  <c r="CC637" i="1" s="1"/>
  <c r="CJ637" i="1"/>
  <c r="CG635" i="1"/>
  <c r="CI635" i="1"/>
  <c r="CM635" i="1" s="1"/>
  <c r="CN635" i="1" s="1"/>
  <c r="CF635" i="1"/>
  <c r="CK635" i="1" s="1"/>
  <c r="CL635" i="1" s="1"/>
  <c r="CH635" i="1"/>
  <c r="CD637" i="1" l="1"/>
  <c r="CE637" i="1"/>
  <c r="CA639" i="1"/>
  <c r="CJ638" i="1"/>
  <c r="CB638" i="1"/>
  <c r="CC638" i="1" s="1"/>
  <c r="CH636" i="1"/>
  <c r="CF636" i="1"/>
  <c r="CK636" i="1" s="1"/>
  <c r="CL636" i="1" s="1"/>
  <c r="CG636" i="1"/>
  <c r="CI636" i="1"/>
  <c r="CM636" i="1" s="1"/>
  <c r="CN636" i="1" s="1"/>
  <c r="CJ639" i="1" l="1"/>
  <c r="CA640" i="1"/>
  <c r="CB639" i="1"/>
  <c r="CC639" i="1" s="1"/>
  <c r="CI637" i="1"/>
  <c r="CM637" i="1" s="1"/>
  <c r="CN637" i="1" s="1"/>
  <c r="CG637" i="1"/>
  <c r="CD638" i="1"/>
  <c r="CE638" i="1"/>
  <c r="CH637" i="1"/>
  <c r="CF637" i="1"/>
  <c r="CK637" i="1" s="1"/>
  <c r="CL637" i="1" s="1"/>
  <c r="CF638" i="1" l="1"/>
  <c r="CK638" i="1" s="1"/>
  <c r="CL638" i="1" s="1"/>
  <c r="CH638" i="1"/>
  <c r="CD639" i="1"/>
  <c r="CE639" i="1"/>
  <c r="CA641" i="1"/>
  <c r="CJ640" i="1"/>
  <c r="CB640" i="1"/>
  <c r="CC640" i="1" s="1"/>
  <c r="CG638" i="1"/>
  <c r="CI638" i="1"/>
  <c r="CM638" i="1" s="1"/>
  <c r="CN638" i="1" s="1"/>
  <c r="CI639" i="1" l="1"/>
  <c r="CM639" i="1" s="1"/>
  <c r="CN639" i="1" s="1"/>
  <c r="CG639" i="1"/>
  <c r="CF639" i="1"/>
  <c r="CK639" i="1" s="1"/>
  <c r="CL639" i="1" s="1"/>
  <c r="CH639" i="1"/>
  <c r="CB641" i="1"/>
  <c r="CC641" i="1" s="1"/>
  <c r="CA642" i="1"/>
  <c r="CJ641" i="1"/>
  <c r="CD640" i="1"/>
  <c r="CE640" i="1"/>
  <c r="CA643" i="1" l="1"/>
  <c r="CB642" i="1"/>
  <c r="CC642" i="1" s="1"/>
  <c r="CJ642" i="1"/>
  <c r="CE641" i="1"/>
  <c r="CD641" i="1"/>
  <c r="CH640" i="1"/>
  <c r="CF640" i="1"/>
  <c r="CK640" i="1" s="1"/>
  <c r="CL640" i="1" s="1"/>
  <c r="CI640" i="1"/>
  <c r="CM640" i="1" s="1"/>
  <c r="CN640" i="1" s="1"/>
  <c r="CG640" i="1"/>
  <c r="CI641" i="1" l="1"/>
  <c r="CM641" i="1" s="1"/>
  <c r="CN641" i="1" s="1"/>
  <c r="CG641" i="1"/>
  <c r="CE642" i="1"/>
  <c r="CD642" i="1"/>
  <c r="CH641" i="1"/>
  <c r="CF641" i="1"/>
  <c r="CK641" i="1" s="1"/>
  <c r="CL641" i="1" s="1"/>
  <c r="CA644" i="1"/>
  <c r="CJ643" i="1"/>
  <c r="CB643" i="1"/>
  <c r="CC643" i="1" s="1"/>
  <c r="CG642" i="1" l="1"/>
  <c r="CI642" i="1"/>
  <c r="CM642" i="1" s="1"/>
  <c r="CN642" i="1" s="1"/>
  <c r="CD643" i="1"/>
  <c r="CE643" i="1"/>
  <c r="CF642" i="1"/>
  <c r="CK642" i="1" s="1"/>
  <c r="CL642" i="1" s="1"/>
  <c r="CH642" i="1"/>
  <c r="CB644" i="1"/>
  <c r="CC644" i="1" s="1"/>
  <c r="CA645" i="1"/>
  <c r="CJ644" i="1"/>
  <c r="CI643" i="1" l="1"/>
  <c r="CM643" i="1" s="1"/>
  <c r="CN643" i="1" s="1"/>
  <c r="CG643" i="1"/>
  <c r="CH643" i="1"/>
  <c r="CF643" i="1"/>
  <c r="CK643" i="1" s="1"/>
  <c r="CL643" i="1" s="1"/>
  <c r="CA646" i="1"/>
  <c r="CJ645" i="1"/>
  <c r="CB645" i="1"/>
  <c r="CC645" i="1" s="1"/>
  <c r="CE644" i="1"/>
  <c r="CD644" i="1"/>
  <c r="CH644" i="1" l="1"/>
  <c r="CF644" i="1"/>
  <c r="CK644" i="1" s="1"/>
  <c r="CL644" i="1" s="1"/>
  <c r="CI644" i="1"/>
  <c r="CM644" i="1" s="1"/>
  <c r="CN644" i="1" s="1"/>
  <c r="CG644" i="1"/>
  <c r="CA647" i="1"/>
  <c r="CJ646" i="1"/>
  <c r="CB646" i="1"/>
  <c r="CC646" i="1" s="1"/>
  <c r="CE645" i="1"/>
  <c r="CD645" i="1"/>
  <c r="CB647" i="1" l="1"/>
  <c r="CC647" i="1" s="1"/>
  <c r="CA648" i="1"/>
  <c r="CJ647" i="1"/>
  <c r="CF645" i="1"/>
  <c r="CK645" i="1" s="1"/>
  <c r="CL645" i="1" s="1"/>
  <c r="CH645" i="1"/>
  <c r="CG645" i="1"/>
  <c r="CI645" i="1"/>
  <c r="CM645" i="1" s="1"/>
  <c r="CN645" i="1" s="1"/>
  <c r="CD646" i="1"/>
  <c r="CE646" i="1"/>
  <c r="CI646" i="1" l="1"/>
  <c r="CM646" i="1" s="1"/>
  <c r="CN646" i="1" s="1"/>
  <c r="CG646" i="1"/>
  <c r="CH646" i="1"/>
  <c r="CF646" i="1"/>
  <c r="CK646" i="1" s="1"/>
  <c r="CL646" i="1" s="1"/>
  <c r="CA649" i="1"/>
  <c r="CB648" i="1"/>
  <c r="CC648" i="1" s="1"/>
  <c r="CJ648" i="1"/>
  <c r="CD647" i="1"/>
  <c r="CE647" i="1"/>
  <c r="CE648" i="1" l="1"/>
  <c r="CD648" i="1"/>
  <c r="CH647" i="1"/>
  <c r="CF647" i="1"/>
  <c r="CK647" i="1" s="1"/>
  <c r="CL647" i="1" s="1"/>
  <c r="CA650" i="1"/>
  <c r="CB649" i="1"/>
  <c r="CC649" i="1" s="1"/>
  <c r="CJ649" i="1"/>
  <c r="CG647" i="1"/>
  <c r="CI647" i="1"/>
  <c r="CM647" i="1" s="1"/>
  <c r="CN647" i="1" s="1"/>
  <c r="CD649" i="1" l="1"/>
  <c r="CE649" i="1"/>
  <c r="CA651" i="1"/>
  <c r="CB650" i="1"/>
  <c r="CC650" i="1" s="1"/>
  <c r="CJ650" i="1"/>
  <c r="CH648" i="1"/>
  <c r="CF648" i="1"/>
  <c r="CK648" i="1" s="1"/>
  <c r="CL648" i="1" s="1"/>
  <c r="CI648" i="1"/>
  <c r="CM648" i="1" s="1"/>
  <c r="CN648" i="1" s="1"/>
  <c r="CG648" i="1"/>
  <c r="CD650" i="1" l="1"/>
  <c r="CE650" i="1"/>
  <c r="CA652" i="1"/>
  <c r="CJ651" i="1"/>
  <c r="CB651" i="1"/>
  <c r="CC651" i="1" s="1"/>
  <c r="CG649" i="1"/>
  <c r="CI649" i="1"/>
  <c r="CM649" i="1" s="1"/>
  <c r="CN649" i="1" s="1"/>
  <c r="CF649" i="1"/>
  <c r="CK649" i="1" s="1"/>
  <c r="CL649" i="1" s="1"/>
  <c r="CH649" i="1"/>
  <c r="CE651" i="1" l="1"/>
  <c r="CD651" i="1"/>
  <c r="CJ652" i="1"/>
  <c r="CB652" i="1"/>
  <c r="CC652" i="1" s="1"/>
  <c r="CA653" i="1"/>
  <c r="CG650" i="1"/>
  <c r="CI650" i="1"/>
  <c r="CM650" i="1" s="1"/>
  <c r="CN650" i="1" s="1"/>
  <c r="CF650" i="1"/>
  <c r="CK650" i="1" s="1"/>
  <c r="CL650" i="1" s="1"/>
  <c r="CH650" i="1"/>
  <c r="CD652" i="1" l="1"/>
  <c r="CE652" i="1"/>
  <c r="CF651" i="1"/>
  <c r="CK651" i="1" s="1"/>
  <c r="CL651" i="1" s="1"/>
  <c r="CH651" i="1"/>
  <c r="CA654" i="1"/>
  <c r="CJ653" i="1"/>
  <c r="CB653" i="1"/>
  <c r="CC653" i="1" s="1"/>
  <c r="CI651" i="1"/>
  <c r="CM651" i="1" s="1"/>
  <c r="CN651" i="1" s="1"/>
  <c r="CG651" i="1"/>
  <c r="CG652" i="1" l="1"/>
  <c r="CI652" i="1"/>
  <c r="CM652" i="1" s="1"/>
  <c r="CN652" i="1" s="1"/>
  <c r="CA655" i="1"/>
  <c r="CJ654" i="1"/>
  <c r="CB654" i="1"/>
  <c r="CC654" i="1" s="1"/>
  <c r="CD653" i="1"/>
  <c r="CE653" i="1"/>
  <c r="CH652" i="1"/>
  <c r="CF652" i="1"/>
  <c r="CK652" i="1" s="1"/>
  <c r="CL652" i="1" s="1"/>
  <c r="CF653" i="1" l="1"/>
  <c r="CK653" i="1" s="1"/>
  <c r="CL653" i="1" s="1"/>
  <c r="CH653" i="1"/>
  <c r="CB655" i="1"/>
  <c r="CC655" i="1" s="1"/>
  <c r="CA656" i="1"/>
  <c r="CJ655" i="1"/>
  <c r="CD654" i="1"/>
  <c r="CE654" i="1"/>
  <c r="CI653" i="1"/>
  <c r="CM653" i="1" s="1"/>
  <c r="CN653" i="1" s="1"/>
  <c r="CG653" i="1"/>
  <c r="CH654" i="1" l="1"/>
  <c r="CF654" i="1"/>
  <c r="CK654" i="1" s="1"/>
  <c r="CL654" i="1" s="1"/>
  <c r="CB656" i="1"/>
  <c r="CC656" i="1" s="1"/>
  <c r="CA657" i="1"/>
  <c r="CJ656" i="1"/>
  <c r="CD655" i="1"/>
  <c r="CE655" i="1"/>
  <c r="CI654" i="1"/>
  <c r="CM654" i="1" s="1"/>
  <c r="CN654" i="1" s="1"/>
  <c r="CG654" i="1"/>
  <c r="CH655" i="1" l="1"/>
  <c r="CF655" i="1"/>
  <c r="CK655" i="1" s="1"/>
  <c r="CL655" i="1" s="1"/>
  <c r="CB657" i="1"/>
  <c r="CC657" i="1" s="1"/>
  <c r="CA658" i="1"/>
  <c r="CJ657" i="1"/>
  <c r="CD656" i="1"/>
  <c r="CE656" i="1"/>
  <c r="CG655" i="1"/>
  <c r="CI655" i="1"/>
  <c r="CM655" i="1" s="1"/>
  <c r="CN655" i="1" s="1"/>
  <c r="CJ658" i="1" l="1"/>
  <c r="CB658" i="1"/>
  <c r="CC658" i="1" s="1"/>
  <c r="CA659" i="1"/>
  <c r="CH656" i="1"/>
  <c r="CF656" i="1"/>
  <c r="CK656" i="1" s="1"/>
  <c r="CL656" i="1" s="1"/>
  <c r="CD657" i="1"/>
  <c r="CE657" i="1"/>
  <c r="CI656" i="1"/>
  <c r="CM656" i="1" s="1"/>
  <c r="CN656" i="1" s="1"/>
  <c r="CG656" i="1"/>
  <c r="CF657" i="1" l="1"/>
  <c r="CK657" i="1" s="1"/>
  <c r="CL657" i="1" s="1"/>
  <c r="CH657" i="1"/>
  <c r="CA660" i="1"/>
  <c r="CJ659" i="1"/>
  <c r="CB659" i="1"/>
  <c r="CC659" i="1" s="1"/>
  <c r="CD658" i="1"/>
  <c r="CE658" i="1"/>
  <c r="CG657" i="1"/>
  <c r="CI657" i="1"/>
  <c r="CM657" i="1" s="1"/>
  <c r="CN657" i="1" s="1"/>
  <c r="CH658" i="1" l="1"/>
  <c r="CF658" i="1"/>
  <c r="CK658" i="1" s="1"/>
  <c r="CL658" i="1" s="1"/>
  <c r="CD659" i="1"/>
  <c r="CE659" i="1"/>
  <c r="CA661" i="1"/>
  <c r="CJ660" i="1"/>
  <c r="CB660" i="1"/>
  <c r="CC660" i="1" s="1"/>
  <c r="CG658" i="1"/>
  <c r="CI658" i="1"/>
  <c r="CM658" i="1" s="1"/>
  <c r="CN658" i="1" s="1"/>
  <c r="CI659" i="1" l="1"/>
  <c r="CM659" i="1" s="1"/>
  <c r="CN659" i="1" s="1"/>
  <c r="CG659" i="1"/>
  <c r="CH659" i="1"/>
  <c r="CF659" i="1"/>
  <c r="CK659" i="1" s="1"/>
  <c r="CL659" i="1" s="1"/>
  <c r="CA662" i="1"/>
  <c r="CJ661" i="1"/>
  <c r="CB661" i="1"/>
  <c r="CC661" i="1" s="1"/>
  <c r="CD660" i="1"/>
  <c r="CE660" i="1"/>
  <c r="CG660" i="1" l="1"/>
  <c r="CI660" i="1"/>
  <c r="CM660" i="1" s="1"/>
  <c r="CN660" i="1" s="1"/>
  <c r="CB662" i="1"/>
  <c r="CC662" i="1" s="1"/>
  <c r="CA663" i="1"/>
  <c r="CJ662" i="1"/>
  <c r="CF660" i="1"/>
  <c r="CK660" i="1" s="1"/>
  <c r="CL660" i="1" s="1"/>
  <c r="CH660" i="1"/>
  <c r="CD661" i="1"/>
  <c r="CE661" i="1"/>
  <c r="CJ663" i="1" l="1"/>
  <c r="CB663" i="1"/>
  <c r="CC663" i="1" s="1"/>
  <c r="CA664" i="1"/>
  <c r="CG661" i="1"/>
  <c r="CI661" i="1"/>
  <c r="CM661" i="1" s="1"/>
  <c r="CN661" i="1" s="1"/>
  <c r="CE662" i="1"/>
  <c r="CD662" i="1"/>
  <c r="CF661" i="1"/>
  <c r="CK661" i="1" s="1"/>
  <c r="CL661" i="1" s="1"/>
  <c r="CH661" i="1"/>
  <c r="CG662" i="1" l="1"/>
  <c r="CI662" i="1"/>
  <c r="CM662" i="1" s="1"/>
  <c r="CN662" i="1" s="1"/>
  <c r="CA665" i="1"/>
  <c r="CB664" i="1"/>
  <c r="CC664" i="1" s="1"/>
  <c r="CJ664" i="1"/>
  <c r="CD663" i="1"/>
  <c r="CE663" i="1"/>
  <c r="CF662" i="1"/>
  <c r="CK662" i="1" s="1"/>
  <c r="CL662" i="1" s="1"/>
  <c r="CH662" i="1"/>
  <c r="CF663" i="1" l="1"/>
  <c r="CK663" i="1" s="1"/>
  <c r="CL663" i="1" s="1"/>
  <c r="CH663" i="1"/>
  <c r="CD664" i="1"/>
  <c r="CE664" i="1"/>
  <c r="CA666" i="1"/>
  <c r="CB665" i="1"/>
  <c r="CC665" i="1" s="1"/>
  <c r="CJ665" i="1"/>
  <c r="CI663" i="1"/>
  <c r="CM663" i="1" s="1"/>
  <c r="CN663" i="1" s="1"/>
  <c r="CG663" i="1"/>
  <c r="CD665" i="1" l="1"/>
  <c r="CE665" i="1"/>
  <c r="CG664" i="1"/>
  <c r="CI664" i="1"/>
  <c r="CM664" i="1" s="1"/>
  <c r="CN664" i="1" s="1"/>
  <c r="CA667" i="1"/>
  <c r="CJ666" i="1"/>
  <c r="CB666" i="1"/>
  <c r="CC666" i="1" s="1"/>
  <c r="CH664" i="1"/>
  <c r="CF664" i="1"/>
  <c r="CK664" i="1" s="1"/>
  <c r="CL664" i="1" s="1"/>
  <c r="CB667" i="1" l="1"/>
  <c r="CC667" i="1" s="1"/>
  <c r="CA668" i="1"/>
  <c r="CJ667" i="1"/>
  <c r="CG665" i="1"/>
  <c r="CI665" i="1"/>
  <c r="CM665" i="1" s="1"/>
  <c r="CN665" i="1" s="1"/>
  <c r="CD666" i="1"/>
  <c r="CE666" i="1"/>
  <c r="CH665" i="1"/>
  <c r="CF665" i="1"/>
  <c r="CK665" i="1" s="1"/>
  <c r="CL665" i="1" s="1"/>
  <c r="CA669" i="1" l="1"/>
  <c r="CJ668" i="1"/>
  <c r="CB668" i="1"/>
  <c r="CC668" i="1" s="1"/>
  <c r="CH666" i="1"/>
  <c r="CF666" i="1"/>
  <c r="CK666" i="1" s="1"/>
  <c r="CL666" i="1" s="1"/>
  <c r="CI666" i="1"/>
  <c r="CM666" i="1" s="1"/>
  <c r="CN666" i="1" s="1"/>
  <c r="CG666" i="1"/>
  <c r="CD667" i="1"/>
  <c r="CE667" i="1"/>
  <c r="CD668" i="1" l="1"/>
  <c r="CE668" i="1"/>
  <c r="CG667" i="1"/>
  <c r="CI667" i="1"/>
  <c r="CM667" i="1" s="1"/>
  <c r="CN667" i="1" s="1"/>
  <c r="CF667" i="1"/>
  <c r="CK667" i="1" s="1"/>
  <c r="CL667" i="1" s="1"/>
  <c r="CH667" i="1"/>
  <c r="CJ669" i="1"/>
  <c r="CB669" i="1"/>
  <c r="CC669" i="1" s="1"/>
  <c r="CA670" i="1"/>
  <c r="CG668" i="1" l="1"/>
  <c r="CI668" i="1"/>
  <c r="CM668" i="1" s="1"/>
  <c r="CN668" i="1" s="1"/>
  <c r="CB670" i="1"/>
  <c r="CC670" i="1" s="1"/>
  <c r="CJ670" i="1"/>
  <c r="CA671" i="1"/>
  <c r="CD669" i="1"/>
  <c r="CE669" i="1"/>
  <c r="CF668" i="1"/>
  <c r="CK668" i="1" s="1"/>
  <c r="CL668" i="1" s="1"/>
  <c r="CH668" i="1"/>
  <c r="CF669" i="1" l="1"/>
  <c r="CK669" i="1" s="1"/>
  <c r="CL669" i="1" s="1"/>
  <c r="CH669" i="1"/>
  <c r="CA672" i="1"/>
  <c r="CJ671" i="1"/>
  <c r="CB671" i="1"/>
  <c r="CC671" i="1" s="1"/>
  <c r="CD670" i="1"/>
  <c r="CE670" i="1"/>
  <c r="CI669" i="1"/>
  <c r="CM669" i="1" s="1"/>
  <c r="CN669" i="1" s="1"/>
  <c r="CG669" i="1"/>
  <c r="CF670" i="1" l="1"/>
  <c r="CK670" i="1" s="1"/>
  <c r="CL670" i="1" s="1"/>
  <c r="CH670" i="1"/>
  <c r="CB672" i="1"/>
  <c r="CC672" i="1" s="1"/>
  <c r="CA673" i="1"/>
  <c r="CJ672" i="1"/>
  <c r="CD671" i="1"/>
  <c r="CE671" i="1"/>
  <c r="CG670" i="1"/>
  <c r="CI670" i="1"/>
  <c r="CM670" i="1" s="1"/>
  <c r="CN670" i="1" s="1"/>
  <c r="CH671" i="1" l="1"/>
  <c r="CF671" i="1"/>
  <c r="CK671" i="1" s="1"/>
  <c r="CL671" i="1" s="1"/>
  <c r="CB673" i="1"/>
  <c r="CC673" i="1" s="1"/>
  <c r="CA674" i="1"/>
  <c r="CJ673" i="1"/>
  <c r="CD672" i="1"/>
  <c r="CE672" i="1"/>
  <c r="CI671" i="1"/>
  <c r="CM671" i="1" s="1"/>
  <c r="CN671" i="1" s="1"/>
  <c r="CG671" i="1"/>
  <c r="CB674" i="1" l="1"/>
  <c r="CC674" i="1" s="1"/>
  <c r="CJ674" i="1"/>
  <c r="CA675" i="1"/>
  <c r="CD673" i="1"/>
  <c r="CE673" i="1"/>
  <c r="CH672" i="1"/>
  <c r="CF672" i="1"/>
  <c r="CK672" i="1" s="1"/>
  <c r="CL672" i="1" s="1"/>
  <c r="CI672" i="1"/>
  <c r="CM672" i="1" s="1"/>
  <c r="CN672" i="1" s="1"/>
  <c r="CG672" i="1"/>
  <c r="CH673" i="1" l="1"/>
  <c r="CF673" i="1"/>
  <c r="CK673" i="1" s="1"/>
  <c r="CL673" i="1" s="1"/>
  <c r="CA676" i="1"/>
  <c r="CJ675" i="1"/>
  <c r="CB675" i="1"/>
  <c r="CC675" i="1" s="1"/>
  <c r="CG673" i="1"/>
  <c r="CI673" i="1"/>
  <c r="CM673" i="1" s="1"/>
  <c r="CN673" i="1" s="1"/>
  <c r="CD674" i="1"/>
  <c r="CE674" i="1"/>
  <c r="CE675" i="1" l="1"/>
  <c r="CD675" i="1"/>
  <c r="CG674" i="1"/>
  <c r="CI674" i="1"/>
  <c r="CM674" i="1" s="1"/>
  <c r="CN674" i="1" s="1"/>
  <c r="CB676" i="1"/>
  <c r="CC676" i="1" s="1"/>
  <c r="CA677" i="1"/>
  <c r="CJ676" i="1"/>
  <c r="CH674" i="1"/>
  <c r="CF674" i="1"/>
  <c r="CK674" i="1" s="1"/>
  <c r="CL674" i="1" s="1"/>
  <c r="CB677" i="1" l="1"/>
  <c r="CC677" i="1" s="1"/>
  <c r="CA678" i="1"/>
  <c r="CJ677" i="1"/>
  <c r="CD676" i="1"/>
  <c r="CE676" i="1"/>
  <c r="CH675" i="1"/>
  <c r="CF675" i="1"/>
  <c r="CK675" i="1" s="1"/>
  <c r="CL675" i="1" s="1"/>
  <c r="CG675" i="1"/>
  <c r="CI675" i="1"/>
  <c r="CM675" i="1" s="1"/>
  <c r="CN675" i="1" s="1"/>
  <c r="CG676" i="1" l="1"/>
  <c r="CI676" i="1"/>
  <c r="CM676" i="1" s="1"/>
  <c r="CN676" i="1" s="1"/>
  <c r="CF676" i="1"/>
  <c r="CK676" i="1" s="1"/>
  <c r="CL676" i="1" s="1"/>
  <c r="CH676" i="1"/>
  <c r="CJ678" i="1"/>
  <c r="CA679" i="1"/>
  <c r="CB678" i="1"/>
  <c r="CC678" i="1" s="1"/>
  <c r="CD677" i="1"/>
  <c r="CE677" i="1"/>
  <c r="CB679" i="1" l="1"/>
  <c r="CC679" i="1" s="1"/>
  <c r="CA680" i="1"/>
  <c r="CJ679" i="1"/>
  <c r="CG677" i="1"/>
  <c r="CI677" i="1"/>
  <c r="CM677" i="1" s="1"/>
  <c r="CN677" i="1" s="1"/>
  <c r="CH677" i="1"/>
  <c r="CF677" i="1"/>
  <c r="CK677" i="1" s="1"/>
  <c r="CL677" i="1" s="1"/>
  <c r="CD678" i="1"/>
  <c r="CE678" i="1"/>
  <c r="CI678" i="1" l="1"/>
  <c r="CM678" i="1" s="1"/>
  <c r="CN678" i="1" s="1"/>
  <c r="CG678" i="1"/>
  <c r="CF678" i="1"/>
  <c r="CK678" i="1" s="1"/>
  <c r="CL678" i="1" s="1"/>
  <c r="CH678" i="1"/>
  <c r="CJ680" i="1"/>
  <c r="CB680" i="1"/>
  <c r="CC680" i="1" s="1"/>
  <c r="CA681" i="1"/>
  <c r="CE679" i="1"/>
  <c r="CD679" i="1"/>
  <c r="CD680" i="1" l="1"/>
  <c r="CE680" i="1"/>
  <c r="CG679" i="1"/>
  <c r="CI679" i="1"/>
  <c r="CM679" i="1" s="1"/>
  <c r="CN679" i="1" s="1"/>
  <c r="CH679" i="1"/>
  <c r="CF679" i="1"/>
  <c r="CK679" i="1" s="1"/>
  <c r="CL679" i="1" s="1"/>
  <c r="CJ681" i="1"/>
  <c r="CB681" i="1"/>
  <c r="CC681" i="1" s="1"/>
  <c r="CA682" i="1"/>
  <c r="CA683" i="1" l="1"/>
  <c r="CJ682" i="1"/>
  <c r="CB682" i="1"/>
  <c r="CC682" i="1" s="1"/>
  <c r="CG680" i="1"/>
  <c r="CI680" i="1"/>
  <c r="CM680" i="1" s="1"/>
  <c r="CN680" i="1" s="1"/>
  <c r="CD681" i="1"/>
  <c r="CE681" i="1"/>
  <c r="CF680" i="1"/>
  <c r="CK680" i="1" s="1"/>
  <c r="CL680" i="1" s="1"/>
  <c r="CH680" i="1"/>
  <c r="CF681" i="1" l="1"/>
  <c r="CK681" i="1" s="1"/>
  <c r="CL681" i="1" s="1"/>
  <c r="CH681" i="1"/>
  <c r="CD682" i="1"/>
  <c r="CE682" i="1"/>
  <c r="CG681" i="1"/>
  <c r="CI681" i="1"/>
  <c r="CM681" i="1" s="1"/>
  <c r="CN681" i="1" s="1"/>
  <c r="CA684" i="1"/>
  <c r="CB683" i="1"/>
  <c r="CC683" i="1" s="1"/>
  <c r="CJ683" i="1"/>
  <c r="CI682" i="1" l="1"/>
  <c r="CM682" i="1" s="1"/>
  <c r="CN682" i="1" s="1"/>
  <c r="CG682" i="1"/>
  <c r="CF682" i="1"/>
  <c r="CK682" i="1" s="1"/>
  <c r="CL682" i="1" s="1"/>
  <c r="CH682" i="1"/>
  <c r="CD683" i="1"/>
  <c r="CE683" i="1"/>
  <c r="CA685" i="1"/>
  <c r="CB684" i="1"/>
  <c r="CC684" i="1" s="1"/>
  <c r="CJ684" i="1"/>
  <c r="CF683" i="1" l="1"/>
  <c r="CK683" i="1" s="1"/>
  <c r="CL683" i="1" s="1"/>
  <c r="CH683" i="1"/>
  <c r="CD684" i="1"/>
  <c r="CE684" i="1"/>
  <c r="CG683" i="1"/>
  <c r="CI683" i="1"/>
  <c r="CM683" i="1" s="1"/>
  <c r="CN683" i="1" s="1"/>
  <c r="CJ685" i="1"/>
  <c r="CB685" i="1"/>
  <c r="CC685" i="1" s="1"/>
  <c r="CA686" i="1"/>
  <c r="CG684" i="1" l="1"/>
  <c r="CI684" i="1"/>
  <c r="CM684" i="1" s="1"/>
  <c r="CN684" i="1" s="1"/>
  <c r="CF684" i="1"/>
  <c r="CK684" i="1" s="1"/>
  <c r="CL684" i="1" s="1"/>
  <c r="CH684" i="1"/>
  <c r="CD685" i="1"/>
  <c r="CE685" i="1"/>
  <c r="CA687" i="1"/>
  <c r="CJ686" i="1"/>
  <c r="CB686" i="1"/>
  <c r="CC686" i="1" s="1"/>
  <c r="CG685" i="1" l="1"/>
  <c r="CI685" i="1"/>
  <c r="CM685" i="1" s="1"/>
  <c r="CN685" i="1" s="1"/>
  <c r="CF685" i="1"/>
  <c r="CK685" i="1" s="1"/>
  <c r="CL685" i="1" s="1"/>
  <c r="CH685" i="1"/>
  <c r="CD686" i="1"/>
  <c r="CE686" i="1"/>
  <c r="CA688" i="1"/>
  <c r="CJ687" i="1"/>
  <c r="CB687" i="1"/>
  <c r="CC687" i="1" s="1"/>
  <c r="CG686" i="1" l="1"/>
  <c r="CI686" i="1"/>
  <c r="CM686" i="1" s="1"/>
  <c r="CN686" i="1" s="1"/>
  <c r="CH686" i="1"/>
  <c r="CF686" i="1"/>
  <c r="CK686" i="1" s="1"/>
  <c r="CL686" i="1" s="1"/>
  <c r="CD687" i="1"/>
  <c r="CE687" i="1"/>
  <c r="CB688" i="1"/>
  <c r="CC688" i="1" s="1"/>
  <c r="CJ688" i="1"/>
  <c r="CA689" i="1"/>
  <c r="CF687" i="1" l="1"/>
  <c r="CK687" i="1" s="1"/>
  <c r="CL687" i="1" s="1"/>
  <c r="CH687" i="1"/>
  <c r="CA690" i="1"/>
  <c r="CJ689" i="1"/>
  <c r="CB689" i="1"/>
  <c r="CC689" i="1" s="1"/>
  <c r="CI687" i="1"/>
  <c r="CM687" i="1" s="1"/>
  <c r="CN687" i="1" s="1"/>
  <c r="CG687" i="1"/>
  <c r="CE688" i="1"/>
  <c r="CD688" i="1"/>
  <c r="CD689" i="1" l="1"/>
  <c r="CE689" i="1"/>
  <c r="CH688" i="1"/>
  <c r="CF688" i="1"/>
  <c r="CK688" i="1" s="1"/>
  <c r="CL688" i="1" s="1"/>
  <c r="CA691" i="1"/>
  <c r="CJ690" i="1"/>
  <c r="CB690" i="1"/>
  <c r="CC690" i="1" s="1"/>
  <c r="CG688" i="1"/>
  <c r="CI688" i="1"/>
  <c r="CM688" i="1" s="1"/>
  <c r="CN688" i="1" s="1"/>
  <c r="CB691" i="1" l="1"/>
  <c r="CC691" i="1" s="1"/>
  <c r="CA692" i="1"/>
  <c r="CJ691" i="1"/>
  <c r="CI689" i="1"/>
  <c r="CM689" i="1" s="1"/>
  <c r="CN689" i="1" s="1"/>
  <c r="CG689" i="1"/>
  <c r="CD690" i="1"/>
  <c r="CE690" i="1"/>
  <c r="CH689" i="1"/>
  <c r="CF689" i="1"/>
  <c r="CK689" i="1" s="1"/>
  <c r="CL689" i="1" s="1"/>
  <c r="CH690" i="1" l="1"/>
  <c r="CF690" i="1"/>
  <c r="CK690" i="1" s="1"/>
  <c r="CL690" i="1" s="1"/>
  <c r="CB692" i="1"/>
  <c r="CC692" i="1" s="1"/>
  <c r="CA693" i="1"/>
  <c r="CJ692" i="1"/>
  <c r="CI690" i="1"/>
  <c r="CM690" i="1" s="1"/>
  <c r="CN690" i="1" s="1"/>
  <c r="CG690" i="1"/>
  <c r="CD691" i="1"/>
  <c r="CE691" i="1"/>
  <c r="CJ693" i="1" l="1"/>
  <c r="CA694" i="1"/>
  <c r="CB693" i="1"/>
  <c r="CC693" i="1" s="1"/>
  <c r="CD692" i="1"/>
  <c r="CE692" i="1"/>
  <c r="CG691" i="1"/>
  <c r="CI691" i="1"/>
  <c r="CM691" i="1" s="1"/>
  <c r="CN691" i="1" s="1"/>
  <c r="CF691" i="1"/>
  <c r="CK691" i="1" s="1"/>
  <c r="CL691" i="1" s="1"/>
  <c r="CH691" i="1"/>
  <c r="CF692" i="1" l="1"/>
  <c r="CK692" i="1" s="1"/>
  <c r="CL692" i="1" s="1"/>
  <c r="CH692" i="1"/>
  <c r="CD693" i="1"/>
  <c r="CE693" i="1"/>
  <c r="CA695" i="1"/>
  <c r="CB694" i="1"/>
  <c r="CC694" i="1" s="1"/>
  <c r="CJ694" i="1"/>
  <c r="CI692" i="1"/>
  <c r="CM692" i="1" s="1"/>
  <c r="CN692" i="1" s="1"/>
  <c r="CG692" i="1"/>
  <c r="CD694" i="1" l="1"/>
  <c r="CE694" i="1"/>
  <c r="CG693" i="1"/>
  <c r="CI693" i="1"/>
  <c r="CM693" i="1" s="1"/>
  <c r="CN693" i="1" s="1"/>
  <c r="CF693" i="1"/>
  <c r="CK693" i="1" s="1"/>
  <c r="CL693" i="1" s="1"/>
  <c r="CH693" i="1"/>
  <c r="CB695" i="1"/>
  <c r="CC695" i="1" s="1"/>
  <c r="CJ695" i="1"/>
  <c r="CA696" i="1"/>
  <c r="CG694" i="1" l="1"/>
  <c r="CI694" i="1"/>
  <c r="CM694" i="1" s="1"/>
  <c r="CN694" i="1" s="1"/>
  <c r="CJ696" i="1"/>
  <c r="CB696" i="1"/>
  <c r="CC696" i="1" s="1"/>
  <c r="CA697" i="1"/>
  <c r="CD695" i="1"/>
  <c r="CE695" i="1"/>
  <c r="CH694" i="1"/>
  <c r="CF694" i="1"/>
  <c r="CK694" i="1" s="1"/>
  <c r="CL694" i="1" s="1"/>
  <c r="CD696" i="1" l="1"/>
  <c r="CE696" i="1"/>
  <c r="CH695" i="1"/>
  <c r="CF695" i="1"/>
  <c r="CK695" i="1" s="1"/>
  <c r="CL695" i="1" s="1"/>
  <c r="CA698" i="1"/>
  <c r="CJ697" i="1"/>
  <c r="CB697" i="1"/>
  <c r="CC697" i="1" s="1"/>
  <c r="CG695" i="1"/>
  <c r="CI695" i="1"/>
  <c r="CM695" i="1" s="1"/>
  <c r="CN695" i="1" s="1"/>
  <c r="CB698" i="1" l="1"/>
  <c r="CC698" i="1" s="1"/>
  <c r="CJ698" i="1"/>
  <c r="CA699" i="1"/>
  <c r="CI696" i="1"/>
  <c r="CM696" i="1" s="1"/>
  <c r="CN696" i="1" s="1"/>
  <c r="CG696" i="1"/>
  <c r="CD697" i="1"/>
  <c r="CE697" i="1"/>
  <c r="CF696" i="1"/>
  <c r="CK696" i="1" s="1"/>
  <c r="CL696" i="1" s="1"/>
  <c r="CH696" i="1"/>
  <c r="CH697" i="1" l="1"/>
  <c r="CF697" i="1"/>
  <c r="CK697" i="1" s="1"/>
  <c r="CL697" i="1" s="1"/>
  <c r="CJ699" i="1"/>
  <c r="CB699" i="1"/>
  <c r="CC699" i="1" s="1"/>
  <c r="CA700" i="1"/>
  <c r="CI697" i="1"/>
  <c r="CM697" i="1" s="1"/>
  <c r="CN697" i="1" s="1"/>
  <c r="CG697" i="1"/>
  <c r="CD698" i="1"/>
  <c r="CE698" i="1"/>
  <c r="CD699" i="1" l="1"/>
  <c r="CE699" i="1"/>
  <c r="CG698" i="1"/>
  <c r="CI698" i="1"/>
  <c r="CM698" i="1" s="1"/>
  <c r="CN698" i="1" s="1"/>
  <c r="CA701" i="1"/>
  <c r="CJ700" i="1"/>
  <c r="CB700" i="1"/>
  <c r="CC700" i="1" s="1"/>
  <c r="CF698" i="1"/>
  <c r="CK698" i="1" s="1"/>
  <c r="CL698" i="1" s="1"/>
  <c r="CH698" i="1"/>
  <c r="CJ701" i="1" l="1"/>
  <c r="CB701" i="1"/>
  <c r="CC701" i="1" s="1"/>
  <c r="CA702" i="1"/>
  <c r="CI699" i="1"/>
  <c r="CM699" i="1" s="1"/>
  <c r="CN699" i="1" s="1"/>
  <c r="CG699" i="1"/>
  <c r="CD700" i="1"/>
  <c r="CE700" i="1"/>
  <c r="CF699" i="1"/>
  <c r="CK699" i="1" s="1"/>
  <c r="CL699" i="1" s="1"/>
  <c r="CH699" i="1"/>
  <c r="CH700" i="1" l="1"/>
  <c r="CF700" i="1"/>
  <c r="CK700" i="1" s="1"/>
  <c r="CL700" i="1" s="1"/>
  <c r="CA703" i="1"/>
  <c r="CJ702" i="1"/>
  <c r="CB702" i="1"/>
  <c r="CC702" i="1" s="1"/>
  <c r="CE701" i="1"/>
  <c r="CD701" i="1"/>
  <c r="CI700" i="1"/>
  <c r="CM700" i="1" s="1"/>
  <c r="CN700" i="1" s="1"/>
  <c r="CG700" i="1"/>
  <c r="CG701" i="1" l="1"/>
  <c r="CI701" i="1"/>
  <c r="CM701" i="1" s="1"/>
  <c r="CN701" i="1" s="1"/>
  <c r="CE702" i="1"/>
  <c r="CD702" i="1"/>
  <c r="CA704" i="1"/>
  <c r="CB703" i="1"/>
  <c r="CC703" i="1" s="1"/>
  <c r="CJ703" i="1"/>
  <c r="CF701" i="1"/>
  <c r="CK701" i="1" s="1"/>
  <c r="CL701" i="1" s="1"/>
  <c r="CH701" i="1"/>
  <c r="CD703" i="1" l="1"/>
  <c r="CE703" i="1"/>
  <c r="CG702" i="1"/>
  <c r="CI702" i="1"/>
  <c r="CM702" i="1" s="1"/>
  <c r="CN702" i="1" s="1"/>
  <c r="CA705" i="1"/>
  <c r="CB704" i="1"/>
  <c r="CC704" i="1" s="1"/>
  <c r="CJ704" i="1"/>
  <c r="CH702" i="1"/>
  <c r="CF702" i="1"/>
  <c r="CK702" i="1" s="1"/>
  <c r="CL702" i="1" s="1"/>
  <c r="CD704" i="1" l="1"/>
  <c r="CE704" i="1"/>
  <c r="CA706" i="1"/>
  <c r="CJ705" i="1"/>
  <c r="CB705" i="1"/>
  <c r="CC705" i="1" s="1"/>
  <c r="CG703" i="1"/>
  <c r="CI703" i="1"/>
  <c r="CM703" i="1" s="1"/>
  <c r="CN703" i="1" s="1"/>
  <c r="CH703" i="1"/>
  <c r="CF703" i="1"/>
  <c r="CK703" i="1" s="1"/>
  <c r="CL703" i="1" s="1"/>
  <c r="CA707" i="1" l="1"/>
  <c r="CJ706" i="1"/>
  <c r="CB706" i="1"/>
  <c r="CC706" i="1" s="1"/>
  <c r="CI704" i="1"/>
  <c r="CM704" i="1" s="1"/>
  <c r="CN704" i="1" s="1"/>
  <c r="CG704" i="1"/>
  <c r="CD705" i="1"/>
  <c r="CE705" i="1"/>
  <c r="CF704" i="1"/>
  <c r="CK704" i="1" s="1"/>
  <c r="CL704" i="1" s="1"/>
  <c r="CH704" i="1"/>
  <c r="CH705" i="1" l="1"/>
  <c r="CF705" i="1"/>
  <c r="CK705" i="1" s="1"/>
  <c r="CL705" i="1" s="1"/>
  <c r="CD706" i="1"/>
  <c r="CE706" i="1"/>
  <c r="CI705" i="1"/>
  <c r="CM705" i="1" s="1"/>
  <c r="CN705" i="1" s="1"/>
  <c r="CG705" i="1"/>
  <c r="CA708" i="1"/>
  <c r="CJ707" i="1"/>
  <c r="CB707" i="1"/>
  <c r="CC707" i="1" s="1"/>
  <c r="CG706" i="1" l="1"/>
  <c r="CI706" i="1"/>
  <c r="CM706" i="1" s="1"/>
  <c r="CN706" i="1" s="1"/>
  <c r="CF706" i="1"/>
  <c r="CK706" i="1" s="1"/>
  <c r="CL706" i="1" s="1"/>
  <c r="CH706" i="1"/>
  <c r="CD707" i="1"/>
  <c r="CE707" i="1"/>
  <c r="CA709" i="1"/>
  <c r="CB708" i="1"/>
  <c r="CC708" i="1" s="1"/>
  <c r="CJ708" i="1"/>
  <c r="CI707" i="1" l="1"/>
  <c r="CM707" i="1" s="1"/>
  <c r="CN707" i="1" s="1"/>
  <c r="CG707" i="1"/>
  <c r="CF707" i="1"/>
  <c r="CK707" i="1" s="1"/>
  <c r="CL707" i="1" s="1"/>
  <c r="CH707" i="1"/>
  <c r="CD708" i="1"/>
  <c r="CE708" i="1"/>
  <c r="CB709" i="1"/>
  <c r="CC709" i="1" s="1"/>
  <c r="CA710" i="1"/>
  <c r="CJ709" i="1"/>
  <c r="CI708" i="1" l="1"/>
  <c r="CM708" i="1" s="1"/>
  <c r="CN708" i="1" s="1"/>
  <c r="CG708" i="1"/>
  <c r="CF708" i="1"/>
  <c r="CK708" i="1" s="1"/>
  <c r="CL708" i="1" s="1"/>
  <c r="CH708" i="1"/>
  <c r="CA711" i="1"/>
  <c r="CJ710" i="1"/>
  <c r="CB710" i="1"/>
  <c r="CC710" i="1" s="1"/>
  <c r="CD709" i="1"/>
  <c r="CE709" i="1"/>
  <c r="CI709" i="1" l="1"/>
  <c r="CM709" i="1" s="1"/>
  <c r="CN709" i="1" s="1"/>
  <c r="CG709" i="1"/>
  <c r="CH709" i="1"/>
  <c r="CF709" i="1"/>
  <c r="CK709" i="1" s="1"/>
  <c r="CL709" i="1" s="1"/>
  <c r="CA712" i="1"/>
  <c r="CB711" i="1"/>
  <c r="CC711" i="1" s="1"/>
  <c r="CJ711" i="1"/>
  <c r="CD710" i="1"/>
  <c r="CE710" i="1"/>
  <c r="CE711" i="1" l="1"/>
  <c r="CD711" i="1"/>
  <c r="CB712" i="1"/>
  <c r="CC712" i="1" s="1"/>
  <c r="CJ712" i="1"/>
  <c r="CA713" i="1"/>
  <c r="CI710" i="1"/>
  <c r="CM710" i="1" s="1"/>
  <c r="CN710" i="1" s="1"/>
  <c r="CG710" i="1"/>
  <c r="CH710" i="1"/>
  <c r="CF710" i="1"/>
  <c r="CK710" i="1" s="1"/>
  <c r="CL710" i="1" s="1"/>
  <c r="CA714" i="1" l="1"/>
  <c r="CJ713" i="1"/>
  <c r="CB713" i="1"/>
  <c r="CC713" i="1" s="1"/>
  <c r="CD712" i="1"/>
  <c r="CE712" i="1"/>
  <c r="CF711" i="1"/>
  <c r="CK711" i="1" s="1"/>
  <c r="CL711" i="1" s="1"/>
  <c r="CH711" i="1"/>
  <c r="CI711" i="1"/>
  <c r="CM711" i="1" s="1"/>
  <c r="CN711" i="1" s="1"/>
  <c r="CG711" i="1"/>
  <c r="CF712" i="1" l="1"/>
  <c r="CK712" i="1" s="1"/>
  <c r="CL712" i="1" s="1"/>
  <c r="CH712" i="1"/>
  <c r="CE713" i="1"/>
  <c r="CD713" i="1"/>
  <c r="CG712" i="1"/>
  <c r="CI712" i="1"/>
  <c r="CM712" i="1" s="1"/>
  <c r="CN712" i="1" s="1"/>
  <c r="CA715" i="1"/>
  <c r="CJ714" i="1"/>
  <c r="CB714" i="1"/>
  <c r="CC714" i="1" s="1"/>
  <c r="CF713" i="1" l="1"/>
  <c r="CK713" i="1" s="1"/>
  <c r="CL713" i="1" s="1"/>
  <c r="CH713" i="1"/>
  <c r="CG713" i="1"/>
  <c r="CI713" i="1"/>
  <c r="CM713" i="1" s="1"/>
  <c r="CN713" i="1" s="1"/>
  <c r="CD714" i="1"/>
  <c r="CE714" i="1"/>
  <c r="CA716" i="1"/>
  <c r="CJ715" i="1"/>
  <c r="CB715" i="1"/>
  <c r="CC715" i="1" s="1"/>
  <c r="CI714" i="1" l="1"/>
  <c r="CM714" i="1" s="1"/>
  <c r="CN714" i="1" s="1"/>
  <c r="CG714" i="1"/>
  <c r="CF714" i="1"/>
  <c r="CK714" i="1" s="1"/>
  <c r="CL714" i="1" s="1"/>
  <c r="CH714" i="1"/>
  <c r="CD715" i="1"/>
  <c r="CE715" i="1"/>
  <c r="CA717" i="1"/>
  <c r="CJ716" i="1"/>
  <c r="CB716" i="1"/>
  <c r="CC716" i="1" s="1"/>
  <c r="CG715" i="1" l="1"/>
  <c r="CI715" i="1"/>
  <c r="CM715" i="1" s="1"/>
  <c r="CN715" i="1" s="1"/>
  <c r="CH715" i="1"/>
  <c r="CF715" i="1"/>
  <c r="CK715" i="1" s="1"/>
  <c r="CL715" i="1" s="1"/>
  <c r="CD716" i="1"/>
  <c r="CE716" i="1"/>
  <c r="CA718" i="1"/>
  <c r="CJ717" i="1"/>
  <c r="CB717" i="1"/>
  <c r="CC717" i="1" s="1"/>
  <c r="CH716" i="1" l="1"/>
  <c r="CF716" i="1"/>
  <c r="CK716" i="1" s="1"/>
  <c r="CL716" i="1" s="1"/>
  <c r="CI716" i="1"/>
  <c r="CM716" i="1" s="1"/>
  <c r="CN716" i="1" s="1"/>
  <c r="CG716" i="1"/>
  <c r="CE717" i="1"/>
  <c r="CD717" i="1"/>
  <c r="CB718" i="1"/>
  <c r="CC718" i="1" s="1"/>
  <c r="CA719" i="1"/>
  <c r="CJ718" i="1"/>
  <c r="CH717" i="1" l="1"/>
  <c r="CF717" i="1"/>
  <c r="CK717" i="1" s="1"/>
  <c r="CL717" i="1" s="1"/>
  <c r="CG717" i="1"/>
  <c r="CI717" i="1"/>
  <c r="CM717" i="1" s="1"/>
  <c r="CN717" i="1" s="1"/>
  <c r="CA720" i="1"/>
  <c r="CJ719" i="1"/>
  <c r="CB719" i="1"/>
  <c r="CC719" i="1" s="1"/>
  <c r="CD718" i="1"/>
  <c r="CE718" i="1"/>
  <c r="CG718" i="1" l="1"/>
  <c r="CI718" i="1"/>
  <c r="CM718" i="1" s="1"/>
  <c r="CN718" i="1" s="1"/>
  <c r="CJ720" i="1"/>
  <c r="CB720" i="1"/>
  <c r="CC720" i="1" s="1"/>
  <c r="CA721" i="1"/>
  <c r="CH718" i="1"/>
  <c r="CF718" i="1"/>
  <c r="CK718" i="1" s="1"/>
  <c r="CL718" i="1" s="1"/>
  <c r="CE719" i="1"/>
  <c r="CD719" i="1"/>
  <c r="CA722" i="1" l="1"/>
  <c r="CJ721" i="1"/>
  <c r="CB721" i="1"/>
  <c r="CC721" i="1" s="1"/>
  <c r="CD720" i="1"/>
  <c r="CE720" i="1"/>
  <c r="CH719" i="1"/>
  <c r="CF719" i="1"/>
  <c r="CK719" i="1" s="1"/>
  <c r="CL719" i="1" s="1"/>
  <c r="CG719" i="1"/>
  <c r="CI719" i="1"/>
  <c r="CM719" i="1" s="1"/>
  <c r="CN719" i="1" s="1"/>
  <c r="CF720" i="1" l="1"/>
  <c r="CK720" i="1" s="1"/>
  <c r="CL720" i="1" s="1"/>
  <c r="CH720" i="1"/>
  <c r="CD721" i="1"/>
  <c r="CE721" i="1"/>
  <c r="CI720" i="1"/>
  <c r="CM720" i="1" s="1"/>
  <c r="CN720" i="1" s="1"/>
  <c r="CG720" i="1"/>
  <c r="CJ722" i="1"/>
  <c r="CB722" i="1"/>
  <c r="CC722" i="1" s="1"/>
  <c r="CA723" i="1"/>
  <c r="CI721" i="1" l="1"/>
  <c r="CM721" i="1" s="1"/>
  <c r="CN721" i="1" s="1"/>
  <c r="CG721" i="1"/>
  <c r="CF721" i="1"/>
  <c r="CK721" i="1" s="1"/>
  <c r="CL721" i="1" s="1"/>
  <c r="CH721" i="1"/>
  <c r="CD722" i="1"/>
  <c r="CE722" i="1"/>
  <c r="CA724" i="1"/>
  <c r="CB723" i="1"/>
  <c r="CC723" i="1" s="1"/>
  <c r="CJ723" i="1"/>
  <c r="CG722" i="1" l="1"/>
  <c r="CI722" i="1"/>
  <c r="CM722" i="1" s="1"/>
  <c r="CN722" i="1" s="1"/>
  <c r="CD723" i="1"/>
  <c r="CE723" i="1"/>
  <c r="CF722" i="1"/>
  <c r="CK722" i="1" s="1"/>
  <c r="CL722" i="1" s="1"/>
  <c r="CH722" i="1"/>
  <c r="CB724" i="1"/>
  <c r="CC724" i="1" s="1"/>
  <c r="CJ724" i="1"/>
  <c r="CA725" i="1"/>
  <c r="CI723" i="1" l="1"/>
  <c r="CM723" i="1" s="1"/>
  <c r="CN723" i="1" s="1"/>
  <c r="CG723" i="1"/>
  <c r="CH723" i="1"/>
  <c r="CF723" i="1"/>
  <c r="CK723" i="1" s="1"/>
  <c r="CL723" i="1" s="1"/>
  <c r="CB725" i="1"/>
  <c r="CC725" i="1" s="1"/>
  <c r="CJ725" i="1"/>
  <c r="CD724" i="1"/>
  <c r="CE724" i="1"/>
  <c r="CG724" i="1" l="1"/>
  <c r="CI724" i="1"/>
  <c r="CM724" i="1" s="1"/>
  <c r="CN724" i="1" s="1"/>
  <c r="CD725" i="1"/>
  <c r="CE725" i="1"/>
  <c r="CF724" i="1"/>
  <c r="CK724" i="1" s="1"/>
  <c r="CL724" i="1" s="1"/>
  <c r="CH724" i="1"/>
  <c r="CG725" i="1" l="1"/>
  <c r="CI725" i="1"/>
  <c r="CM725" i="1" s="1"/>
  <c r="CN725" i="1" s="1"/>
  <c r="CH725" i="1"/>
  <c r="CF725" i="1"/>
  <c r="CK725" i="1" s="1"/>
  <c r="CL725" i="1" s="1"/>
</calcChain>
</file>

<file path=xl/sharedStrings.xml><?xml version="1.0" encoding="utf-8"?>
<sst xmlns="http://schemas.openxmlformats.org/spreadsheetml/2006/main" count="321" uniqueCount="169">
  <si>
    <t>Channel 1</t>
  </si>
  <si>
    <t>V</t>
  </si>
  <si>
    <t>mV</t>
  </si>
  <si>
    <t>Cursor A</t>
  </si>
  <si>
    <t>Channel 2</t>
  </si>
  <si>
    <t>Coarse</t>
  </si>
  <si>
    <t>Fine</t>
  </si>
  <si>
    <t>Capacitor</t>
  </si>
  <si>
    <t>Resistor</t>
  </si>
  <si>
    <t>Generator</t>
  </si>
  <si>
    <t>Square</t>
  </si>
  <si>
    <t>Frequency</t>
  </si>
  <si>
    <t>Amplitude</t>
  </si>
  <si>
    <t>Time Scale</t>
  </si>
  <si>
    <t>Cursor Position</t>
  </si>
  <si>
    <t>Vertical Shift</t>
  </si>
  <si>
    <t>Horizontal Shift</t>
  </si>
  <si>
    <t>Cursor B</t>
  </si>
  <si>
    <t>Vertical Scale</t>
  </si>
  <si>
    <t>Oscilloscope</t>
  </si>
  <si>
    <t>Function Generator</t>
  </si>
  <si>
    <r>
      <t>V</t>
    </r>
    <r>
      <rPr>
        <vertAlign val="subscript"/>
        <sz val="8"/>
        <color theme="1"/>
        <rFont val="Segoe UI Historic"/>
        <family val="2"/>
      </rPr>
      <t>A</t>
    </r>
    <r>
      <rPr>
        <sz val="8"/>
        <color theme="1"/>
        <rFont val="Segoe UI Historic"/>
        <family val="2"/>
      </rPr>
      <t xml:space="preserve"> =</t>
    </r>
  </si>
  <si>
    <r>
      <t>V</t>
    </r>
    <r>
      <rPr>
        <vertAlign val="subscript"/>
        <sz val="8"/>
        <color theme="1"/>
        <rFont val="Segoe UI Historic"/>
        <family val="2"/>
      </rPr>
      <t>B</t>
    </r>
    <r>
      <rPr>
        <sz val="8"/>
        <color theme="1"/>
        <rFont val="Segoe UI Historic"/>
        <family val="2"/>
      </rPr>
      <t xml:space="preserve"> =</t>
    </r>
  </si>
  <si>
    <t>DC Offset</t>
  </si>
  <si>
    <t>ON?</t>
  </si>
  <si>
    <t>Connection</t>
  </si>
  <si>
    <t>Vlookup</t>
  </si>
  <si>
    <t>Cursor</t>
  </si>
  <si>
    <t>Scale</t>
  </si>
  <si>
    <t>s</t>
  </si>
  <si>
    <t>ms</t>
  </si>
  <si>
    <t>µs</t>
  </si>
  <si>
    <t>ns</t>
  </si>
  <si>
    <t>hertz</t>
  </si>
  <si>
    <t>volts</t>
  </si>
  <si>
    <t>seconds</t>
  </si>
  <si>
    <t>Hz</t>
  </si>
  <si>
    <t>kHz</t>
  </si>
  <si>
    <t>MHz</t>
  </si>
  <si>
    <t>Coupling</t>
  </si>
  <si>
    <t>DC Coupling</t>
  </si>
  <si>
    <t>AC Coupling</t>
  </si>
  <si>
    <t>Unit</t>
  </si>
  <si>
    <t>Horizontal</t>
  </si>
  <si>
    <t>—</t>
  </si>
  <si>
    <t>function</t>
  </si>
  <si>
    <t>Function</t>
  </si>
  <si>
    <t>Value</t>
  </si>
  <si>
    <r>
      <t>t</t>
    </r>
    <r>
      <rPr>
        <vertAlign val="subscript"/>
        <sz val="8"/>
        <color theme="1"/>
        <rFont val="Segoe UI Historic"/>
        <family val="2"/>
      </rPr>
      <t>A</t>
    </r>
    <r>
      <rPr>
        <sz val="8"/>
        <color theme="1"/>
        <rFont val="Segoe UI Historic"/>
        <family val="2"/>
      </rPr>
      <t xml:space="preserve"> =</t>
    </r>
  </si>
  <si>
    <r>
      <t>t</t>
    </r>
    <r>
      <rPr>
        <vertAlign val="subscript"/>
        <sz val="8"/>
        <color theme="1"/>
        <rFont val="Segoe UI Historic"/>
        <family val="2"/>
      </rPr>
      <t>B</t>
    </r>
    <r>
      <rPr>
        <sz val="8"/>
        <color theme="1"/>
        <rFont val="Segoe UI Historic"/>
        <family val="2"/>
      </rPr>
      <t xml:space="preserve"> =</t>
    </r>
  </si>
  <si>
    <t>Sinusoidal</t>
  </si>
  <si>
    <t>Inductor</t>
  </si>
  <si>
    <t>Circuit Elements in Series</t>
  </si>
  <si>
    <t>±1 kΩ</t>
  </si>
  <si>
    <t>±100 Ω</t>
  </si>
  <si>
    <t>±10 Ω</t>
  </si>
  <si>
    <t>±100 μH</t>
  </si>
  <si>
    <t>±1 mH</t>
  </si>
  <si>
    <t>±10 mH</t>
  </si>
  <si>
    <t>±10 nF</t>
  </si>
  <si>
    <t>±1 nF</t>
  </si>
  <si>
    <t>±100 pF</t>
  </si>
  <si>
    <t>Ω</t>
  </si>
  <si>
    <t>H</t>
  </si>
  <si>
    <t>±1 kHz</t>
  </si>
  <si>
    <t>±100 Hz</t>
  </si>
  <si>
    <t>±10 Hz</t>
  </si>
  <si>
    <t>±10 kΩ</t>
  </si>
  <si>
    <t>±10 kHz</t>
  </si>
  <si>
    <t>[ Ω ]</t>
  </si>
  <si>
    <t>[ Hz ]</t>
  </si>
  <si>
    <t>[ px ]</t>
  </si>
  <si>
    <t>[ H ]</t>
  </si>
  <si>
    <t>±100 mH</t>
  </si>
  <si>
    <t>100 [ μH ]</t>
  </si>
  <si>
    <t>±100 nF</t>
  </si>
  <si>
    <t>100 [ pF ]</t>
  </si>
  <si>
    <t>[ F ]</t>
  </si>
  <si>
    <t>F</t>
  </si>
  <si>
    <t>Capacitor      C =</t>
  </si>
  <si>
    <t>Inductor      L =</t>
  </si>
  <si>
    <t>Resistor      R =</t>
  </si>
  <si>
    <t>Frequency      f =</t>
  </si>
  <si>
    <t>Vertical</t>
  </si>
  <si>
    <t># of Div</t>
  </si>
  <si>
    <t>Px/Div</t>
  </si>
  <si>
    <t>Min Px Coord</t>
  </si>
  <si>
    <t>Max Px Coord</t>
  </si>
  <si>
    <t>CH 1</t>
  </si>
  <si>
    <t>CH 2</t>
  </si>
  <si>
    <t>Time</t>
  </si>
  <si>
    <t>Scale [V/div]</t>
  </si>
  <si>
    <t>Scale [s/div]</t>
  </si>
  <si>
    <t>Min Potential [V]</t>
  </si>
  <si>
    <t>Min Time [s]</t>
  </si>
  <si>
    <t>Max Potential [V]</t>
  </si>
  <si>
    <t>Max Time [s]</t>
  </si>
  <si>
    <t>Resolution [V/px]</t>
  </si>
  <si>
    <t>Resolution [s/px]</t>
  </si>
  <si>
    <t>Resolution Place Value</t>
  </si>
  <si>
    <t>Min Shift Value [V]</t>
  </si>
  <si>
    <t>Not Used</t>
  </si>
  <si>
    <t>Min Shift Value [s]</t>
  </si>
  <si>
    <t>Max Shift Value [V]</t>
  </si>
  <si>
    <t>Max Shift Value [s]</t>
  </si>
  <si>
    <t>Shift % [px]</t>
  </si>
  <si>
    <t>Shift Value [V]</t>
  </si>
  <si>
    <t>Shift Value [s]</t>
  </si>
  <si>
    <t>Channel Power</t>
  </si>
  <si>
    <t>Channel Connection</t>
  </si>
  <si>
    <t>Channel Coupling</t>
  </si>
  <si>
    <t>Horizontal Line</t>
  </si>
  <si>
    <t>horizontal</t>
  </si>
  <si>
    <t>vertical</t>
  </si>
  <si>
    <t>Power</t>
  </si>
  <si>
    <t>Left Point [px]</t>
  </si>
  <si>
    <t>Shift [px]</t>
  </si>
  <si>
    <t>Middle Point [px]</t>
  </si>
  <si>
    <t>Channel</t>
  </si>
  <si>
    <t>Right Point [px]</t>
  </si>
  <si>
    <t>Vertical Line</t>
  </si>
  <si>
    <t>Potential</t>
  </si>
  <si>
    <t>Bottom Point [px]</t>
  </si>
  <si>
    <t>Top Point [px]</t>
  </si>
  <si>
    <t>Order Down</t>
  </si>
  <si>
    <t>Order Up</t>
  </si>
  <si>
    <t>Settings</t>
  </si>
  <si>
    <t>Unit Adjusted Value</t>
  </si>
  <si>
    <t>[ + % scale ]</t>
  </si>
  <si>
    <t>[V]</t>
  </si>
  <si>
    <t>Floating Potential</t>
  </si>
  <si>
    <t>[s]</t>
  </si>
  <si>
    <t>Pixels/Cycle</t>
  </si>
  <si>
    <t>[px]</t>
  </si>
  <si>
    <t>Amplitude on Capacitor</t>
  </si>
  <si>
    <t>Phase Shift on Capacitor</t>
  </si>
  <si>
    <t>[ % ]</t>
  </si>
  <si>
    <t>Error</t>
  </si>
  <si>
    <t>Effective Value</t>
  </si>
  <si>
    <t>Max Value</t>
  </si>
  <si>
    <t>[ V ]</t>
  </si>
  <si>
    <t>Period</t>
  </si>
  <si>
    <t>[ s ]</t>
  </si>
  <si>
    <t>[ px]</t>
  </si>
  <si>
    <t>Resistance of Inductor</t>
  </si>
  <si>
    <t>Neper Frequency</t>
  </si>
  <si>
    <t>[ rad / s ]</t>
  </si>
  <si>
    <t>(Resonant Frequency)^2</t>
  </si>
  <si>
    <t>[ rad^2 / s^2 ]</t>
  </si>
  <si>
    <t>[ rad ]</t>
  </si>
  <si>
    <t>Angular Frequency</t>
  </si>
  <si>
    <t>Linear Frequency</t>
  </si>
  <si>
    <t>(Angular Frequency)^2</t>
  </si>
  <si>
    <t>Graph</t>
  </si>
  <si>
    <t>Sine Wave Mode</t>
  </si>
  <si>
    <t>Source</t>
  </si>
  <si>
    <t>CH</t>
  </si>
  <si>
    <t>Point</t>
  </si>
  <si>
    <t>Sine</t>
  </si>
  <si>
    <t>Shifted</t>
  </si>
  <si>
    <t>Wiggled</t>
  </si>
  <si>
    <t>Source Amplitude</t>
  </si>
  <si>
    <t>Circuit Resistance</t>
  </si>
  <si>
    <t>Circuit Inductance</t>
  </si>
  <si>
    <t>Circuit Capacitance</t>
  </si>
  <si>
    <r>
      <t>Δt</t>
    </r>
    <r>
      <rPr>
        <vertAlign val="subscript"/>
        <sz val="8"/>
        <color theme="1"/>
        <rFont val="Segoe UI Historic"/>
        <family val="2"/>
      </rPr>
      <t>BA</t>
    </r>
    <r>
      <rPr>
        <sz val="8"/>
        <color theme="1"/>
        <rFont val="Segoe UI Historic"/>
        <family val="2"/>
      </rPr>
      <t xml:space="preserve"> =</t>
    </r>
  </si>
  <si>
    <r>
      <t>ΔV</t>
    </r>
    <r>
      <rPr>
        <vertAlign val="subscript"/>
        <sz val="8"/>
        <color theme="1"/>
        <rFont val="Segoe UI Historic"/>
        <family val="2"/>
      </rPr>
      <t>BA</t>
    </r>
    <r>
      <rPr>
        <sz val="8"/>
        <color theme="1"/>
        <rFont val="Segoe UI Historic"/>
        <family val="2"/>
      </rPr>
      <t xml:space="preserve"> = </t>
    </r>
  </si>
  <si>
    <r>
      <t xml:space="preserve">[ </t>
    </r>
    <r>
      <rPr>
        <sz val="8"/>
        <color theme="0"/>
        <rFont val="Calibri"/>
        <family val="2"/>
      </rPr>
      <t>±</t>
    </r>
    <r>
      <rPr>
        <sz val="8"/>
        <color theme="0"/>
        <rFont val="Segoe UI Historic"/>
        <family val="2"/>
      </rPr>
      <t xml:space="preserve"> % scale ]</t>
    </r>
  </si>
  <si>
    <r>
      <t xml:space="preserve">I choose the shift limit of </t>
    </r>
    <r>
      <rPr>
        <sz val="11"/>
        <color theme="0"/>
        <rFont val="Cambria"/>
        <family val="1"/>
      </rPr>
      <t>±</t>
    </r>
    <r>
      <rPr>
        <sz val="11"/>
        <color theme="0"/>
        <rFont val="Calibri"/>
        <family val="2"/>
        <scheme val="minor"/>
      </rPr>
      <t>100 px rather than the larger limits of a real oscilloscope.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</si>
</sst>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theme="1"/>
      <name val="Segoe UI Historic"/>
      <family val="2"/>
    </font>
    <font>
      <vertAlign val="subscript"/>
      <sz val="8"/>
      <color theme="1"/>
      <name val="Segoe UI Historic"/>
      <family val="2"/>
    </font>
    <font>
      <sz val="8"/>
      <name val="Calibri"/>
      <family val="2"/>
      <scheme val="minor"/>
    </font>
    <font>
      <sz val="8"/>
      <name val="Segoe UI Historic"/>
      <family val="2"/>
    </font>
    <font>
      <sz val="11"/>
      <color theme="0"/>
      <name val="Calibri"/>
      <family val="2"/>
      <scheme val="minor"/>
    </font>
    <font>
      <sz val="8"/>
      <color theme="0"/>
      <name val="Segoe UI Historic"/>
      <family val="2"/>
    </font>
    <font>
      <sz val="8"/>
      <color theme="0"/>
      <name val="Calibri"/>
      <family val="2"/>
    </font>
    <font>
      <sz val="11"/>
      <color theme="0"/>
      <name val="Cambria"/>
      <family val="1"/>
    </font>
    <font>
      <sz val="8"/>
      <color rgb="FFFF0000"/>
      <name val="Segoe UI Historic"/>
      <family val="2"/>
    </font>
  </fonts>
  <fills count="1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right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right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right" vertical="center"/>
    </xf>
    <xf numFmtId="0" fontId="2" fillId="11" borderId="0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0" xfId="0" applyFont="1" applyFill="1" applyAlignment="1">
      <alignment horizontal="right" vertical="center"/>
    </xf>
    <xf numFmtId="0" fontId="2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0" fontId="2" fillId="11" borderId="0" xfId="0" applyNumberFormat="1" applyFont="1" applyFill="1" applyBorder="1" applyAlignment="1">
      <alignment vertical="center"/>
    </xf>
    <xf numFmtId="164" fontId="2" fillId="10" borderId="0" xfId="0" applyNumberFormat="1" applyFont="1" applyFill="1" applyBorder="1" applyAlignment="1">
      <alignment horizontal="center" vertical="center"/>
    </xf>
    <xf numFmtId="164" fontId="2" fillId="9" borderId="0" xfId="0" applyNumberFormat="1" applyFont="1" applyFill="1" applyBorder="1" applyAlignment="1">
      <alignment horizontal="center" vertical="center"/>
    </xf>
    <xf numFmtId="164" fontId="2" fillId="11" borderId="0" xfId="0" applyNumberFormat="1" applyFont="1" applyFill="1" applyBorder="1" applyAlignment="1">
      <alignment vertical="center"/>
    </xf>
    <xf numFmtId="0" fontId="2" fillId="10" borderId="0" xfId="0" applyFont="1" applyFill="1" applyAlignment="1">
      <alignment horizontal="left" vertical="center"/>
    </xf>
    <xf numFmtId="0" fontId="2" fillId="9" borderId="0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11" fontId="2" fillId="8" borderId="0" xfId="0" applyNumberFormat="1" applyFont="1" applyFill="1" applyAlignment="1">
      <alignment horizontal="left" vertical="center"/>
    </xf>
    <xf numFmtId="164" fontId="2" fillId="8" borderId="0" xfId="0" applyNumberFormat="1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14" borderId="0" xfId="0" applyFont="1" applyFill="1" applyBorder="1" applyAlignment="1" applyProtection="1">
      <alignment horizontal="center" vertical="center"/>
      <protection locked="0" hidden="1"/>
    </xf>
    <xf numFmtId="0" fontId="7" fillId="14" borderId="0" xfId="0" applyFont="1" applyFill="1" applyBorder="1" applyAlignment="1" applyProtection="1">
      <alignment horizontal="right" vertical="center"/>
      <protection locked="0" hidden="1"/>
    </xf>
    <xf numFmtId="0" fontId="7" fillId="14" borderId="0" xfId="0" applyFont="1" applyFill="1" applyBorder="1" applyAlignment="1" applyProtection="1">
      <alignment horizontal="left" vertical="center"/>
      <protection locked="0" hidden="1"/>
    </xf>
    <xf numFmtId="0" fontId="6" fillId="14" borderId="0" xfId="0" applyFont="1" applyFill="1" applyBorder="1" applyAlignment="1" applyProtection="1">
      <alignment horizontal="center"/>
      <protection locked="0" hidden="1"/>
    </xf>
    <xf numFmtId="0" fontId="6" fillId="14" borderId="0" xfId="0" applyFont="1" applyFill="1" applyBorder="1" applyAlignment="1" applyProtection="1">
      <alignment horizontal="left"/>
      <protection locked="0" hidden="1"/>
    </xf>
    <xf numFmtId="0" fontId="6" fillId="14" borderId="0" xfId="0" applyFont="1" applyFill="1" applyBorder="1" applyProtection="1">
      <protection locked="0" hidden="1"/>
    </xf>
    <xf numFmtId="11" fontId="6" fillId="14" borderId="0" xfId="0" applyNumberFormat="1" applyFont="1" applyFill="1" applyBorder="1" applyProtection="1">
      <protection locked="0" hidden="1"/>
    </xf>
    <xf numFmtId="11" fontId="6" fillId="14" borderId="0" xfId="0" applyNumberFormat="1" applyFont="1" applyFill="1" applyBorder="1" applyAlignment="1" applyProtection="1">
      <alignment horizontal="center"/>
      <protection locked="0" hidden="1"/>
    </xf>
    <xf numFmtId="0" fontId="7" fillId="14" borderId="0" xfId="0" applyNumberFormat="1" applyFont="1" applyFill="1" applyBorder="1" applyAlignment="1" applyProtection="1">
      <alignment horizontal="right" vertical="center"/>
      <protection locked="0" hidden="1"/>
    </xf>
    <xf numFmtId="11" fontId="7" fillId="14" borderId="0" xfId="0" applyNumberFormat="1" applyFont="1" applyFill="1" applyBorder="1" applyAlignment="1" applyProtection="1">
      <alignment horizontal="right" vertical="center"/>
      <protection locked="0" hidden="1"/>
    </xf>
    <xf numFmtId="0" fontId="6" fillId="14" borderId="0" xfId="0" applyFont="1" applyFill="1" applyBorder="1" applyAlignment="1" applyProtection="1">
      <alignment horizontal="right"/>
      <protection locked="0" hidden="1"/>
    </xf>
    <xf numFmtId="11" fontId="7" fillId="14" borderId="0" xfId="0" applyNumberFormat="1" applyFont="1" applyFill="1" applyBorder="1" applyAlignment="1" applyProtection="1">
      <alignment horizontal="center" vertical="center"/>
      <protection locked="0" hidden="1"/>
    </xf>
    <xf numFmtId="0" fontId="7" fillId="14" borderId="0" xfId="0" applyFont="1" applyFill="1" applyBorder="1" applyAlignment="1" applyProtection="1">
      <alignment vertical="center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99FF99"/>
      <color rgb="FF66FFFF"/>
      <color rgb="FFFFFF99"/>
      <color rgb="FF66CCFF"/>
      <color rgb="FFFFCC99"/>
      <color rgb="FF99CCFF"/>
      <color rgb="FFCCECFF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Channel 1</c:v>
          </c:tx>
          <c:spPr>
            <a:ln w="19050" cap="rnd">
              <a:solidFill>
                <a:srgbClr val="FFFF99"/>
              </a:solidFill>
              <a:round/>
            </a:ln>
            <a:effectLst/>
          </c:spPr>
          <c:marker>
            <c:symbol val="none"/>
          </c:marker>
          <c:xVal>
            <c:numRef>
              <c:f>Oscilloscope!$CJ$5:$CJ$725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Oscilloscope!$CL$5:$CL$725</c:f>
              <c:numCache>
                <c:formatCode>General</c:formatCode>
                <c:ptCount val="7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F-452A-BD38-42BB227DF9E4}"/>
            </c:ext>
          </c:extLst>
        </c:ser>
        <c:ser>
          <c:idx val="1"/>
          <c:order val="1"/>
          <c:tx>
            <c:v>Channel 2</c:v>
          </c:tx>
          <c:spPr>
            <a:ln w="19050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xVal>
            <c:numRef>
              <c:f>Oscilloscope!$CJ$5:$CJ$725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Oscilloscope!$CN$5:$CN$725</c:f>
              <c:numCache>
                <c:formatCode>General</c:formatCode>
                <c:ptCount val="7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F-452A-BD38-42BB227DF9E4}"/>
            </c:ext>
          </c:extLst>
        </c:ser>
        <c:ser>
          <c:idx val="2"/>
          <c:order val="2"/>
          <c:tx>
            <c:v>Cursor A - Potential</c:v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xVal>
            <c:numRef>
              <c:f>Oscilloscope!$BV$24:$BV$26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Oscilloscope!$BW$24:$BW$26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F-452A-BD38-42BB227DF9E4}"/>
            </c:ext>
          </c:extLst>
        </c:ser>
        <c:ser>
          <c:idx val="3"/>
          <c:order val="3"/>
          <c:tx>
            <c:v>Cursor A - Time</c:v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none"/>
          </c:marker>
          <c:xVal>
            <c:numRef>
              <c:f>Oscilloscope!$BV$28:$BV$30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Oscilloscope!$BW$28:$BW$30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F-452A-BD38-42BB227DF9E4}"/>
            </c:ext>
          </c:extLst>
        </c:ser>
        <c:ser>
          <c:idx val="4"/>
          <c:order val="4"/>
          <c:tx>
            <c:v>Cursor B - Potential</c:v>
          </c:tx>
          <c:spPr>
            <a:ln w="19050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xVal>
            <c:numRef>
              <c:f>Oscilloscope!$BV$33:$BV$35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Oscilloscope!$BW$33:$BW$35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F-452A-BD38-42BB227DF9E4}"/>
            </c:ext>
          </c:extLst>
        </c:ser>
        <c:ser>
          <c:idx val="5"/>
          <c:order val="5"/>
          <c:tx>
            <c:v>Cursor B - Time</c:v>
          </c:tx>
          <c:spPr>
            <a:ln w="19050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xVal>
            <c:numRef>
              <c:f>Oscilloscope!$BV$37:$BV$39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Ref>
              <c:f>Oscilloscope!$BW$37:$BW$39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F-452A-BD38-42BB227D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13711"/>
        <c:axId val="482612687"/>
      </c:scatterChart>
      <c:valAx>
        <c:axId val="2058813711"/>
        <c:scaling>
          <c:orientation val="minMax"/>
          <c:max val="216"/>
          <c:min val="-216"/>
        </c:scaling>
        <c:delete val="0"/>
        <c:axPos val="b"/>
        <c:majorGridlines>
          <c:spPr>
            <a:ln w="9525" cap="flat" cmpd="sng" algn="ctr">
              <a:solidFill>
                <a:srgbClr val="00B05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2687"/>
        <c:crosses val="autoZero"/>
        <c:crossBetween val="midCat"/>
        <c:majorUnit val="24"/>
        <c:minorUnit val="6"/>
      </c:valAx>
      <c:valAx>
        <c:axId val="482612687"/>
        <c:scaling>
          <c:orientation val="minMax"/>
          <c:max val="96"/>
          <c:min val="-96"/>
        </c:scaling>
        <c:delete val="0"/>
        <c:axPos val="l"/>
        <c:majorGridlines>
          <c:spPr>
            <a:ln w="9525" cap="flat" cmpd="sng" algn="ctr">
              <a:solidFill>
                <a:srgbClr val="00B05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13711"/>
        <c:crosses val="autoZero"/>
        <c:crossBetween val="midCat"/>
        <c:majorUnit val="24"/>
        <c:minorUnit val="6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BC$2" lockText="1" noThreeD="1"/>
</file>

<file path=xl/ctrlProps/ctrlProp10.xml><?xml version="1.0" encoding="utf-8"?>
<formControlPr xmlns="http://schemas.microsoft.com/office/spreadsheetml/2009/9/main" objectType="CheckBox" fmlaLink="$BC$3" lockText="1" noThreeD="1"/>
</file>

<file path=xl/ctrlProps/ctrlProp11.xml><?xml version="1.0" encoding="utf-8"?>
<formControlPr xmlns="http://schemas.microsoft.com/office/spreadsheetml/2009/9/main" objectType="Drop" dropLines="9" dropStyle="combo" dx="22" fmlaLink="$BF$3" fmlaRange="$BF$26:$BF$34" noThreeD="1" sel="1" val="0"/>
</file>

<file path=xl/ctrlProps/ctrlProp12.xml><?xml version="1.0" encoding="utf-8"?>
<formControlPr xmlns="http://schemas.microsoft.com/office/spreadsheetml/2009/9/main" objectType="Drop" dropLines="2" dropStyle="combo" dx="22" fmlaLink="$BG$3" fmlaRange="$BG$26:$BG$27" noThreeD="1" sel="1" val="0"/>
</file>

<file path=xl/ctrlProps/ctrlProp13.xml><?xml version="1.0" encoding="utf-8"?>
<formControlPr xmlns="http://schemas.microsoft.com/office/spreadsheetml/2009/9/main" objectType="Spin" dx="22" fmlaLink="$BI$3" max="500" noThreeD="1" page="10" val="100"/>
</file>

<file path=xl/ctrlProps/ctrlProp14.xml><?xml version="1.0" encoding="utf-8"?>
<formControlPr xmlns="http://schemas.microsoft.com/office/spreadsheetml/2009/9/main" objectType="Spin" dx="22" fmlaLink="$BI$3" inc="10" max="500" noThreeD="1" page="10" val="100"/>
</file>

<file path=xl/ctrlProps/ctrlProp15.xml><?xml version="1.0" encoding="utf-8"?>
<formControlPr xmlns="http://schemas.microsoft.com/office/spreadsheetml/2009/9/main" objectType="CheckBox" fmlaLink="$BC$6" lockText="1" noThreeD="1"/>
</file>

<file path=xl/ctrlProps/ctrlProp16.xml><?xml version="1.0" encoding="utf-8"?>
<formControlPr xmlns="http://schemas.microsoft.com/office/spreadsheetml/2009/9/main" objectType="Drop" dropLines="2" dropStyle="combo" dx="22" fmlaLink="$BD$6" fmlaRange="$BE$26:$BE$27" noThreeD="1" sel="1" val="0"/>
</file>

<file path=xl/ctrlProps/ctrlProp17.xml><?xml version="1.0" encoding="utf-8"?>
<formControlPr xmlns="http://schemas.microsoft.com/office/spreadsheetml/2009/9/main" objectType="Spin" dx="22" fmlaLink="$BI$6" inc="10" max="500" noThreeD="1" page="10" val="216"/>
</file>

<file path=xl/ctrlProps/ctrlProp18.xml><?xml version="1.0" encoding="utf-8"?>
<formControlPr xmlns="http://schemas.microsoft.com/office/spreadsheetml/2009/9/main" objectType="Spin" dx="22" fmlaLink="$BI$6" max="500" noThreeD="1" page="10" val="216"/>
</file>

<file path=xl/ctrlProps/ctrlProp19.xml><?xml version="1.0" encoding="utf-8"?>
<formControlPr xmlns="http://schemas.microsoft.com/office/spreadsheetml/2009/9/main" objectType="Drop" dropLines="9" dropStyle="combo" dx="22" fmlaLink="$BF$4" fmlaRange="$BF$26:$BF$34" noThreeD="1" sel="1" val="0"/>
</file>

<file path=xl/ctrlProps/ctrlProp2.xml><?xml version="1.0" encoding="utf-8"?>
<formControlPr xmlns="http://schemas.microsoft.com/office/spreadsheetml/2009/9/main" objectType="Drop" dropLines="9" dropStyle="combo" dx="22" fmlaLink="$BF$2" fmlaRange="$BF$26:$BF$34" noThreeD="1" sel="1" val="0"/>
</file>

<file path=xl/ctrlProps/ctrlProp20.xml><?xml version="1.0" encoding="utf-8"?>
<formControlPr xmlns="http://schemas.microsoft.com/office/spreadsheetml/2009/9/main" objectType="Drop" dropLines="4" dropStyle="combo" dx="22" fmlaLink="$BG$4" fmlaRange="$BH$26:$BH$29" noThreeD="1" sel="1" val="0"/>
</file>

<file path=xl/ctrlProps/ctrlProp21.xml><?xml version="1.0" encoding="utf-8"?>
<formControlPr xmlns="http://schemas.microsoft.com/office/spreadsheetml/2009/9/main" objectType="Spin" dx="22" fmlaLink="$BI$4" max="200" noThreeD="1" page="10" val="100"/>
</file>

<file path=xl/ctrlProps/ctrlProp22.xml><?xml version="1.0" encoding="utf-8"?>
<formControlPr xmlns="http://schemas.microsoft.com/office/spreadsheetml/2009/9/main" objectType="Spin" dx="22" fmlaLink="$BI$4" inc="10" max="200" noThreeD="1" page="10" val="100"/>
</file>

<file path=xl/ctrlProps/ctrlProp23.xml><?xml version="1.0" encoding="utf-8"?>
<formControlPr xmlns="http://schemas.microsoft.com/office/spreadsheetml/2009/9/main" objectType="Drop" dropLines="2" dropStyle="combo" dx="22" fmlaLink="$BD$2" fmlaRange="$BC$26:$BC$27" noThreeD="1" sel="1" val="0"/>
</file>

<file path=xl/ctrlProps/ctrlProp24.xml><?xml version="1.0" encoding="utf-8"?>
<formControlPr xmlns="http://schemas.microsoft.com/office/spreadsheetml/2009/9/main" objectType="Drop" dropLines="2" dropStyle="combo" dx="22" fmlaLink="$BD$3" fmlaRange="$BC$26:$BC$27" noThreeD="1" sel="2" val="0"/>
</file>

<file path=xl/ctrlProps/ctrlProp25.xml><?xml version="1.0" encoding="utf-8"?>
<formControlPr xmlns="http://schemas.microsoft.com/office/spreadsheetml/2009/9/main" objectType="Drop" dropLines="1" dropStyle="combo" dx="22" fmlaLink="$BH$7" fmlaRange="$BJ$26" noThreeD="1" sel="1" val="0"/>
</file>

<file path=xl/ctrlProps/ctrlProp26.xml><?xml version="1.0" encoding="utf-8"?>
<formControlPr xmlns="http://schemas.microsoft.com/office/spreadsheetml/2009/9/main" objectType="Spin" dx="22" fmlaLink="$BI$7" inc="1000" max="30000" noThreeD="1" page="10" val="100"/>
</file>

<file path=xl/ctrlProps/ctrlProp27.xml><?xml version="1.0" encoding="utf-8"?>
<formControlPr xmlns="http://schemas.microsoft.com/office/spreadsheetml/2009/9/main" objectType="Spin" dx="22" fmlaLink="$BI$7" inc="10000" max="30000" noThreeD="1" page="10" val="100"/>
</file>

<file path=xl/ctrlProps/ctrlProp28.xml><?xml version="1.0" encoding="utf-8"?>
<formControlPr xmlns="http://schemas.microsoft.com/office/spreadsheetml/2009/9/main" objectType="Spin" dx="22" fmlaLink="$BI$9" inc="10" max="100" noThreeD="1" page="10" val="49"/>
</file>

<file path=xl/ctrlProps/ctrlProp29.xml><?xml version="1.0" encoding="utf-8"?>
<formControlPr xmlns="http://schemas.microsoft.com/office/spreadsheetml/2009/9/main" objectType="Spin" dx="22" fmlaLink="$BI$9" max="100" noThreeD="1" page="10" val="49"/>
</file>

<file path=xl/ctrlProps/ctrlProp3.xml><?xml version="1.0" encoding="utf-8"?>
<formControlPr xmlns="http://schemas.microsoft.com/office/spreadsheetml/2009/9/main" objectType="Drop" dropLines="2" dropStyle="combo" dx="22" fmlaLink="$BG$2" fmlaRange="$BG$26:$BG$27" noThreeD="1" sel="1" val="0"/>
</file>

<file path=xl/ctrlProps/ctrlProp30.xml><?xml version="1.0" encoding="utf-8"?>
<formControlPr xmlns="http://schemas.microsoft.com/office/spreadsheetml/2009/9/main" objectType="Spin" dx="22" fmlaLink="$BI$8" inc="10" max="200" noThreeD="1" page="10" val="110"/>
</file>

<file path=xl/ctrlProps/ctrlProp31.xml><?xml version="1.0" encoding="utf-8"?>
<formControlPr xmlns="http://schemas.microsoft.com/office/spreadsheetml/2009/9/main" objectType="Spin" dx="22" fmlaLink="$BI$8" max="200" noThreeD="1" page="10" val="110"/>
</file>

<file path=xl/ctrlProps/ctrlProp32.xml><?xml version="1.0" encoding="utf-8"?>
<formControlPr xmlns="http://schemas.microsoft.com/office/spreadsheetml/2009/9/main" objectType="CheckBox" fmlaLink="$BC$8" lockText="1" noThreeD="1"/>
</file>

<file path=xl/ctrlProps/ctrlProp33.xml><?xml version="1.0" encoding="utf-8"?>
<formControlPr xmlns="http://schemas.microsoft.com/office/spreadsheetml/2009/9/main" objectType="Spin" dx="22" fmlaLink="$BI$7" inc="100" max="30000" noThreeD="1" page="10" val="100"/>
</file>

<file path=xl/ctrlProps/ctrlProp34.xml><?xml version="1.0" encoding="utf-8"?>
<formControlPr xmlns="http://schemas.microsoft.com/office/spreadsheetml/2009/9/main" objectType="Spin" dx="22" fmlaLink="$BI$7" inc="10" max="30000" noThreeD="1" page="10" val="100"/>
</file>

<file path=xl/ctrlProps/ctrlProp35.xml><?xml version="1.0" encoding="utf-8"?>
<formControlPr xmlns="http://schemas.microsoft.com/office/spreadsheetml/2009/9/main" objectType="Drop" dropLines="2" dropStyle="combo" dx="22" fmlaLink="$BE$2" fmlaRange="$BD$26:$BD$27" noThreeD="1" sel="1" val="0"/>
</file>

<file path=xl/ctrlProps/ctrlProp36.xml><?xml version="1.0" encoding="utf-8"?>
<formControlPr xmlns="http://schemas.microsoft.com/office/spreadsheetml/2009/9/main" objectType="Drop" dropLines="2" dropStyle="combo" dx="22" fmlaLink="$BE$3" fmlaRange="$BD$26:$BD$27" noThreeD="1" sel="1" val="0"/>
</file>

<file path=xl/ctrlProps/ctrlProp37.xml><?xml version="1.0" encoding="utf-8"?>
<formControlPr xmlns="http://schemas.microsoft.com/office/spreadsheetml/2009/9/main" objectType="Spin" dx="22" fmlaLink="$BI$10" inc="1000" max="30000" noThreeD="1" page="10" val="0"/>
</file>

<file path=xl/ctrlProps/ctrlProp38.xml><?xml version="1.0" encoding="utf-8"?>
<formControlPr xmlns="http://schemas.microsoft.com/office/spreadsheetml/2009/9/main" objectType="Spin" dx="22" fmlaLink="$BI$10" inc="10000" max="30000" noThreeD="1" page="10" val="0"/>
</file>

<file path=xl/ctrlProps/ctrlProp39.xml><?xml version="1.0" encoding="utf-8"?>
<formControlPr xmlns="http://schemas.microsoft.com/office/spreadsheetml/2009/9/main" objectType="Spin" dx="22" fmlaLink="$BI$10" inc="100" max="30000" noThreeD="1" page="10" val="0"/>
</file>

<file path=xl/ctrlProps/ctrlProp4.xml><?xml version="1.0" encoding="utf-8"?>
<formControlPr xmlns="http://schemas.microsoft.com/office/spreadsheetml/2009/9/main" objectType="Spin" dx="22" fmlaLink="$BI$2" max="500" noThreeD="1" page="10" val="100"/>
</file>

<file path=xl/ctrlProps/ctrlProp40.xml><?xml version="1.0" encoding="utf-8"?>
<formControlPr xmlns="http://schemas.microsoft.com/office/spreadsheetml/2009/9/main" objectType="Spin" dx="22" fmlaLink="$BI$10" inc="10" max="30000" noThreeD="1" page="10" val="0"/>
</file>

<file path=xl/ctrlProps/ctrlProp41.xml><?xml version="1.0" encoding="utf-8"?>
<formControlPr xmlns="http://schemas.microsoft.com/office/spreadsheetml/2009/9/main" objectType="Spin" dx="22" fmlaLink="$BI$12" inc="100" max="30000" noThreeD="1" page="10" val="0"/>
</file>

<file path=xl/ctrlProps/ctrlProp42.xml><?xml version="1.0" encoding="utf-8"?>
<formControlPr xmlns="http://schemas.microsoft.com/office/spreadsheetml/2009/9/main" objectType="Spin" dx="22" fmlaLink="$BI$12" inc="1000" max="30000" noThreeD="1" page="10" val="0"/>
</file>

<file path=xl/ctrlProps/ctrlProp43.xml><?xml version="1.0" encoding="utf-8"?>
<formControlPr xmlns="http://schemas.microsoft.com/office/spreadsheetml/2009/9/main" objectType="Spin" dx="22" fmlaLink="$BI$12" inc="10" max="30000" noThreeD="1" page="10" val="0"/>
</file>

<file path=xl/ctrlProps/ctrlProp44.xml><?xml version="1.0" encoding="utf-8"?>
<formControlPr xmlns="http://schemas.microsoft.com/office/spreadsheetml/2009/9/main" objectType="Spin" dx="22" fmlaLink="$BI$12" max="30000" noThreeD="1" page="10" val="0"/>
</file>

<file path=xl/ctrlProps/ctrlProp45.xml><?xml version="1.0" encoding="utf-8"?>
<formControlPr xmlns="http://schemas.microsoft.com/office/spreadsheetml/2009/9/main" objectType="Spin" dx="22" fmlaLink="$BI$11" inc="100" max="30000" noThreeD="1" page="10" val="0"/>
</file>

<file path=xl/ctrlProps/ctrlProp46.xml><?xml version="1.0" encoding="utf-8"?>
<formControlPr xmlns="http://schemas.microsoft.com/office/spreadsheetml/2009/9/main" objectType="Spin" dx="22" fmlaLink="$BI$11" inc="1000" max="30000" noThreeD="1" page="10" val="0"/>
</file>

<file path=xl/ctrlProps/ctrlProp47.xml><?xml version="1.0" encoding="utf-8"?>
<formControlPr xmlns="http://schemas.microsoft.com/office/spreadsheetml/2009/9/main" objectType="Spin" dx="22" fmlaLink="$BI$11" inc="10" max="30000" noThreeD="1" page="10" val="0"/>
</file>

<file path=xl/ctrlProps/ctrlProp48.xml><?xml version="1.0" encoding="utf-8"?>
<formControlPr xmlns="http://schemas.microsoft.com/office/spreadsheetml/2009/9/main" objectType="Spin" dx="22" fmlaLink="$BI$11" max="30000" noThreeD="1" page="10" val="0"/>
</file>

<file path=xl/ctrlProps/ctrlProp5.xml><?xml version="1.0" encoding="utf-8"?>
<formControlPr xmlns="http://schemas.microsoft.com/office/spreadsheetml/2009/9/main" objectType="Spin" dx="22" fmlaLink="$BI$2" inc="10" max="500" noThreeD="1" page="10" val="100"/>
</file>

<file path=xl/ctrlProps/ctrlProp6.xml><?xml version="1.0" encoding="utf-8"?>
<formControlPr xmlns="http://schemas.microsoft.com/office/spreadsheetml/2009/9/main" objectType="CheckBox" fmlaLink="$BC$5" lockText="1" noThreeD="1"/>
</file>

<file path=xl/ctrlProps/ctrlProp7.xml><?xml version="1.0" encoding="utf-8"?>
<formControlPr xmlns="http://schemas.microsoft.com/office/spreadsheetml/2009/9/main" objectType="Drop" dropLines="2" dropStyle="combo" dx="22" fmlaLink="$BD$5" fmlaRange="$BE$26:$BE$27" noThreeD="1" sel="1" val="0"/>
</file>

<file path=xl/ctrlProps/ctrlProp8.xml><?xml version="1.0" encoding="utf-8"?>
<formControlPr xmlns="http://schemas.microsoft.com/office/spreadsheetml/2009/9/main" objectType="Spin" dx="22" fmlaLink="$BI$5" inc="10" max="500" noThreeD="1" page="10" val="216"/>
</file>

<file path=xl/ctrlProps/ctrlProp9.xml><?xml version="1.0" encoding="utf-8"?>
<formControlPr xmlns="http://schemas.microsoft.com/office/spreadsheetml/2009/9/main" objectType="Spin" dx="22" fmlaLink="$BI$5" max="500" noThreeD="1" page="10" val="21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58" name="Check Box 34" descr="Turn Channel 1 ON (selected) or OFF (unselected).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Channel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61" name="Drop Down 37" descr="Select the numerical factor for the vertical scale displayed on Channel 1.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062" name="Drop Down 38" descr="Select the units for the vertical scale displayed on Channel 1.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1063" name="Spinner 39" descr="Vertically shift the position of the signal shown by Channel 1 using fine increments.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1064" name="Spinner 40" descr="Vertically shift the position of the signal shown by Channel 1 using coarse increments.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65" name="Check Box 41" descr="Turn Cursor A ON (selected) or OFF (unselected).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99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Cursor A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66" name="Drop Down 42" descr="Select the channel measured by Cursor A.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067" name="Spinner 43" descr="Move Cursor A using coarse increments.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68" name="Spinner 44" descr="Move Cursor A using fine increments.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069" name="Check Box 45" descr="Turn Channel 2 ON (selected) or OFF (unselected).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66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Channel 2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1072" name="Drop Down 48" descr="Select the numerical factor for the vertical scale displayed on Channel 2.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073" name="Drop Down 49" descr="Select the units for the vertical scale displayed on Channel 2.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074" name="Spinner 50" descr="Vertically shift the position of the signal shown by Channel 2 using fine increments.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75" name="Spinner 51" descr="Vertically shift the position of the signal shown by Channel 2 using coarse increments.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076" name="Check Box 52" descr="Turn Cursor B ON (selected) or OFF (unselected).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99FF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Cursor B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077" name="Drop Down 53" descr="Select the channel measured by Cursor B.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78" name="Spinner 54" descr="Move Cursor B using coarse increments.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079" name="Spinner 55" descr="Move Cursor B using fine increments.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080" name="Drop Down 56" descr="Select the numerical factor for the horizontal scale displayed.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081" name="Drop Down 57" descr="Select the units for the horizontal scale.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082" name="Spinner 58" descr="Horizontally shift the position of the signal shown using fine increments.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083" name="Spinner 59" descr="Horizontally shift the position of the signal shown using coarse increments.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4</xdr:col>
          <xdr:colOff>0</xdr:colOff>
          <xdr:row>4</xdr:row>
          <xdr:rowOff>0</xdr:rowOff>
        </xdr:to>
        <xdr:sp macro="" textlink="">
          <xdr:nvSpPr>
            <xdr:cNvPr id="1084" name="Drop Down 60" descr="Select which circuit element is measured on Channel 1.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085" name="Drop Down 61" descr="Select which circuit element is measured on Channel 2.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6</xdr:row>
          <xdr:rowOff>0</xdr:rowOff>
        </xdr:from>
        <xdr:to>
          <xdr:col>19</xdr:col>
          <xdr:colOff>0</xdr:colOff>
          <xdr:row>7</xdr:row>
          <xdr:rowOff>0</xdr:rowOff>
        </xdr:to>
        <xdr:sp macro="" textlink="">
          <xdr:nvSpPr>
            <xdr:cNvPr id="1086" name="Drop Down 62" descr="Select the wave form of the signal from the frequency generator.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17</xdr:col>
          <xdr:colOff>0</xdr:colOff>
          <xdr:row>6</xdr:row>
          <xdr:rowOff>0</xdr:rowOff>
        </xdr:to>
        <xdr:sp macro="" textlink="">
          <xdr:nvSpPr>
            <xdr:cNvPr id="1087" name="Spinner 63" descr="Increment the frequency of the wave form produced by the frequency generator by 1 kHz.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</xdr:row>
          <xdr:rowOff>0</xdr:rowOff>
        </xdr:from>
        <xdr:to>
          <xdr:col>16</xdr:col>
          <xdr:colOff>0</xdr:colOff>
          <xdr:row>6</xdr:row>
          <xdr:rowOff>0</xdr:rowOff>
        </xdr:to>
        <xdr:sp macro="" textlink="">
          <xdr:nvSpPr>
            <xdr:cNvPr id="1088" name="Spinner 64" descr="Increment the frequency of the wave form produced by the frequency generator by 10 kHz.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9</xdr:row>
          <xdr:rowOff>0</xdr:rowOff>
        </xdr:from>
        <xdr:to>
          <xdr:col>18</xdr:col>
          <xdr:colOff>0</xdr:colOff>
          <xdr:row>11</xdr:row>
          <xdr:rowOff>0</xdr:rowOff>
        </xdr:to>
        <xdr:sp macro="" textlink="">
          <xdr:nvSpPr>
            <xdr:cNvPr id="1089" name="Spinner 65" descr="Adjust the amplitude of the wave form from the function generator using coarse increments.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9</xdr:row>
          <xdr:rowOff>0</xdr:rowOff>
        </xdr:from>
        <xdr:to>
          <xdr:col>19</xdr:col>
          <xdr:colOff>0</xdr:colOff>
          <xdr:row>11</xdr:row>
          <xdr:rowOff>0</xdr:rowOff>
        </xdr:to>
        <xdr:sp macro="" textlink="">
          <xdr:nvSpPr>
            <xdr:cNvPr id="1090" name="Spinner 66" descr="Adjust the amplitude of the wave form from the function generator using fine increments.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1091" name="Spinner 67" descr="Adjust the DC Offset of the wave form from the function generator using coarse increments.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9</xdr:row>
          <xdr:rowOff>0</xdr:rowOff>
        </xdr:from>
        <xdr:to>
          <xdr:col>17</xdr:col>
          <xdr:colOff>0</xdr:colOff>
          <xdr:row>11</xdr:row>
          <xdr:rowOff>0</xdr:rowOff>
        </xdr:to>
        <xdr:sp macro="" textlink="">
          <xdr:nvSpPr>
            <xdr:cNvPr id="1092" name="Spinner 68" descr="Adjust the DC Offset of the wave form from the function generator using fine increments.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17</xdr:col>
          <xdr:colOff>0</xdr:colOff>
          <xdr:row>8</xdr:row>
          <xdr:rowOff>0</xdr:rowOff>
        </xdr:to>
        <xdr:sp macro="" textlink="">
          <xdr:nvSpPr>
            <xdr:cNvPr id="1096" name="Check Box 72" descr="Turn the DC Offset ON (selected) or OFF (unselected).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DC Offset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</xdr:row>
          <xdr:rowOff>0</xdr:rowOff>
        </xdr:from>
        <xdr:to>
          <xdr:col>18</xdr:col>
          <xdr:colOff>0</xdr:colOff>
          <xdr:row>6</xdr:row>
          <xdr:rowOff>0</xdr:rowOff>
        </xdr:to>
        <xdr:sp macro="" textlink="">
          <xdr:nvSpPr>
            <xdr:cNvPr id="1097" name="Spinner 73" descr="Increment the frequency of the wave form produced by the frequency generator by 100 Hz.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4</xdr:row>
          <xdr:rowOff>0</xdr:rowOff>
        </xdr:from>
        <xdr:to>
          <xdr:col>19</xdr:col>
          <xdr:colOff>0</xdr:colOff>
          <xdr:row>6</xdr:row>
          <xdr:rowOff>0</xdr:rowOff>
        </xdr:to>
        <xdr:sp macro="" textlink="">
          <xdr:nvSpPr>
            <xdr:cNvPr id="1098" name="Spinner 74" descr="Increment the frequency of the wave form produced by the frequency generator by 10 Hz.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0</xdr:colOff>
          <xdr:row>5</xdr:row>
          <xdr:rowOff>0</xdr:rowOff>
        </xdr:to>
        <xdr:sp macro="" textlink="">
          <xdr:nvSpPr>
            <xdr:cNvPr id="1102" name="Drop Down 78" descr="Select the type of coupling used on Channel 1.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103" name="Drop Down 79" descr="Select the type of coupling use on Channel 2.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</xdr:row>
          <xdr:rowOff>0</xdr:rowOff>
        </xdr:from>
        <xdr:to>
          <xdr:col>24</xdr:col>
          <xdr:colOff>0</xdr:colOff>
          <xdr:row>6</xdr:row>
          <xdr:rowOff>0</xdr:rowOff>
        </xdr:to>
        <xdr:sp macro="" textlink="">
          <xdr:nvSpPr>
            <xdr:cNvPr id="1104" name="Spinner 80" descr="Increment the frequency of the wave form produced by the frequency generator by 1 kHz.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</xdr:row>
          <xdr:rowOff>0</xdr:rowOff>
        </xdr:from>
        <xdr:to>
          <xdr:col>23</xdr:col>
          <xdr:colOff>0</xdr:colOff>
          <xdr:row>6</xdr:row>
          <xdr:rowOff>0</xdr:rowOff>
        </xdr:to>
        <xdr:sp macro="" textlink="">
          <xdr:nvSpPr>
            <xdr:cNvPr id="1105" name="Spinner 81" descr="Increment the frequency of the wave form produced by the frequency generator by 10 kHz.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4</xdr:row>
          <xdr:rowOff>0</xdr:rowOff>
        </xdr:from>
        <xdr:to>
          <xdr:col>25</xdr:col>
          <xdr:colOff>0</xdr:colOff>
          <xdr:row>6</xdr:row>
          <xdr:rowOff>0</xdr:rowOff>
        </xdr:to>
        <xdr:sp macro="" textlink="">
          <xdr:nvSpPr>
            <xdr:cNvPr id="1106" name="Spinner 82" descr="Increment the frequency of the wave form produced by the frequency generator by 100 Hz.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4</xdr:row>
          <xdr:rowOff>0</xdr:rowOff>
        </xdr:from>
        <xdr:to>
          <xdr:col>26</xdr:col>
          <xdr:colOff>0</xdr:colOff>
          <xdr:row>6</xdr:row>
          <xdr:rowOff>0</xdr:rowOff>
        </xdr:to>
        <xdr:sp macro="" textlink="">
          <xdr:nvSpPr>
            <xdr:cNvPr id="1107" name="Spinner 83" descr="Increment the frequency of the wave form produced by the frequency generator by 10 Hz.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12</xdr:row>
          <xdr:rowOff>0</xdr:rowOff>
        </xdr:from>
        <xdr:to>
          <xdr:col>24</xdr:col>
          <xdr:colOff>0</xdr:colOff>
          <xdr:row>14</xdr:row>
          <xdr:rowOff>0</xdr:rowOff>
        </xdr:to>
        <xdr:sp macro="" textlink="">
          <xdr:nvSpPr>
            <xdr:cNvPr id="1108" name="Spinner 84" descr="Increment the frequency of the wave form produced by the frequency generator by 1 kHz.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12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1109" name="Spinner 85" descr="Increment the frequency of the wave form produced by the frequency generator by 10 kHz.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12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1110" name="Spinner 86" descr="Increment the frequency of the wave form produced by the frequency generator by 100 Hz.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12</xdr:row>
          <xdr:rowOff>0</xdr:rowOff>
        </xdr:from>
        <xdr:to>
          <xdr:col>26</xdr:col>
          <xdr:colOff>0</xdr:colOff>
          <xdr:row>14</xdr:row>
          <xdr:rowOff>0</xdr:rowOff>
        </xdr:to>
        <xdr:sp macro="" textlink="">
          <xdr:nvSpPr>
            <xdr:cNvPr id="1111" name="Spinner 87" descr="Increment the frequency of the wave form produced by the frequency generator by 10 Hz.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8</xdr:row>
          <xdr:rowOff>0</xdr:rowOff>
        </xdr:from>
        <xdr:to>
          <xdr:col>24</xdr:col>
          <xdr:colOff>0</xdr:colOff>
          <xdr:row>10</xdr:row>
          <xdr:rowOff>0</xdr:rowOff>
        </xdr:to>
        <xdr:sp macro="" textlink="">
          <xdr:nvSpPr>
            <xdr:cNvPr id="1114" name="Spinner 90" descr="Increment the frequency of the wave form produced by the frequency generator by 1 kHz.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23</xdr:col>
          <xdr:colOff>0</xdr:colOff>
          <xdr:row>10</xdr:row>
          <xdr:rowOff>0</xdr:rowOff>
        </xdr:to>
        <xdr:sp macro="" textlink="">
          <xdr:nvSpPr>
            <xdr:cNvPr id="1115" name="Spinner 91" descr="Increment the frequency of the wave form produced by the frequency generator by 10 kHz.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8</xdr:row>
          <xdr:rowOff>0</xdr:rowOff>
        </xdr:from>
        <xdr:to>
          <xdr:col>25</xdr:col>
          <xdr:colOff>0</xdr:colOff>
          <xdr:row>10</xdr:row>
          <xdr:rowOff>0</xdr:rowOff>
        </xdr:to>
        <xdr:sp macro="" textlink="">
          <xdr:nvSpPr>
            <xdr:cNvPr id="1116" name="Spinner 92" descr="Increment the frequency of the wave form produced by the frequency generator by 100 Hz.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8</xdr:row>
          <xdr:rowOff>0</xdr:rowOff>
        </xdr:from>
        <xdr:to>
          <xdr:col>26</xdr:col>
          <xdr:colOff>0</xdr:colOff>
          <xdr:row>10</xdr:row>
          <xdr:rowOff>0</xdr:rowOff>
        </xdr:to>
        <xdr:sp macro="" textlink="">
          <xdr:nvSpPr>
            <xdr:cNvPr id="1117" name="Spinner 93" descr="Increment the frequency of the wave form produced by the frequency generator by 10 Hz.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20</xdr:col>
      <xdr:colOff>0</xdr:colOff>
      <xdr:row>28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G725"/>
  <sheetViews>
    <sheetView showGridLines="0" tabSelected="1" zoomScaleNormal="100" workbookViewId="0"/>
  </sheetViews>
  <sheetFormatPr defaultColWidth="9.140625" defaultRowHeight="18" customHeight="1" x14ac:dyDescent="0.25"/>
  <cols>
    <col min="1" max="2" width="4" style="3" customWidth="1"/>
    <col min="3" max="12" width="6.85546875" style="3" customWidth="1"/>
    <col min="13" max="15" width="4" style="3" customWidth="1"/>
    <col min="16" max="19" width="6.85546875" style="3" customWidth="1"/>
    <col min="20" max="20" width="4" style="3" customWidth="1"/>
    <col min="21" max="21" width="4" style="6" customWidth="1"/>
    <col min="22" max="22" width="4" style="3" customWidth="1"/>
    <col min="23" max="26" width="6.85546875" style="3" customWidth="1"/>
    <col min="27" max="27" width="4" style="3" customWidth="1"/>
    <col min="28" max="52" width="6.85546875" style="38" customWidth="1"/>
    <col min="53" max="53" width="6.85546875" style="37" customWidth="1"/>
    <col min="54" max="62" width="0" style="50" hidden="1" customWidth="1"/>
    <col min="63" max="63" width="9.5703125" style="50" hidden="1" customWidth="1"/>
    <col min="64" max="64" width="0" style="50" hidden="1" customWidth="1"/>
    <col min="65" max="65" width="4.5703125" style="50" hidden="1" customWidth="1"/>
    <col min="66" max="68" width="4" style="50" hidden="1" customWidth="1"/>
    <col min="69" max="69" width="11.7109375" style="50" hidden="1" customWidth="1"/>
    <col min="70" max="70" width="11.28515625" style="50" hidden="1" customWidth="1"/>
    <col min="71" max="71" width="19.140625" style="50" hidden="1" customWidth="1"/>
    <col min="72" max="72" width="3.85546875" style="50" hidden="1" customWidth="1"/>
    <col min="73" max="73" width="21.7109375" style="50" hidden="1" customWidth="1"/>
    <col min="74" max="76" width="12.7109375" style="50" hidden="1" customWidth="1"/>
    <col min="77" max="77" width="21.7109375" style="50" hidden="1" customWidth="1"/>
    <col min="78" max="78" width="3.7109375" style="50" hidden="1" customWidth="1"/>
    <col min="79" max="79" width="10.140625" style="53" hidden="1" customWidth="1"/>
    <col min="80" max="81" width="9.28515625" style="55" hidden="1" customWidth="1"/>
    <col min="82" max="87" width="9" style="55" hidden="1" customWidth="1"/>
    <col min="88" max="88" width="7.42578125" style="55" hidden="1" customWidth="1"/>
    <col min="89" max="89" width="9" style="55" hidden="1" customWidth="1"/>
    <col min="90" max="90" width="0" style="55" hidden="1" customWidth="1"/>
    <col min="91" max="91" width="9.28515625" style="55" hidden="1" customWidth="1"/>
    <col min="92" max="92" width="0" style="55" hidden="1" customWidth="1"/>
    <col min="93" max="94" width="9.140625" style="49"/>
    <col min="95" max="111" width="9.140625" style="37"/>
    <col min="112" max="16384" width="9.140625" style="3"/>
  </cols>
  <sheetData>
    <row r="1" spans="2:92" ht="18" customHeight="1" x14ac:dyDescent="0.25">
      <c r="V1" s="4"/>
      <c r="W1" s="4"/>
      <c r="X1" s="4"/>
      <c r="Y1" s="4"/>
      <c r="Z1" s="4"/>
      <c r="AA1" s="4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B1" s="50" t="s">
        <v>126</v>
      </c>
      <c r="BC1" s="50" t="s">
        <v>24</v>
      </c>
      <c r="BD1" s="50" t="s">
        <v>25</v>
      </c>
      <c r="BE1" s="50" t="s">
        <v>39</v>
      </c>
      <c r="BF1" s="50" t="s">
        <v>28</v>
      </c>
      <c r="BG1" s="50" t="s">
        <v>42</v>
      </c>
      <c r="BH1" s="50" t="s">
        <v>46</v>
      </c>
      <c r="BI1" s="51" t="s">
        <v>47</v>
      </c>
      <c r="BK1" s="52" t="s">
        <v>127</v>
      </c>
      <c r="BM1" s="50" t="s">
        <v>137</v>
      </c>
      <c r="BO1" s="52" t="s">
        <v>139</v>
      </c>
      <c r="BQ1" s="52" t="s">
        <v>138</v>
      </c>
      <c r="BU1" s="53"/>
      <c r="BV1" s="53" t="s">
        <v>83</v>
      </c>
      <c r="BW1" s="53" t="s">
        <v>83</v>
      </c>
      <c r="BX1" s="53" t="s">
        <v>43</v>
      </c>
      <c r="BY1" s="53"/>
      <c r="CA1" s="53" t="s">
        <v>153</v>
      </c>
      <c r="CB1" s="53"/>
      <c r="CC1" s="53"/>
      <c r="CD1" s="54" t="s">
        <v>154</v>
      </c>
      <c r="CE1" s="53"/>
      <c r="CF1" s="53" t="s">
        <v>0</v>
      </c>
      <c r="CG1" s="53"/>
      <c r="CH1" s="53" t="s">
        <v>4</v>
      </c>
      <c r="CI1" s="53"/>
    </row>
    <row r="2" spans="2:92" ht="18" customHeight="1" x14ac:dyDescent="0.25">
      <c r="B2" s="1"/>
      <c r="C2" s="9"/>
      <c r="D2" s="9"/>
      <c r="E2" s="9"/>
      <c r="F2" s="9"/>
      <c r="G2" s="42" t="s">
        <v>19</v>
      </c>
      <c r="H2" s="42"/>
      <c r="I2" s="9"/>
      <c r="J2" s="1"/>
      <c r="K2" s="1"/>
      <c r="L2" s="1"/>
      <c r="M2" s="1"/>
      <c r="N2" s="2"/>
      <c r="O2" s="9"/>
      <c r="P2" s="1"/>
      <c r="Q2" s="7" t="s">
        <v>20</v>
      </c>
      <c r="R2" s="7"/>
      <c r="S2" s="1"/>
      <c r="T2" s="1"/>
      <c r="V2" s="9"/>
      <c r="W2" s="42" t="s">
        <v>52</v>
      </c>
      <c r="X2" s="42"/>
      <c r="Y2" s="42"/>
      <c r="Z2" s="42"/>
      <c r="AA2" s="9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B2" s="50" t="s">
        <v>0</v>
      </c>
      <c r="BC2" s="50" t="b">
        <v>0</v>
      </c>
      <c r="BD2" s="50">
        <v>1</v>
      </c>
      <c r="BE2" s="50">
        <v>1</v>
      </c>
      <c r="BF2" s="50">
        <v>1</v>
      </c>
      <c r="BG2" s="50">
        <v>1</v>
      </c>
      <c r="BH2" s="50" t="s">
        <v>44</v>
      </c>
      <c r="BI2" s="51">
        <v>100</v>
      </c>
      <c r="BJ2" s="52" t="s">
        <v>71</v>
      </c>
      <c r="BK2" s="51">
        <f>BI2-100</f>
        <v>0</v>
      </c>
      <c r="BL2" s="52" t="s">
        <v>71</v>
      </c>
      <c r="BM2" s="52"/>
      <c r="BN2" s="52"/>
      <c r="BO2" s="52"/>
      <c r="BP2" s="52"/>
      <c r="BQ2" s="52"/>
      <c r="BR2" s="52"/>
      <c r="BS2" s="52"/>
      <c r="BU2" s="53" t="s">
        <v>84</v>
      </c>
      <c r="BV2" s="53">
        <v>8</v>
      </c>
      <c r="BW2" s="53">
        <v>8</v>
      </c>
      <c r="BX2" s="53">
        <v>18</v>
      </c>
      <c r="BY2" s="53" t="s">
        <v>84</v>
      </c>
      <c r="CA2" s="53" t="s">
        <v>90</v>
      </c>
      <c r="CB2" s="53" t="s">
        <v>90</v>
      </c>
      <c r="CC2" s="53" t="s">
        <v>90</v>
      </c>
      <c r="CD2" s="53" t="s">
        <v>155</v>
      </c>
      <c r="CE2" s="53" t="s">
        <v>7</v>
      </c>
      <c r="CF2" s="53" t="s">
        <v>155</v>
      </c>
      <c r="CG2" s="53" t="s">
        <v>7</v>
      </c>
      <c r="CH2" s="53" t="s">
        <v>155</v>
      </c>
      <c r="CI2" s="53" t="s">
        <v>7</v>
      </c>
      <c r="CJ2" s="53" t="s">
        <v>90</v>
      </c>
      <c r="CK2" s="53" t="s">
        <v>156</v>
      </c>
      <c r="CL2" s="53" t="s">
        <v>88</v>
      </c>
      <c r="CM2" s="53" t="s">
        <v>89</v>
      </c>
      <c r="CN2" s="53" t="s">
        <v>89</v>
      </c>
    </row>
    <row r="3" spans="2:92" ht="18" customHeight="1" x14ac:dyDescent="0.25">
      <c r="B3" s="1"/>
      <c r="C3" s="10"/>
      <c r="D3" s="10"/>
      <c r="E3" s="11"/>
      <c r="F3" s="11"/>
      <c r="G3" s="5" t="s">
        <v>48</v>
      </c>
      <c r="H3" s="43" t="e">
        <f>_xlfn.TEXTJOIN(,FALSE,TEXT(BY28,"0.00E+00")," s ")</f>
        <v>#N/A</v>
      </c>
      <c r="I3" s="43"/>
      <c r="J3" s="5" t="s">
        <v>21</v>
      </c>
      <c r="K3" s="43" t="e">
        <f>_xlfn.TEXTJOIN(,FALSE,TEXT(BY27,"0.00E+00")," V ")</f>
        <v>#N/A</v>
      </c>
      <c r="L3" s="43"/>
      <c r="M3" s="1"/>
      <c r="N3" s="2"/>
      <c r="O3" s="9"/>
      <c r="P3" s="24"/>
      <c r="Q3" s="25" t="s">
        <v>82</v>
      </c>
      <c r="R3" s="26">
        <f>BK7</f>
        <v>100</v>
      </c>
      <c r="S3" s="27" t="s">
        <v>36</v>
      </c>
      <c r="T3" s="1"/>
      <c r="V3" s="9"/>
      <c r="W3" s="34"/>
      <c r="X3" s="15" t="s">
        <v>81</v>
      </c>
      <c r="Y3" s="31">
        <f>BK10</f>
        <v>0</v>
      </c>
      <c r="Z3" s="14" t="s">
        <v>62</v>
      </c>
      <c r="AA3" s="1"/>
      <c r="BB3" s="50" t="s">
        <v>4</v>
      </c>
      <c r="BC3" s="50" t="b">
        <v>0</v>
      </c>
      <c r="BD3" s="50">
        <v>2</v>
      </c>
      <c r="BE3" s="50">
        <v>1</v>
      </c>
      <c r="BF3" s="50">
        <v>1</v>
      </c>
      <c r="BG3" s="50">
        <v>1</v>
      </c>
      <c r="BH3" s="50" t="s">
        <v>44</v>
      </c>
      <c r="BI3" s="51">
        <v>100</v>
      </c>
      <c r="BJ3" s="52" t="s">
        <v>71</v>
      </c>
      <c r="BK3" s="51">
        <f>BI3-100</f>
        <v>0</v>
      </c>
      <c r="BL3" s="52" t="s">
        <v>71</v>
      </c>
      <c r="BM3" s="52"/>
      <c r="BN3" s="52"/>
      <c r="BO3" s="52"/>
      <c r="BP3" s="52"/>
      <c r="BQ3" s="52"/>
      <c r="BR3" s="52"/>
      <c r="BS3" s="52"/>
      <c r="BU3" s="53" t="s">
        <v>85</v>
      </c>
      <c r="BV3" s="53">
        <v>24</v>
      </c>
      <c r="BW3" s="53">
        <v>24</v>
      </c>
      <c r="BX3" s="53">
        <v>24</v>
      </c>
      <c r="BY3" s="53" t="s">
        <v>85</v>
      </c>
      <c r="CA3" s="53" t="s">
        <v>157</v>
      </c>
      <c r="CB3" s="53" t="s">
        <v>47</v>
      </c>
      <c r="CC3" s="53" t="s">
        <v>47</v>
      </c>
      <c r="CD3" s="53" t="s">
        <v>158</v>
      </c>
      <c r="CE3" s="53" t="s">
        <v>158</v>
      </c>
      <c r="CF3" s="53" t="s">
        <v>158</v>
      </c>
      <c r="CG3" s="53" t="s">
        <v>158</v>
      </c>
      <c r="CH3" s="53" t="s">
        <v>158</v>
      </c>
      <c r="CI3" s="53" t="s">
        <v>158</v>
      </c>
      <c r="CJ3" s="53" t="s">
        <v>159</v>
      </c>
      <c r="CK3" s="53" t="s">
        <v>121</v>
      </c>
      <c r="CL3" s="53" t="s">
        <v>157</v>
      </c>
      <c r="CM3" s="53" t="s">
        <v>121</v>
      </c>
      <c r="CN3" s="53" t="s">
        <v>157</v>
      </c>
    </row>
    <row r="4" spans="2:92" ht="18" customHeight="1" x14ac:dyDescent="0.25">
      <c r="B4" s="1"/>
      <c r="C4" s="10"/>
      <c r="D4" s="10"/>
      <c r="E4" s="11"/>
      <c r="F4" s="11"/>
      <c r="G4" s="5" t="s">
        <v>49</v>
      </c>
      <c r="H4" s="43" t="e">
        <f>_xlfn.TEXTJOIN(,FALSE,TEXT(BY37,"0.00E+00")," s ")</f>
        <v>#N/A</v>
      </c>
      <c r="I4" s="43"/>
      <c r="J4" s="5" t="s">
        <v>22</v>
      </c>
      <c r="K4" s="43" t="e">
        <f>_xlfn.TEXTJOIN(,FALSE,TEXT(BY36,"0.00E+00")," V ")</f>
        <v>#N/A</v>
      </c>
      <c r="L4" s="43"/>
      <c r="M4" s="1"/>
      <c r="N4" s="2"/>
      <c r="O4" s="9"/>
      <c r="P4" s="26" t="s">
        <v>68</v>
      </c>
      <c r="Q4" s="26" t="s">
        <v>64</v>
      </c>
      <c r="R4" s="26" t="s">
        <v>65</v>
      </c>
      <c r="S4" s="26" t="s">
        <v>66</v>
      </c>
      <c r="T4" s="1"/>
      <c r="V4" s="9"/>
      <c r="W4" s="16" t="s">
        <v>67</v>
      </c>
      <c r="X4" s="16" t="s">
        <v>53</v>
      </c>
      <c r="Y4" s="16" t="s">
        <v>54</v>
      </c>
      <c r="Z4" s="16" t="s">
        <v>55</v>
      </c>
      <c r="AA4" s="9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B4" s="50" t="s">
        <v>43</v>
      </c>
      <c r="BC4" s="50" t="s">
        <v>44</v>
      </c>
      <c r="BD4" s="50" t="s">
        <v>44</v>
      </c>
      <c r="BE4" s="50" t="s">
        <v>44</v>
      </c>
      <c r="BF4" s="50">
        <v>1</v>
      </c>
      <c r="BG4" s="50">
        <v>1</v>
      </c>
      <c r="BH4" s="50" t="s">
        <v>44</v>
      </c>
      <c r="BI4" s="51">
        <v>100</v>
      </c>
      <c r="BJ4" s="52" t="s">
        <v>71</v>
      </c>
      <c r="BK4" s="51">
        <f>BI4-100</f>
        <v>0</v>
      </c>
      <c r="BL4" s="52" t="s">
        <v>71</v>
      </c>
      <c r="BM4" s="52"/>
      <c r="BN4" s="52"/>
      <c r="BO4" s="52"/>
      <c r="BP4" s="52"/>
      <c r="BQ4" s="52"/>
      <c r="BR4" s="52"/>
      <c r="BS4" s="52"/>
      <c r="BU4" s="53" t="s">
        <v>86</v>
      </c>
      <c r="BV4" s="53">
        <f>(-0.5)*(BV2*BV3)</f>
        <v>-96</v>
      </c>
      <c r="BW4" s="53">
        <f>(-0.5)*(BW2*BW3)</f>
        <v>-96</v>
      </c>
      <c r="BX4" s="53">
        <f>(-0.5)*(BX2*BX3)</f>
        <v>-216</v>
      </c>
      <c r="BY4" s="53" t="s">
        <v>86</v>
      </c>
      <c r="CA4" s="53" t="s">
        <v>133</v>
      </c>
      <c r="CB4" s="53" t="s">
        <v>131</v>
      </c>
      <c r="CC4" s="53" t="s">
        <v>160</v>
      </c>
      <c r="CD4" s="53" t="s">
        <v>129</v>
      </c>
      <c r="CE4" s="53" t="s">
        <v>129</v>
      </c>
      <c r="CF4" s="53" t="s">
        <v>160</v>
      </c>
      <c r="CG4" s="53" t="s">
        <v>160</v>
      </c>
      <c r="CH4" s="53" t="s">
        <v>160</v>
      </c>
      <c r="CI4" s="53" t="s">
        <v>160</v>
      </c>
      <c r="CJ4" s="53" t="s">
        <v>133</v>
      </c>
      <c r="CK4" s="53" t="s">
        <v>129</v>
      </c>
      <c r="CL4" s="53" t="s">
        <v>133</v>
      </c>
      <c r="CM4" s="53" t="s">
        <v>129</v>
      </c>
      <c r="CN4" s="53" t="s">
        <v>133</v>
      </c>
    </row>
    <row r="5" spans="2:92" ht="18" customHeight="1" x14ac:dyDescent="0.25">
      <c r="B5" s="1"/>
      <c r="C5" s="10"/>
      <c r="D5" s="10"/>
      <c r="E5" s="11"/>
      <c r="F5" s="11"/>
      <c r="G5" s="5" t="s">
        <v>165</v>
      </c>
      <c r="H5" s="44" t="e">
        <f>_xlfn.TEXTJOIN(,FALSE,TEXT(BY37-BY28,"0.00E+00")," s ")</f>
        <v>#N/A</v>
      </c>
      <c r="I5" s="44"/>
      <c r="J5" s="5" t="s">
        <v>166</v>
      </c>
      <c r="K5" s="43" t="e">
        <f>_xlfn.TEXTJOIN(,FALSE,TEXT(BY36-BY27,"0.00E+00")," V ")</f>
        <v>#N/A</v>
      </c>
      <c r="L5" s="45"/>
      <c r="M5" s="1"/>
      <c r="N5" s="2"/>
      <c r="O5" s="9"/>
      <c r="P5" s="26"/>
      <c r="Q5" s="26"/>
      <c r="R5" s="26"/>
      <c r="S5" s="26"/>
      <c r="T5" s="1"/>
      <c r="V5" s="9"/>
      <c r="W5" s="16"/>
      <c r="X5" s="16"/>
      <c r="Y5" s="16"/>
      <c r="Z5" s="16"/>
      <c r="AA5" s="9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B5" s="50" t="s">
        <v>3</v>
      </c>
      <c r="BC5" s="50" t="b">
        <v>0</v>
      </c>
      <c r="BD5" s="50">
        <v>1</v>
      </c>
      <c r="BE5" s="50" t="s">
        <v>44</v>
      </c>
      <c r="BF5" s="50" t="s">
        <v>44</v>
      </c>
      <c r="BG5" s="50" t="s">
        <v>44</v>
      </c>
      <c r="BH5" s="50" t="s">
        <v>44</v>
      </c>
      <c r="BI5" s="51">
        <v>216</v>
      </c>
      <c r="BJ5" s="52" t="s">
        <v>71</v>
      </c>
      <c r="BK5" s="51">
        <f>BI5-216</f>
        <v>0</v>
      </c>
      <c r="BL5" s="52" t="s">
        <v>71</v>
      </c>
      <c r="BM5" s="52"/>
      <c r="BN5" s="52"/>
      <c r="BO5" s="52"/>
      <c r="BP5" s="52"/>
      <c r="BQ5" s="52"/>
      <c r="BR5" s="52"/>
      <c r="BS5" s="52"/>
      <c r="BU5" s="53" t="s">
        <v>87</v>
      </c>
      <c r="BV5" s="53">
        <f>(0.5)*(BV2*BV3)</f>
        <v>96</v>
      </c>
      <c r="BW5" s="53">
        <f>(0.5)*(BW2*BW3)</f>
        <v>96</v>
      </c>
      <c r="BX5" s="53">
        <f>(0.5)*(BX2*BX3)</f>
        <v>216</v>
      </c>
      <c r="BY5" s="53" t="s">
        <v>87</v>
      </c>
      <c r="CA5" s="53">
        <v>-360</v>
      </c>
      <c r="CB5" s="56">
        <f>CA5*($BX$9/$BX$5)</f>
        <v>-15</v>
      </c>
      <c r="CC5" s="56">
        <f ca="1">ROUND(CB5+(RAND()-0.5)*$BX$10,$BX$11)</f>
        <v>-14.99</v>
      </c>
      <c r="CD5" s="56">
        <f ca="1">MAX(MIN($BQ$9*SIN($BQ$17*CC5)+($BQ$13+$BQ$8),$BO$8),-$BO$8)</f>
        <v>-2.6232568828282616</v>
      </c>
      <c r="CE5" s="56" t="e">
        <f ca="1">MAX(MIN($BQ$22*SIN($BQ$17*CC5+$BQ$21)+($BQ$13+$BQ$8),$BO$8),-$BO$8)</f>
        <v>#DIV/0!</v>
      </c>
      <c r="CF5" s="56">
        <f ca="1">ROUND(CD5+(RAND()-0.5)*$BV$10,$BV$11)</f>
        <v>-2.63</v>
      </c>
      <c r="CG5" s="56" t="e">
        <f ca="1">ROUND(CE5+(RAND()-0.5)*$BV$10,$BV$11)</f>
        <v>#DIV/0!</v>
      </c>
      <c r="CH5" s="56">
        <f ca="1">ROUND(CD5+(RAND()-0.5)*$BW$10,$BW$11)</f>
        <v>-2.6</v>
      </c>
      <c r="CI5" s="56" t="e">
        <f ca="1">ROUND(CE5+(RAND()-0.5)*$BW$10,$BW$11)</f>
        <v>#DIV/0!</v>
      </c>
      <c r="CJ5" s="55">
        <f>CA5-$BX$16</f>
        <v>-360</v>
      </c>
      <c r="CK5" s="56" t="e">
        <f>IF($BV$19=FALSE,NA(),IF($BH$7=1,IF($BD$2=1,CF5,IF($BD$2=2,CG5))))+$BV$17+IF($BE$2=2,-($BQ$13+$BQ$8),0)</f>
        <v>#N/A</v>
      </c>
      <c r="CL5" s="55" t="e">
        <f>ROUND(CK5/$BV$9*$BV$5,0)</f>
        <v>#N/A</v>
      </c>
      <c r="CM5" s="56" t="e">
        <f>IF($BW$19=FALSE,NA(),IF($BH$7=1,IF($BD$3=1,CH5,IF($BD$3=2,CI5))))+$BW$17+IF($BE$3=2,-($BQ$13+$BQ$8),0)</f>
        <v>#N/A</v>
      </c>
      <c r="CN5" s="55" t="e">
        <f>ROUND(CM5/$BW$9*$BW$5,0)</f>
        <v>#N/A</v>
      </c>
    </row>
    <row r="6" spans="2:92" ht="18" customHeight="1" x14ac:dyDescent="0.25">
      <c r="B6" s="1"/>
      <c r="C6" s="46" t="s">
        <v>18</v>
      </c>
      <c r="D6" s="46"/>
      <c r="E6" s="47" t="s">
        <v>18</v>
      </c>
      <c r="F6" s="47"/>
      <c r="G6" s="48" t="s">
        <v>13</v>
      </c>
      <c r="H6" s="48"/>
      <c r="I6" s="12"/>
      <c r="J6" s="12"/>
      <c r="K6" s="8"/>
      <c r="L6" s="8"/>
      <c r="M6" s="1"/>
      <c r="N6" s="2"/>
      <c r="O6" s="9"/>
      <c r="P6" s="26"/>
      <c r="Q6" s="26"/>
      <c r="R6" s="26"/>
      <c r="S6" s="26"/>
      <c r="T6" s="1"/>
      <c r="V6" s="9"/>
      <c r="W6" s="16"/>
      <c r="X6" s="16"/>
      <c r="Y6" s="16"/>
      <c r="Z6" s="16"/>
      <c r="AA6" s="9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B6" s="50" t="s">
        <v>17</v>
      </c>
      <c r="BC6" s="50" t="b">
        <v>0</v>
      </c>
      <c r="BD6" s="50">
        <v>1</v>
      </c>
      <c r="BE6" s="50" t="s">
        <v>44</v>
      </c>
      <c r="BF6" s="50" t="s">
        <v>44</v>
      </c>
      <c r="BG6" s="50" t="s">
        <v>44</v>
      </c>
      <c r="BH6" s="50" t="s">
        <v>44</v>
      </c>
      <c r="BI6" s="51">
        <v>216</v>
      </c>
      <c r="BJ6" s="52" t="s">
        <v>71</v>
      </c>
      <c r="BK6" s="51">
        <f>BI6-216</f>
        <v>0</v>
      </c>
      <c r="BL6" s="52" t="s">
        <v>71</v>
      </c>
      <c r="BM6" s="52"/>
      <c r="BN6" s="52"/>
      <c r="BO6" s="52"/>
      <c r="BP6" s="52"/>
      <c r="BQ6" s="52"/>
      <c r="BR6" s="52"/>
      <c r="BS6" s="52"/>
      <c r="BU6" s="53"/>
      <c r="BV6" s="53" t="s">
        <v>88</v>
      </c>
      <c r="BW6" s="53" t="s">
        <v>89</v>
      </c>
      <c r="BX6" s="53" t="s">
        <v>90</v>
      </c>
      <c r="BY6" s="53"/>
      <c r="CA6" s="53">
        <f>CA5+1</f>
        <v>-359</v>
      </c>
      <c r="CB6" s="56">
        <f>CA6*($BX$9/$BX$5)</f>
        <v>-14.958333333333332</v>
      </c>
      <c r="CC6" s="56">
        <f ca="1">ROUND(CB6+(RAND()-0.5)*$BX$10,$BX$11)</f>
        <v>-14.95</v>
      </c>
      <c r="CD6" s="56">
        <f ca="1">MAX(MIN($BQ$9*SIN($BQ$17*CC6)+($BQ$13+$BQ$8),$BO$8),-$BO$8)</f>
        <v>-1.1458980337423554</v>
      </c>
      <c r="CE6" s="56" t="e">
        <f ca="1">MAX(MIN($BQ$22*SIN($BQ$17*CC6+$BQ$21)+($BQ$13+$BQ$8),$BO$8),-$BO$8)</f>
        <v>#DIV/0!</v>
      </c>
      <c r="CF6" s="56">
        <f ca="1">ROUND(CD6+(RAND()-0.5)*$BV$10,$BV$11)</f>
        <v>-1.1599999999999999</v>
      </c>
      <c r="CG6" s="56" t="e">
        <f ca="1">ROUND(CE6+(RAND()-0.5)*$BV$10,$BV$11)</f>
        <v>#DIV/0!</v>
      </c>
      <c r="CH6" s="56">
        <f ca="1">ROUND(CD6+(RAND()-0.5)*$BW$10,$BW$11)</f>
        <v>-1.1299999999999999</v>
      </c>
      <c r="CI6" s="56" t="e">
        <f ca="1">ROUND(CE6+(RAND()-0.5)*$BW$10,$BW$11)</f>
        <v>#DIV/0!</v>
      </c>
      <c r="CJ6" s="55">
        <f>CA6-$BX$16</f>
        <v>-359</v>
      </c>
      <c r="CK6" s="56" t="e">
        <f>IF($BV$19=FALSE,NA(),IF($BH$7=1,IF($BD$2=1,CF6,IF($BD$2=2,CG6))))+$BV$17+IF($BE$2=2,-($BQ$13+$BQ$8),0)</f>
        <v>#N/A</v>
      </c>
      <c r="CL6" s="55" t="e">
        <f>ROUND(CK6/$BV$9*$BV$5,0)</f>
        <v>#N/A</v>
      </c>
      <c r="CM6" s="56" t="e">
        <f>IF($BW$19=FALSE,NA(),IF($BH$7=1,IF($BD$3=1,CH6,IF($BD$3=2,CI6))))+$BW$17+IF($BE$3=2,-($BQ$13+$BQ$8),0)</f>
        <v>#N/A</v>
      </c>
      <c r="CN6" s="55" t="e">
        <f>ROUND(CM6/$BW$9*$BW$5,0)</f>
        <v>#N/A</v>
      </c>
    </row>
    <row r="7" spans="2:92" ht="18" customHeight="1" x14ac:dyDescent="0.25">
      <c r="B7" s="1"/>
      <c r="C7" s="4"/>
      <c r="D7" s="4"/>
      <c r="E7" s="4"/>
      <c r="F7" s="10"/>
      <c r="G7" s="13"/>
      <c r="H7" s="13"/>
      <c r="I7" s="12"/>
      <c r="J7" s="12"/>
      <c r="K7" s="8"/>
      <c r="L7" s="8"/>
      <c r="M7" s="1"/>
      <c r="O7" s="1"/>
      <c r="P7" s="9"/>
      <c r="Q7" s="9"/>
      <c r="R7" s="9"/>
      <c r="S7" s="9"/>
      <c r="T7" s="1"/>
      <c r="V7" s="9"/>
      <c r="W7" s="33"/>
      <c r="X7" s="17" t="s">
        <v>80</v>
      </c>
      <c r="Y7" s="30">
        <f>BK11</f>
        <v>0</v>
      </c>
      <c r="Z7" s="19" t="s">
        <v>63</v>
      </c>
      <c r="AA7" s="1"/>
      <c r="BB7" s="50" t="s">
        <v>11</v>
      </c>
      <c r="BC7" s="50" t="b">
        <v>1</v>
      </c>
      <c r="BD7" s="50" t="s">
        <v>44</v>
      </c>
      <c r="BE7" s="50" t="s">
        <v>44</v>
      </c>
      <c r="BF7" s="50" t="s">
        <v>44</v>
      </c>
      <c r="BG7" s="50" t="s">
        <v>44</v>
      </c>
      <c r="BH7" s="50">
        <v>1</v>
      </c>
      <c r="BI7" s="51">
        <v>100</v>
      </c>
      <c r="BJ7" s="52" t="s">
        <v>70</v>
      </c>
      <c r="BK7" s="51">
        <f>BI7</f>
        <v>100</v>
      </c>
      <c r="BL7" s="52" t="s">
        <v>70</v>
      </c>
      <c r="BM7" s="51">
        <v>1</v>
      </c>
      <c r="BN7" s="52" t="s">
        <v>136</v>
      </c>
      <c r="BO7" s="52"/>
      <c r="BP7" s="52"/>
      <c r="BQ7" s="51">
        <f>BK7*(1+BM7/100)</f>
        <v>101</v>
      </c>
      <c r="BR7" s="52" t="s">
        <v>70</v>
      </c>
      <c r="BS7" s="52" t="s">
        <v>151</v>
      </c>
      <c r="BU7" s="53" t="s">
        <v>91</v>
      </c>
      <c r="BV7" s="53">
        <f>VLOOKUP(BF2,BB26:BF34,5)*VLOOKUP(BG2,BB26:BK27,10)</f>
        <v>1</v>
      </c>
      <c r="BW7" s="53">
        <f>VLOOKUP(BF3,BB26:BF34,5)*VLOOKUP(BG3,BB26:BK27,10)</f>
        <v>1</v>
      </c>
      <c r="BX7" s="57">
        <f>VLOOKUP(BF4,BB26:BF34,5)*VLOOKUP(BG4,BB26:BK29,10)</f>
        <v>1</v>
      </c>
      <c r="BY7" s="53" t="s">
        <v>92</v>
      </c>
      <c r="CA7" s="53">
        <f>CA6+1</f>
        <v>-358</v>
      </c>
      <c r="CB7" s="56">
        <f>CA7*($BX$9/$BX$5)</f>
        <v>-14.916666666666666</v>
      </c>
      <c r="CC7" s="56">
        <f ca="1">ROUND(CB7+(RAND()-0.5)*$BX$10,$BX$11)</f>
        <v>-14.91</v>
      </c>
      <c r="CD7" s="56">
        <f ca="1">MAX(MIN($BQ$9*SIN($BQ$17*CC7)+($BQ$13+$BQ$8),$BO$8),-$BO$8)</f>
        <v>0.21496076987318702</v>
      </c>
      <c r="CE7" s="56" t="e">
        <f ca="1">MAX(MIN($BQ$22*SIN($BQ$17*CC7+$BQ$21)+($BQ$13+$BQ$8),$BO$8),-$BO$8)</f>
        <v>#DIV/0!</v>
      </c>
      <c r="CF7" s="56">
        <f ca="1">ROUND(CD7+(RAND()-0.5)*$BV$10,$BV$11)</f>
        <v>0.23</v>
      </c>
      <c r="CG7" s="56" t="e">
        <f ca="1">ROUND(CE7+(RAND()-0.5)*$BV$10,$BV$11)</f>
        <v>#DIV/0!</v>
      </c>
      <c r="CH7" s="56">
        <f ca="1">ROUND(CD7+(RAND()-0.5)*$BW$10,$BW$11)</f>
        <v>0.2</v>
      </c>
      <c r="CI7" s="56" t="e">
        <f ca="1">ROUND(CE7+(RAND()-0.5)*$BW$10,$BW$11)</f>
        <v>#DIV/0!</v>
      </c>
      <c r="CJ7" s="55">
        <f>CA7-$BX$16</f>
        <v>-358</v>
      </c>
      <c r="CK7" s="56" t="e">
        <f>IF($BV$19=FALSE,NA(),IF($BH$7=1,IF($BD$2=1,CF7,IF($BD$2=2,CG7))))+$BV$17+IF($BE$2=2,-($BQ$13+$BQ$8),0)</f>
        <v>#N/A</v>
      </c>
      <c r="CL7" s="55" t="e">
        <f>ROUND(CK7/$BV$9*$BV$5,0)</f>
        <v>#N/A</v>
      </c>
      <c r="CM7" s="56" t="e">
        <f>IF($BW$19=FALSE,NA(),IF($BH$7=1,IF($BD$3=1,CH7,IF($BD$3=2,CI7))))+$BW$17+IF($BE$3=2,-($BQ$13+$BQ$8),0)</f>
        <v>#N/A</v>
      </c>
      <c r="CN7" s="55" t="e">
        <f>ROUND(CM7/$BW$9*$BW$5,0)</f>
        <v>#N/A</v>
      </c>
    </row>
    <row r="8" spans="2:92" ht="18" customHeight="1" x14ac:dyDescent="0.25">
      <c r="B8" s="1"/>
      <c r="C8" s="46" t="s">
        <v>15</v>
      </c>
      <c r="D8" s="46"/>
      <c r="E8" s="47" t="s">
        <v>15</v>
      </c>
      <c r="F8" s="47"/>
      <c r="G8" s="48" t="s">
        <v>16</v>
      </c>
      <c r="H8" s="48"/>
      <c r="I8" s="39" t="s">
        <v>14</v>
      </c>
      <c r="J8" s="39"/>
      <c r="K8" s="40" t="s">
        <v>14</v>
      </c>
      <c r="L8" s="40"/>
      <c r="M8" s="1"/>
      <c r="O8" s="1"/>
      <c r="P8" s="1"/>
      <c r="Q8" s="1"/>
      <c r="R8" s="41" t="s">
        <v>12</v>
      </c>
      <c r="S8" s="41"/>
      <c r="T8" s="1"/>
      <c r="V8" s="9"/>
      <c r="W8" s="18" t="s">
        <v>73</v>
      </c>
      <c r="X8" s="18" t="s">
        <v>58</v>
      </c>
      <c r="Y8" s="18" t="s">
        <v>57</v>
      </c>
      <c r="Z8" s="18" t="s">
        <v>56</v>
      </c>
      <c r="AA8" s="9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B8" s="50" t="s">
        <v>23</v>
      </c>
      <c r="BC8" s="50" t="b">
        <v>0</v>
      </c>
      <c r="BD8" s="50" t="s">
        <v>44</v>
      </c>
      <c r="BE8" s="50" t="s">
        <v>44</v>
      </c>
      <c r="BF8" s="50" t="s">
        <v>44</v>
      </c>
      <c r="BG8" s="50" t="s">
        <v>44</v>
      </c>
      <c r="BH8" s="50" t="s">
        <v>44</v>
      </c>
      <c r="BI8" s="51">
        <v>110</v>
      </c>
      <c r="BJ8" s="52" t="s">
        <v>167</v>
      </c>
      <c r="BK8" s="51">
        <f>BI8-100</f>
        <v>10</v>
      </c>
      <c r="BL8" s="52" t="s">
        <v>167</v>
      </c>
      <c r="BM8" s="51">
        <v>1</v>
      </c>
      <c r="BN8" s="52" t="s">
        <v>136</v>
      </c>
      <c r="BO8" s="52">
        <v>14</v>
      </c>
      <c r="BP8" s="52" t="s">
        <v>140</v>
      </c>
      <c r="BQ8" s="51">
        <f>IF(BC8=TRUE, (BK8+BM8)/100*BO8,0)</f>
        <v>0</v>
      </c>
      <c r="BR8" s="52" t="s">
        <v>140</v>
      </c>
      <c r="BS8" s="52" t="s">
        <v>23</v>
      </c>
      <c r="BU8" s="53" t="s">
        <v>93</v>
      </c>
      <c r="BV8" s="53">
        <f>(-0.5)*BV2*BV7</f>
        <v>-4</v>
      </c>
      <c r="BW8" s="53">
        <f>(-0.5)*BW2*BW7</f>
        <v>-4</v>
      </c>
      <c r="BX8" s="53">
        <f>(-0.5)*BX2*BX7</f>
        <v>-9</v>
      </c>
      <c r="BY8" s="53" t="s">
        <v>94</v>
      </c>
      <c r="CA8" s="53">
        <f>CA7+1</f>
        <v>-357</v>
      </c>
      <c r="CB8" s="56">
        <f>CA8*($BX$9/$BX$5)</f>
        <v>-14.875</v>
      </c>
      <c r="CC8" s="56">
        <f ca="1">ROUND(CB8+(RAND()-0.5)*$BX$10,$BX$11)</f>
        <v>-14.86</v>
      </c>
      <c r="CD8" s="56">
        <f ca="1">MAX(MIN($BQ$9*SIN($BQ$17*CC8)+($BQ$13+$BQ$8),$BO$8),-$BO$8)</f>
        <v>1.6230794566536773</v>
      </c>
      <c r="CE8" s="56" t="e">
        <f ca="1">MAX(MIN($BQ$22*SIN($BQ$17*CC8+$BQ$21)+($BQ$13+$BQ$8),$BO$8),-$BO$8)</f>
        <v>#DIV/0!</v>
      </c>
      <c r="CF8" s="56">
        <f ca="1">ROUND(CD8+(RAND()-0.5)*$BV$10,$BV$11)</f>
        <v>1.62</v>
      </c>
      <c r="CG8" s="56" t="e">
        <f ca="1">ROUND(CE8+(RAND()-0.5)*$BV$10,$BV$11)</f>
        <v>#DIV/0!</v>
      </c>
      <c r="CH8" s="56">
        <f ca="1">ROUND(CD8+(RAND()-0.5)*$BW$10,$BW$11)</f>
        <v>1.64</v>
      </c>
      <c r="CI8" s="56" t="e">
        <f ca="1">ROUND(CE8+(RAND()-0.5)*$BW$10,$BW$11)</f>
        <v>#DIV/0!</v>
      </c>
      <c r="CJ8" s="55">
        <f>CA8-$BX$16</f>
        <v>-357</v>
      </c>
      <c r="CK8" s="56" t="e">
        <f>IF($BV$19=FALSE,NA(),IF($BH$7=1,IF($BD$2=1,CF8,IF($BD$2=2,CG8))))+$BV$17+IF($BE$2=2,-($BQ$13+$BQ$8),0)</f>
        <v>#N/A</v>
      </c>
      <c r="CL8" s="55" t="e">
        <f>ROUND(CK8/$BV$9*$BV$5,0)</f>
        <v>#N/A</v>
      </c>
      <c r="CM8" s="56" t="e">
        <f>IF($BW$19=FALSE,NA(),IF($BH$7=1,IF($BD$3=1,CH8,IF($BD$3=2,CI8))))+$BW$17+IF($BE$3=2,-($BQ$13+$BQ$8),0)</f>
        <v>#N/A</v>
      </c>
      <c r="CN8" s="55" t="e">
        <f>ROUND(CM8/$BW$9*$BW$5,0)</f>
        <v>#N/A</v>
      </c>
    </row>
    <row r="9" spans="2:92" ht="18" customHeight="1" x14ac:dyDescent="0.25">
      <c r="B9" s="1"/>
      <c r="C9" s="10" t="s">
        <v>5</v>
      </c>
      <c r="D9" s="10" t="s">
        <v>6</v>
      </c>
      <c r="E9" s="11" t="s">
        <v>5</v>
      </c>
      <c r="F9" s="11" t="s">
        <v>6</v>
      </c>
      <c r="G9" s="13" t="s">
        <v>5</v>
      </c>
      <c r="H9" s="13" t="s">
        <v>6</v>
      </c>
      <c r="I9" s="12" t="s">
        <v>5</v>
      </c>
      <c r="J9" s="12" t="s">
        <v>6</v>
      </c>
      <c r="K9" s="8" t="s">
        <v>5</v>
      </c>
      <c r="L9" s="8" t="s">
        <v>6</v>
      </c>
      <c r="M9" s="1"/>
      <c r="O9" s="1"/>
      <c r="P9" s="1" t="s">
        <v>5</v>
      </c>
      <c r="Q9" s="1" t="s">
        <v>6</v>
      </c>
      <c r="R9" s="22" t="s">
        <v>5</v>
      </c>
      <c r="S9" s="22" t="s">
        <v>6</v>
      </c>
      <c r="T9" s="1"/>
      <c r="V9" s="9"/>
      <c r="W9" s="18"/>
      <c r="X9" s="18"/>
      <c r="Y9" s="18"/>
      <c r="Z9" s="18"/>
      <c r="AA9" s="9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B9" s="50" t="s">
        <v>12</v>
      </c>
      <c r="BC9" s="50" t="s">
        <v>44</v>
      </c>
      <c r="BI9" s="51">
        <v>49</v>
      </c>
      <c r="BJ9" s="52" t="s">
        <v>128</v>
      </c>
      <c r="BK9" s="51">
        <f>BI9</f>
        <v>49</v>
      </c>
      <c r="BL9" s="52" t="s">
        <v>128</v>
      </c>
      <c r="BM9" s="51">
        <v>1</v>
      </c>
      <c r="BN9" s="52" t="s">
        <v>136</v>
      </c>
      <c r="BO9" s="52">
        <v>12</v>
      </c>
      <c r="BP9" s="52" t="s">
        <v>140</v>
      </c>
      <c r="BQ9" s="51">
        <f>(BK9+BM9)/100*BO9</f>
        <v>6</v>
      </c>
      <c r="BR9" s="52" t="s">
        <v>140</v>
      </c>
      <c r="BS9" s="52" t="s">
        <v>161</v>
      </c>
      <c r="BU9" s="53" t="s">
        <v>95</v>
      </c>
      <c r="BV9" s="53">
        <f>(0.5)*BV2*BV7</f>
        <v>4</v>
      </c>
      <c r="BW9" s="53">
        <f>(0.5)*BW2*BW7</f>
        <v>4</v>
      </c>
      <c r="BX9" s="53">
        <f>(0.5)*BX2*BX7</f>
        <v>9</v>
      </c>
      <c r="BY9" s="53" t="s">
        <v>96</v>
      </c>
      <c r="CA9" s="53">
        <f>CA8+1</f>
        <v>-356</v>
      </c>
      <c r="CB9" s="56">
        <f>CA9*($BX$9/$BX$5)</f>
        <v>-14.833333333333332</v>
      </c>
      <c r="CC9" s="56">
        <f ca="1">ROUND(CB9+(RAND()-0.5)*$BX$10,$BX$11)</f>
        <v>-14.82</v>
      </c>
      <c r="CD9" s="56">
        <f ca="1">MAX(MIN($BQ$9*SIN($BQ$17*CC9)+($BQ$13+$BQ$8),$BO$8),-$BO$8)</f>
        <v>2.4289623147960944</v>
      </c>
      <c r="CE9" s="56" t="e">
        <f ca="1">MAX(MIN($BQ$22*SIN($BQ$17*CC9+$BQ$21)+($BQ$13+$BQ$8),$BO$8),-$BO$8)</f>
        <v>#DIV/0!</v>
      </c>
      <c r="CF9" s="56">
        <f ca="1">ROUND(CD9+(RAND()-0.5)*$BV$10,$BV$11)</f>
        <v>2.4300000000000002</v>
      </c>
      <c r="CG9" s="56" t="e">
        <f ca="1">ROUND(CE9+(RAND()-0.5)*$BV$10,$BV$11)</f>
        <v>#DIV/0!</v>
      </c>
      <c r="CH9" s="56">
        <f ca="1">ROUND(CD9+(RAND()-0.5)*$BW$10,$BW$11)</f>
        <v>2.44</v>
      </c>
      <c r="CI9" s="56" t="e">
        <f ca="1">ROUND(CE9+(RAND()-0.5)*$BW$10,$BW$11)</f>
        <v>#DIV/0!</v>
      </c>
      <c r="CJ9" s="55">
        <f>CA9-$BX$16</f>
        <v>-356</v>
      </c>
      <c r="CK9" s="56" t="e">
        <f>IF($BV$19=FALSE,NA(),IF($BH$7=1,IF($BD$2=1,CF9,IF($BD$2=2,CG9))))+$BV$17+IF($BE$2=2,-($BQ$13+$BQ$8),0)</f>
        <v>#N/A</v>
      </c>
      <c r="CL9" s="55" t="e">
        <f>ROUND(CK9/$BV$9*$BV$5,0)</f>
        <v>#N/A</v>
      </c>
      <c r="CM9" s="56" t="e">
        <f>IF($BW$19=FALSE,NA(),IF($BH$7=1,IF($BD$3=1,CH9,IF($BD$3=2,CI9))))+$BW$17+IF($BE$3=2,-($BQ$13+$BQ$8),0)</f>
        <v>#N/A</v>
      </c>
      <c r="CN9" s="55" t="e">
        <f>ROUND(CM9/$BW$9*$BW$5,0)</f>
        <v>#N/A</v>
      </c>
    </row>
    <row r="10" spans="2:92" ht="18" customHeight="1" x14ac:dyDescent="0.25">
      <c r="B10" s="1"/>
      <c r="C10" s="10"/>
      <c r="D10" s="10"/>
      <c r="E10" s="11"/>
      <c r="F10" s="11"/>
      <c r="G10" s="13"/>
      <c r="H10" s="13"/>
      <c r="I10" s="12"/>
      <c r="J10" s="12"/>
      <c r="K10" s="8"/>
      <c r="L10" s="8"/>
      <c r="M10" s="1"/>
      <c r="O10" s="1"/>
      <c r="P10" s="9"/>
      <c r="Q10" s="9"/>
      <c r="R10" s="22"/>
      <c r="S10" s="23"/>
      <c r="T10" s="1"/>
      <c r="V10" s="9"/>
      <c r="W10" s="18"/>
      <c r="X10" s="18"/>
      <c r="Y10" s="18"/>
      <c r="Z10" s="18"/>
      <c r="AA10" s="9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B10" s="50" t="s">
        <v>8</v>
      </c>
      <c r="BC10" s="50" t="b">
        <v>1</v>
      </c>
      <c r="BI10" s="51">
        <v>0</v>
      </c>
      <c r="BJ10" s="52" t="s">
        <v>69</v>
      </c>
      <c r="BK10" s="51">
        <f>BI10</f>
        <v>0</v>
      </c>
      <c r="BL10" s="52" t="s">
        <v>69</v>
      </c>
      <c r="BM10" s="51">
        <v>1</v>
      </c>
      <c r="BN10" s="52" t="s">
        <v>136</v>
      </c>
      <c r="BO10" s="52"/>
      <c r="BP10" s="52"/>
      <c r="BQ10" s="51">
        <f>BK10*(1+BM10/100)+BQ16</f>
        <v>0.1</v>
      </c>
      <c r="BR10" s="52" t="s">
        <v>69</v>
      </c>
      <c r="BS10" s="52" t="s">
        <v>162</v>
      </c>
      <c r="BU10" s="53" t="s">
        <v>97</v>
      </c>
      <c r="BV10" s="57">
        <f>(BV9-BV8)/(BV5-BV4)</f>
        <v>4.1666666666666664E-2</v>
      </c>
      <c r="BW10" s="57">
        <f>(BW9-BW8)/(BW5-BW4)</f>
        <v>4.1666666666666664E-2</v>
      </c>
      <c r="BX10" s="57">
        <f>(BX9-BX8)/(BX5-BX4)</f>
        <v>4.1666666666666664E-2</v>
      </c>
      <c r="BY10" s="53" t="s">
        <v>98</v>
      </c>
      <c r="CA10" s="53">
        <f>CA9+1</f>
        <v>-355</v>
      </c>
      <c r="CB10" s="56">
        <f>CA10*($BX$9/$BX$5)</f>
        <v>-14.791666666666666</v>
      </c>
      <c r="CC10" s="56">
        <f ca="1">ROUND(CB10+(RAND()-0.5)*$BX$10,$BX$11)</f>
        <v>-14.8</v>
      </c>
      <c r="CD10" s="56">
        <f ca="1">MAX(MIN($BQ$9*SIN($BQ$17*CC10)+($BQ$13+$BQ$8),$BO$8),-$BO$8)</f>
        <v>2.7063390977694661</v>
      </c>
      <c r="CE10" s="56" t="e">
        <f ca="1">MAX(MIN($BQ$22*SIN($BQ$17*CC10+$BQ$21)+($BQ$13+$BQ$8),$BO$8),-$BO$8)</f>
        <v>#DIV/0!</v>
      </c>
      <c r="CF10" s="56">
        <f ca="1">ROUND(CD10+(RAND()-0.5)*$BV$10,$BV$11)</f>
        <v>2.72</v>
      </c>
      <c r="CG10" s="56" t="e">
        <f ca="1">ROUND(CE10+(RAND()-0.5)*$BV$10,$BV$11)</f>
        <v>#DIV/0!</v>
      </c>
      <c r="CH10" s="56">
        <f ca="1">ROUND(CD10+(RAND()-0.5)*$BW$10,$BW$11)</f>
        <v>2.72</v>
      </c>
      <c r="CI10" s="56" t="e">
        <f ca="1">ROUND(CE10+(RAND()-0.5)*$BW$10,$BW$11)</f>
        <v>#DIV/0!</v>
      </c>
      <c r="CJ10" s="55">
        <f>CA10-$BX$16</f>
        <v>-355</v>
      </c>
      <c r="CK10" s="56" t="e">
        <f>IF($BV$19=FALSE,NA(),IF($BH$7=1,IF($BD$2=1,CF10,IF($BD$2=2,CG10))))+$BV$17+IF($BE$2=2,-($BQ$13+$BQ$8),0)</f>
        <v>#N/A</v>
      </c>
      <c r="CL10" s="55" t="e">
        <f>ROUND(CK10/$BV$9*$BV$5,0)</f>
        <v>#N/A</v>
      </c>
      <c r="CM10" s="56" t="e">
        <f>IF($BW$19=FALSE,NA(),IF($BH$7=1,IF($BD$3=1,CH10,IF($BD$3=2,CI10))))+$BW$17+IF($BE$3=2,-($BQ$13+$BQ$8),0)</f>
        <v>#N/A</v>
      </c>
      <c r="CN10" s="55" t="e">
        <f>ROUND(CM10/$BW$9*$BW$5,0)</f>
        <v>#N/A</v>
      </c>
    </row>
    <row r="11" spans="2:92" ht="18" customHeight="1" x14ac:dyDescent="0.25">
      <c r="B11" s="1"/>
      <c r="C11" s="10"/>
      <c r="D11" s="10"/>
      <c r="E11" s="11"/>
      <c r="F11" s="11"/>
      <c r="G11" s="13"/>
      <c r="H11" s="13"/>
      <c r="I11" s="12"/>
      <c r="J11" s="12"/>
      <c r="K11" s="8"/>
      <c r="L11" s="8"/>
      <c r="M11" s="1"/>
      <c r="O11" s="9"/>
      <c r="P11" s="1"/>
      <c r="Q11" s="1"/>
      <c r="R11" s="22"/>
      <c r="S11" s="22"/>
      <c r="T11" s="1"/>
      <c r="V11" s="9"/>
      <c r="W11" s="35"/>
      <c r="X11" s="20" t="s">
        <v>79</v>
      </c>
      <c r="Y11" s="32">
        <f>BK12</f>
        <v>0</v>
      </c>
      <c r="Z11" s="29" t="s">
        <v>78</v>
      </c>
      <c r="AA11" s="9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B11" s="50" t="s">
        <v>51</v>
      </c>
      <c r="BC11" s="50" t="b">
        <v>1</v>
      </c>
      <c r="BI11" s="51">
        <v>0</v>
      </c>
      <c r="BJ11" s="52" t="s">
        <v>74</v>
      </c>
      <c r="BK11" s="51">
        <f>BI11*100*0.000001</f>
        <v>0</v>
      </c>
      <c r="BL11" s="52" t="s">
        <v>72</v>
      </c>
      <c r="BM11" s="51">
        <v>1</v>
      </c>
      <c r="BN11" s="52" t="s">
        <v>136</v>
      </c>
      <c r="BO11" s="52"/>
      <c r="BP11" s="52"/>
      <c r="BQ11" s="51">
        <f>BK11*(1+BM11/100)</f>
        <v>0</v>
      </c>
      <c r="BR11" s="52" t="s">
        <v>72</v>
      </c>
      <c r="BS11" s="52" t="s">
        <v>163</v>
      </c>
      <c r="BU11" s="53" t="s">
        <v>99</v>
      </c>
      <c r="BV11" s="53">
        <f>ABS(INT(LOG10(BV10)))</f>
        <v>2</v>
      </c>
      <c r="BW11" s="53">
        <f>ABS(INT(LOG10(BW10)))</f>
        <v>2</v>
      </c>
      <c r="BX11" s="53">
        <f>ABS(INT(LOG10(BX10)))</f>
        <v>2</v>
      </c>
      <c r="BY11" s="53" t="s">
        <v>99</v>
      </c>
      <c r="CA11" s="53">
        <f>CA10+1</f>
        <v>-354</v>
      </c>
      <c r="CB11" s="56">
        <f>CA11*($BX$9/$BX$5)</f>
        <v>-14.75</v>
      </c>
      <c r="CC11" s="56">
        <f ca="1">ROUND(CB11+(RAND()-0.5)*$BX$10,$BX$11)</f>
        <v>-14.74</v>
      </c>
      <c r="CD11" s="56">
        <f ca="1">MAX(MIN($BQ$9*SIN($BQ$17*CC11)+($BQ$13+$BQ$8),$BO$8),-$BO$8)</f>
        <v>2.9881603705694308</v>
      </c>
      <c r="CE11" s="56" t="e">
        <f ca="1">MAX(MIN($BQ$22*SIN($BQ$17*CC11+$BQ$21)+($BQ$13+$BQ$8),$BO$8),-$BO$8)</f>
        <v>#DIV/0!</v>
      </c>
      <c r="CF11" s="56">
        <f ca="1">ROUND(CD11+(RAND()-0.5)*$BV$10,$BV$11)</f>
        <v>3.01</v>
      </c>
      <c r="CG11" s="56" t="e">
        <f ca="1">ROUND(CE11+(RAND()-0.5)*$BV$10,$BV$11)</f>
        <v>#DIV/0!</v>
      </c>
      <c r="CH11" s="56">
        <f ca="1">ROUND(CD11+(RAND()-0.5)*$BW$10,$BW$11)</f>
        <v>2.97</v>
      </c>
      <c r="CI11" s="56" t="e">
        <f ca="1">ROUND(CE11+(RAND()-0.5)*$BW$10,$BW$11)</f>
        <v>#DIV/0!</v>
      </c>
      <c r="CJ11" s="55">
        <f>CA11-$BX$16</f>
        <v>-354</v>
      </c>
      <c r="CK11" s="56" t="e">
        <f>IF($BV$19=FALSE,NA(),IF($BH$7=1,IF($BD$2=1,CF11,IF($BD$2=2,CG11))))+$BV$17+IF($BE$2=2,-($BQ$13+$BQ$8),0)</f>
        <v>#N/A</v>
      </c>
      <c r="CL11" s="55" t="e">
        <f>ROUND(CK11/$BV$9*$BV$5,0)</f>
        <v>#N/A</v>
      </c>
      <c r="CM11" s="56" t="e">
        <f>IF($BW$19=FALSE,NA(),IF($BH$7=1,IF($BD$3=1,CH11,IF($BD$3=2,CI11))))+$BW$17+IF($BE$3=2,-($BQ$13+$BQ$8),0)</f>
        <v>#N/A</v>
      </c>
      <c r="CN11" s="55" t="e">
        <f>ROUND(CM11/$BW$9*$BW$5,0)</f>
        <v>#N/A</v>
      </c>
    </row>
    <row r="12" spans="2:92" ht="18" customHeight="1" x14ac:dyDescent="0.25">
      <c r="B12" s="1"/>
      <c r="C12" s="9"/>
      <c r="D12" s="9"/>
      <c r="E12" s="9"/>
      <c r="F12" s="9"/>
      <c r="G12" s="9"/>
      <c r="H12" s="9"/>
      <c r="I12" s="9"/>
      <c r="J12" s="1"/>
      <c r="K12" s="1"/>
      <c r="L12" s="1"/>
      <c r="M12" s="1"/>
      <c r="O12" s="1"/>
      <c r="P12" s="1"/>
      <c r="Q12" s="1"/>
      <c r="R12" s="1"/>
      <c r="S12" s="1"/>
      <c r="T12" s="1"/>
      <c r="V12" s="9"/>
      <c r="W12" s="21" t="s">
        <v>75</v>
      </c>
      <c r="X12" s="21" t="s">
        <v>59</v>
      </c>
      <c r="Y12" s="21" t="s">
        <v>60</v>
      </c>
      <c r="Z12" s="21" t="s">
        <v>61</v>
      </c>
      <c r="AA12" s="9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B12" s="50" t="s">
        <v>7</v>
      </c>
      <c r="BC12" s="50" t="b">
        <v>1</v>
      </c>
      <c r="BI12" s="51">
        <v>0</v>
      </c>
      <c r="BJ12" s="52" t="s">
        <v>76</v>
      </c>
      <c r="BK12" s="58">
        <f>BI12*100*0.000000000001</f>
        <v>0</v>
      </c>
      <c r="BL12" s="52" t="s">
        <v>77</v>
      </c>
      <c r="BM12" s="51">
        <v>1</v>
      </c>
      <c r="BN12" s="52" t="s">
        <v>136</v>
      </c>
      <c r="BO12" s="52"/>
      <c r="BP12" s="52"/>
      <c r="BQ12" s="51">
        <f>BK12*(1+BM12/100)</f>
        <v>0</v>
      </c>
      <c r="BR12" s="52" t="s">
        <v>77</v>
      </c>
      <c r="BS12" s="52" t="s">
        <v>164</v>
      </c>
      <c r="BU12" s="54" t="s">
        <v>168</v>
      </c>
      <c r="BV12" s="53"/>
      <c r="BW12" s="53"/>
      <c r="BX12" s="53"/>
      <c r="BY12" s="53"/>
      <c r="CA12" s="53">
        <f>CA11+1</f>
        <v>-353</v>
      </c>
      <c r="CB12" s="56">
        <f>CA12*($BX$9/$BX$5)</f>
        <v>-14.708333333333332</v>
      </c>
      <c r="CC12" s="56">
        <f ca="1">ROUND(CB12+(RAND()-0.5)*$BX$10,$BX$11)</f>
        <v>-14.73</v>
      </c>
      <c r="CD12" s="56">
        <f ca="1">MAX(MIN($BQ$9*SIN($BQ$17*CC12)+($BQ$13+$BQ$8),$BO$8),-$BO$8)</f>
        <v>2.9526882078867631</v>
      </c>
      <c r="CE12" s="56" t="e">
        <f ca="1">MAX(MIN($BQ$22*SIN($BQ$17*CC12+$BQ$21)+($BQ$13+$BQ$8),$BO$8),-$BO$8)</f>
        <v>#DIV/0!</v>
      </c>
      <c r="CF12" s="56">
        <f ca="1">ROUND(CD12+(RAND()-0.5)*$BV$10,$BV$11)</f>
        <v>2.96</v>
      </c>
      <c r="CG12" s="56" t="e">
        <f ca="1">ROUND(CE12+(RAND()-0.5)*$BV$10,$BV$11)</f>
        <v>#DIV/0!</v>
      </c>
      <c r="CH12" s="56">
        <f ca="1">ROUND(CD12+(RAND()-0.5)*$BW$10,$BW$11)</f>
        <v>2.93</v>
      </c>
      <c r="CI12" s="56" t="e">
        <f ca="1">ROUND(CE12+(RAND()-0.5)*$BW$10,$BW$11)</f>
        <v>#DIV/0!</v>
      </c>
      <c r="CJ12" s="55">
        <f>CA12-$BX$16</f>
        <v>-353</v>
      </c>
      <c r="CK12" s="56" t="e">
        <f>IF($BV$19=FALSE,NA(),IF($BH$7=1,IF($BD$2=1,CF12,IF($BD$2=2,CG12))))+$BV$17+IF($BE$2=2,-($BQ$13+$BQ$8),0)</f>
        <v>#N/A</v>
      </c>
      <c r="CL12" s="55" t="e">
        <f>ROUND(CK12/$BV$9*$BV$5,0)</f>
        <v>#N/A</v>
      </c>
      <c r="CM12" s="56" t="e">
        <f>IF($BW$19=FALSE,NA(),IF($BH$7=1,IF($BD$3=1,CH12,IF($BD$3=2,CI12))))+$BW$17+IF($BE$3=2,-($BQ$13+$BQ$8),0)</f>
        <v>#N/A</v>
      </c>
      <c r="CN12" s="55" t="e">
        <f>ROUND(CM12/$BW$9*$BW$5,0)</f>
        <v>#N/A</v>
      </c>
    </row>
    <row r="13" spans="2:92" ht="18" customHeight="1" x14ac:dyDescent="0.25">
      <c r="O13" s="6"/>
      <c r="V13" s="9"/>
      <c r="W13" s="21"/>
      <c r="X13" s="21"/>
      <c r="Y13" s="21"/>
      <c r="Z13" s="21"/>
      <c r="AA13" s="9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Q13" s="51">
        <v>-3</v>
      </c>
      <c r="BR13" s="52" t="s">
        <v>140</v>
      </c>
      <c r="BS13" s="52" t="s">
        <v>130</v>
      </c>
      <c r="BU13" s="53"/>
      <c r="BV13" s="53" t="s">
        <v>88</v>
      </c>
      <c r="BW13" s="53" t="s">
        <v>89</v>
      </c>
      <c r="BX13" s="53" t="s">
        <v>90</v>
      </c>
      <c r="BY13" s="53"/>
      <c r="CA13" s="53">
        <f>CA12+1</f>
        <v>-352</v>
      </c>
      <c r="CB13" s="56">
        <f>CA13*($BX$9/$BX$5)</f>
        <v>-14.666666666666666</v>
      </c>
      <c r="CC13" s="56">
        <f ca="1">ROUND(CB13+(RAND()-0.5)*$BX$10,$BX$11)</f>
        <v>-14.68</v>
      </c>
      <c r="CD13" s="56">
        <f ca="1">MAX(MIN($BQ$9*SIN($BQ$17*CC13)+($BQ$13+$BQ$8),$BO$8),-$BO$8)</f>
        <v>2.4289623147960713</v>
      </c>
      <c r="CE13" s="56" t="e">
        <f ca="1">MAX(MIN($BQ$22*SIN($BQ$17*CC13+$BQ$21)+($BQ$13+$BQ$8),$BO$8),-$BO$8)</f>
        <v>#DIV/0!</v>
      </c>
      <c r="CF13" s="56">
        <f ca="1">ROUND(CD13+(RAND()-0.5)*$BV$10,$BV$11)</f>
        <v>2.44</v>
      </c>
      <c r="CG13" s="56" t="e">
        <f ca="1">ROUND(CE13+(RAND()-0.5)*$BV$10,$BV$11)</f>
        <v>#DIV/0!</v>
      </c>
      <c r="CH13" s="56">
        <f ca="1">ROUND(CD13+(RAND()-0.5)*$BW$10,$BW$11)</f>
        <v>2.44</v>
      </c>
      <c r="CI13" s="56" t="e">
        <f ca="1">ROUND(CE13+(RAND()-0.5)*$BW$10,$BW$11)</f>
        <v>#DIV/0!</v>
      </c>
      <c r="CJ13" s="55">
        <f>CA13-$BX$16</f>
        <v>-352</v>
      </c>
      <c r="CK13" s="56" t="e">
        <f>IF($BV$19=FALSE,NA(),IF($BH$7=1,IF($BD$2=1,CF13,IF($BD$2=2,CG13))))+$BV$17+IF($BE$2=2,-($BQ$13+$BQ$8),0)</f>
        <v>#N/A</v>
      </c>
      <c r="CL13" s="55" t="e">
        <f>ROUND(CK13/$BV$9*$BV$5,0)</f>
        <v>#N/A</v>
      </c>
      <c r="CM13" s="56" t="e">
        <f>IF($BW$19=FALSE,NA(),IF($BH$7=1,IF($BD$3=1,CH13,IF($BD$3=2,CI13))))+$BW$17+IF($BE$3=2,-($BQ$13+$BQ$8),0)</f>
        <v>#N/A</v>
      </c>
      <c r="CN13" s="55" t="e">
        <f>ROUND(CM13/$BW$9*$BW$5,0)</f>
        <v>#N/A</v>
      </c>
    </row>
    <row r="14" spans="2:92" ht="18" customHeight="1" x14ac:dyDescent="0.25">
      <c r="V14" s="9"/>
      <c r="W14" s="21"/>
      <c r="X14" s="21"/>
      <c r="Y14" s="21"/>
      <c r="Z14" s="21"/>
      <c r="AA14" s="9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Q14" s="51">
        <f>1/BQ7</f>
        <v>9.9009900990099011E-3</v>
      </c>
      <c r="BR14" s="52" t="s">
        <v>142</v>
      </c>
      <c r="BS14" s="52" t="s">
        <v>141</v>
      </c>
      <c r="BU14" s="53" t="s">
        <v>100</v>
      </c>
      <c r="BV14" s="53" t="s">
        <v>101</v>
      </c>
      <c r="BW14" s="53" t="s">
        <v>101</v>
      </c>
      <c r="BX14" s="53" t="s">
        <v>101</v>
      </c>
      <c r="BY14" s="53" t="s">
        <v>102</v>
      </c>
      <c r="CA14" s="53">
        <f>CA13+1</f>
        <v>-351</v>
      </c>
      <c r="CB14" s="56">
        <f>CA14*($BX$9/$BX$5)</f>
        <v>-14.625</v>
      </c>
      <c r="CC14" s="56">
        <f ca="1">ROUND(CB14+(RAND()-0.5)*$BX$10,$BX$11)</f>
        <v>-14.61</v>
      </c>
      <c r="CD14" s="56">
        <f ca="1">MAX(MIN($BQ$9*SIN($BQ$17*CC14)+($BQ$13+$BQ$8),$BO$8),-$BO$8)</f>
        <v>0.82454393848778817</v>
      </c>
      <c r="CE14" s="56" t="e">
        <f ca="1">MAX(MIN($BQ$22*SIN($BQ$17*CC14+$BQ$21)+($BQ$13+$BQ$8),$BO$8),-$BO$8)</f>
        <v>#DIV/0!</v>
      </c>
      <c r="CF14" s="56">
        <f ca="1">ROUND(CD14+(RAND()-0.5)*$BV$10,$BV$11)</f>
        <v>0.82</v>
      </c>
      <c r="CG14" s="56" t="e">
        <f ca="1">ROUND(CE14+(RAND()-0.5)*$BV$10,$BV$11)</f>
        <v>#DIV/0!</v>
      </c>
      <c r="CH14" s="56">
        <f ca="1">ROUND(CD14+(RAND()-0.5)*$BW$10,$BW$11)</f>
        <v>0.84</v>
      </c>
      <c r="CI14" s="56" t="e">
        <f ca="1">ROUND(CE14+(RAND()-0.5)*$BW$10,$BW$11)</f>
        <v>#DIV/0!</v>
      </c>
      <c r="CJ14" s="55">
        <f>CA14-$BX$16</f>
        <v>-351</v>
      </c>
      <c r="CK14" s="56" t="e">
        <f>IF($BV$19=FALSE,NA(),IF($BH$7=1,IF($BD$2=1,CF14,IF($BD$2=2,CG14))))+$BV$17+IF($BE$2=2,-($BQ$13+$BQ$8),0)</f>
        <v>#N/A</v>
      </c>
      <c r="CL14" s="55" t="e">
        <f>ROUND(CK14/$BV$9*$BV$5,0)</f>
        <v>#N/A</v>
      </c>
      <c r="CM14" s="56" t="e">
        <f>IF($BW$19=FALSE,NA(),IF($BH$7=1,IF($BD$3=1,CH14,IF($BD$3=2,CI14))))+$BW$17+IF($BE$3=2,-($BQ$13+$BQ$8),0)</f>
        <v>#N/A</v>
      </c>
      <c r="CN14" s="55" t="e">
        <f>ROUND(CM14/$BW$9*$BW$5,0)</f>
        <v>#N/A</v>
      </c>
    </row>
    <row r="15" spans="2:92" ht="18" customHeight="1" x14ac:dyDescent="0.25">
      <c r="V15" s="9"/>
      <c r="W15" s="9"/>
      <c r="X15" s="9"/>
      <c r="Y15" s="9"/>
      <c r="Z15" s="9"/>
      <c r="AA15" s="9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Q15" s="59">
        <f>BQ14/BX10</f>
        <v>0.23762376237623764</v>
      </c>
      <c r="BR15" s="52" t="s">
        <v>143</v>
      </c>
      <c r="BS15" s="52" t="s">
        <v>132</v>
      </c>
      <c r="BU15" s="53" t="s">
        <v>103</v>
      </c>
      <c r="BV15" s="53" t="s">
        <v>101</v>
      </c>
      <c r="BW15" s="53" t="s">
        <v>101</v>
      </c>
      <c r="BX15" s="53" t="s">
        <v>101</v>
      </c>
      <c r="BY15" s="53" t="s">
        <v>104</v>
      </c>
      <c r="CA15" s="53">
        <f>CA14+1</f>
        <v>-350</v>
      </c>
      <c r="CB15" s="56">
        <f>CA15*($BX$9/$BX$5)</f>
        <v>-14.583333333333332</v>
      </c>
      <c r="CC15" s="56">
        <f ca="1">ROUND(CB15+(RAND()-0.5)*$BX$10,$BX$11)</f>
        <v>-14.59</v>
      </c>
      <c r="CD15" s="56">
        <f ca="1">MAX(MIN($BQ$9*SIN($BQ$17*CC15)+($BQ$13+$BQ$8),$BO$8),-$BO$8)</f>
        <v>0.21496076987314172</v>
      </c>
      <c r="CE15" s="56" t="e">
        <f ca="1">MAX(MIN($BQ$22*SIN($BQ$17*CC15+$BQ$21)+($BQ$13+$BQ$8),$BO$8),-$BO$8)</f>
        <v>#DIV/0!</v>
      </c>
      <c r="CF15" s="56">
        <f ca="1">ROUND(CD15+(RAND()-0.5)*$BV$10,$BV$11)</f>
        <v>0.22</v>
      </c>
      <c r="CG15" s="56" t="e">
        <f ca="1">ROUND(CE15+(RAND()-0.5)*$BV$10,$BV$11)</f>
        <v>#DIV/0!</v>
      </c>
      <c r="CH15" s="56">
        <f ca="1">ROUND(CD15+(RAND()-0.5)*$BW$10,$BW$11)</f>
        <v>0.21</v>
      </c>
      <c r="CI15" s="56" t="e">
        <f ca="1">ROUND(CE15+(RAND()-0.5)*$BW$10,$BW$11)</f>
        <v>#DIV/0!</v>
      </c>
      <c r="CJ15" s="55">
        <f>CA15-$BX$16</f>
        <v>-350</v>
      </c>
      <c r="CK15" s="56" t="e">
        <f>IF($BV$19=FALSE,NA(),IF($BH$7=1,IF($BD$2=1,CF15,IF($BD$2=2,CG15))))+$BV$17+IF($BE$2=2,-($BQ$13+$BQ$8),0)</f>
        <v>#N/A</v>
      </c>
      <c r="CL15" s="55" t="e">
        <f>ROUND(CK15/$BV$9*$BV$5,0)</f>
        <v>#N/A</v>
      </c>
      <c r="CM15" s="56" t="e">
        <f>IF($BW$19=FALSE,NA(),IF($BH$7=1,IF($BD$3=1,CH15,IF($BD$3=2,CI15))))+$BW$17+IF($BE$3=2,-($BQ$13+$BQ$8),0)</f>
        <v>#N/A</v>
      </c>
      <c r="CN15" s="55" t="e">
        <f>ROUND(CM15/$BW$9*$BW$5,0)</f>
        <v>#N/A</v>
      </c>
    </row>
    <row r="16" spans="2:92" ht="18" customHeight="1" x14ac:dyDescent="0.25">
      <c r="V16" s="4"/>
      <c r="W16" s="4"/>
      <c r="X16" s="4"/>
      <c r="Y16" s="4"/>
      <c r="Z16" s="4"/>
      <c r="AA16" s="4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8"/>
      <c r="BQ16" s="51">
        <v>0.1</v>
      </c>
      <c r="BR16" s="52" t="s">
        <v>69</v>
      </c>
      <c r="BS16" s="52" t="s">
        <v>144</v>
      </c>
      <c r="BU16" s="53" t="s">
        <v>105</v>
      </c>
      <c r="BV16" s="53">
        <f>BK2</f>
        <v>0</v>
      </c>
      <c r="BW16" s="53">
        <f>BK3</f>
        <v>0</v>
      </c>
      <c r="BX16" s="53">
        <f>BK4</f>
        <v>0</v>
      </c>
      <c r="BY16" s="53" t="s">
        <v>105</v>
      </c>
      <c r="CA16" s="53">
        <f>CA15+1</f>
        <v>-349</v>
      </c>
      <c r="CB16" s="56">
        <f>CA16*($BX$9/$BX$5)</f>
        <v>-14.541666666666666</v>
      </c>
      <c r="CC16" s="56">
        <f ca="1">ROUND(CB16+(RAND()-0.5)*$BX$10,$BX$11)</f>
        <v>-14.52</v>
      </c>
      <c r="CD16" s="56">
        <f ca="1">MAX(MIN($BQ$9*SIN($BQ$17*CC16)+($BQ$13+$BQ$8),$BO$8),-$BO$8)</f>
        <v>-2.2480005986206528</v>
      </c>
      <c r="CE16" s="56" t="e">
        <f ca="1">MAX(MIN($BQ$22*SIN($BQ$17*CC16+$BQ$21)+($BQ$13+$BQ$8),$BO$8),-$BO$8)</f>
        <v>#DIV/0!</v>
      </c>
      <c r="CF16" s="56">
        <f ca="1">ROUND(CD16+(RAND()-0.5)*$BV$10,$BV$11)</f>
        <v>-2.23</v>
      </c>
      <c r="CG16" s="56" t="e">
        <f ca="1">ROUND(CE16+(RAND()-0.5)*$BV$10,$BV$11)</f>
        <v>#DIV/0!</v>
      </c>
      <c r="CH16" s="56">
        <f ca="1">ROUND(CD16+(RAND()-0.5)*$BW$10,$BW$11)</f>
        <v>-2.25</v>
      </c>
      <c r="CI16" s="56" t="e">
        <f ca="1">ROUND(CE16+(RAND()-0.5)*$BW$10,$BW$11)</f>
        <v>#DIV/0!</v>
      </c>
      <c r="CJ16" s="55">
        <f>CA16-$BX$16</f>
        <v>-349</v>
      </c>
      <c r="CK16" s="56" t="e">
        <f>IF($BV$19=FALSE,NA(),IF($BH$7=1,IF($BD$2=1,CF16,IF($BD$2=2,CG16))))+$BV$17+IF($BE$2=2,-($BQ$13+$BQ$8),0)</f>
        <v>#N/A</v>
      </c>
      <c r="CL16" s="55" t="e">
        <f>ROUND(CK16/$BV$9*$BV$5,0)</f>
        <v>#N/A</v>
      </c>
      <c r="CM16" s="56" t="e">
        <f>IF($BW$19=FALSE,NA(),IF($BH$7=1,IF($BD$3=1,CH16,IF($BD$3=2,CI16))))+$BW$17+IF($BE$3=2,-($BQ$13+$BQ$8),0)</f>
        <v>#N/A</v>
      </c>
      <c r="CN16" s="55" t="e">
        <f>ROUND(CM16/$BW$9*$BW$5,0)</f>
        <v>#N/A</v>
      </c>
    </row>
    <row r="17" spans="12:92" ht="18" customHeight="1" x14ac:dyDescent="0.25">
      <c r="Y17" s="28"/>
      <c r="BA17" s="38"/>
      <c r="BQ17" s="50">
        <f>2*PI()*BQ7</f>
        <v>634.60171602513822</v>
      </c>
      <c r="BR17" s="52" t="s">
        <v>146</v>
      </c>
      <c r="BS17" s="52" t="s">
        <v>150</v>
      </c>
      <c r="BU17" s="53" t="s">
        <v>106</v>
      </c>
      <c r="BV17" s="57">
        <f>BV16*BV10</f>
        <v>0</v>
      </c>
      <c r="BW17" s="57">
        <f>BW16*BW10</f>
        <v>0</v>
      </c>
      <c r="BX17" s="57">
        <f>BX16*BX10</f>
        <v>0</v>
      </c>
      <c r="BY17" s="53" t="s">
        <v>107</v>
      </c>
      <c r="CA17" s="53">
        <f>CA16+1</f>
        <v>-348</v>
      </c>
      <c r="CB17" s="56">
        <f>CA17*($BX$9/$BX$5)</f>
        <v>-14.5</v>
      </c>
      <c r="CC17" s="56">
        <f ca="1">ROUND(CB17+(RAND()-0.5)*$BX$10,$BX$11)</f>
        <v>-14.49</v>
      </c>
      <c r="CD17" s="56">
        <f ca="1">MAX(MIN($BQ$9*SIN($BQ$17*CC17)+($BQ$13+$BQ$8),$BO$8),-$BO$8)</f>
        <v>-3.3767431171754301</v>
      </c>
      <c r="CE17" s="56" t="e">
        <f ca="1">MAX(MIN($BQ$22*SIN($BQ$17*CC17+$BQ$21)+($BQ$13+$BQ$8),$BO$8),-$BO$8)</f>
        <v>#DIV/0!</v>
      </c>
      <c r="CF17" s="56">
        <f ca="1">ROUND(CD17+(RAND()-0.5)*$BV$10,$BV$11)</f>
        <v>-3.39</v>
      </c>
      <c r="CG17" s="56" t="e">
        <f ca="1">ROUND(CE17+(RAND()-0.5)*$BV$10,$BV$11)</f>
        <v>#DIV/0!</v>
      </c>
      <c r="CH17" s="56">
        <f ca="1">ROUND(CD17+(RAND()-0.5)*$BW$10,$BW$11)</f>
        <v>-3.36</v>
      </c>
      <c r="CI17" s="56" t="e">
        <f ca="1">ROUND(CE17+(RAND()-0.5)*$BW$10,$BW$11)</f>
        <v>#DIV/0!</v>
      </c>
      <c r="CJ17" s="55">
        <f>CA17-$BX$16</f>
        <v>-348</v>
      </c>
      <c r="CK17" s="56" t="e">
        <f>IF($BV$19=FALSE,NA(),IF($BH$7=1,IF($BD$2=1,CF17,IF($BD$2=2,CG17))))+$BV$17+IF($BE$2=2,-($BQ$13+$BQ$8),0)</f>
        <v>#N/A</v>
      </c>
      <c r="CL17" s="55" t="e">
        <f>ROUND(CK17/$BV$9*$BV$5,0)</f>
        <v>#N/A</v>
      </c>
      <c r="CM17" s="56" t="e">
        <f>IF($BW$19=FALSE,NA(),IF($BH$7=1,IF($BD$3=1,CH17,IF($BD$3=2,CI17))))+$BW$17+IF($BE$3=2,-($BQ$13+$BQ$8),0)</f>
        <v>#N/A</v>
      </c>
      <c r="CN17" s="55" t="e">
        <f>ROUND(CM17/$BW$9*$BW$5,0)</f>
        <v>#N/A</v>
      </c>
    </row>
    <row r="18" spans="12:92" ht="18" customHeight="1" x14ac:dyDescent="0.25">
      <c r="V18" s="4"/>
      <c r="W18" s="4"/>
      <c r="X18" s="4"/>
      <c r="Y18" s="4"/>
      <c r="Z18" s="4"/>
      <c r="AA18" s="4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8"/>
      <c r="BQ18" s="51" t="e">
        <f>BQ10/(2*BQ11)</f>
        <v>#DIV/0!</v>
      </c>
      <c r="BR18" s="52" t="s">
        <v>146</v>
      </c>
      <c r="BS18" s="52" t="s">
        <v>145</v>
      </c>
      <c r="BU18" s="53"/>
      <c r="BV18" s="53"/>
      <c r="BW18" s="53"/>
      <c r="BX18" s="53"/>
      <c r="BY18" s="53"/>
      <c r="CA18" s="53">
        <f>CA17+1</f>
        <v>-347</v>
      </c>
      <c r="CB18" s="56">
        <f>CA18*($BX$9/$BX$5)</f>
        <v>-14.458333333333332</v>
      </c>
      <c r="CC18" s="56">
        <f ca="1">ROUND(CB18+(RAND()-0.5)*$BX$10,$BX$11)</f>
        <v>-14.44</v>
      </c>
      <c r="CD18" s="56">
        <f ca="1">MAX(MIN($BQ$9*SIN($BQ$17*CC18)+($BQ$13+$BQ$8),$BO$8),-$BO$8)</f>
        <v>-5.2087473161069777</v>
      </c>
      <c r="CE18" s="56" t="e">
        <f ca="1">MAX(MIN($BQ$22*SIN($BQ$17*CC18+$BQ$21)+($BQ$13+$BQ$8),$BO$8),-$BO$8)</f>
        <v>#DIV/0!</v>
      </c>
      <c r="CF18" s="56">
        <f ca="1">ROUND(CD18+(RAND()-0.5)*$BV$10,$BV$11)</f>
        <v>-5.22</v>
      </c>
      <c r="CG18" s="56" t="e">
        <f ca="1">ROUND(CE18+(RAND()-0.5)*$BV$10,$BV$11)</f>
        <v>#DIV/0!</v>
      </c>
      <c r="CH18" s="56">
        <f ca="1">ROUND(CD18+(RAND()-0.5)*$BW$10,$BW$11)</f>
        <v>-5.21</v>
      </c>
      <c r="CI18" s="56" t="e">
        <f ca="1">ROUND(CE18+(RAND()-0.5)*$BW$10,$BW$11)</f>
        <v>#DIV/0!</v>
      </c>
      <c r="CJ18" s="55">
        <f>CA18-$BX$16</f>
        <v>-347</v>
      </c>
      <c r="CK18" s="56" t="e">
        <f>IF($BV$19=FALSE,NA(),IF($BH$7=1,IF($BD$2=1,CF18,IF($BD$2=2,CG18))))+$BV$17+IF($BE$2=2,-($BQ$13+$BQ$8),0)</f>
        <v>#N/A</v>
      </c>
      <c r="CL18" s="55" t="e">
        <f>ROUND(CK18/$BV$9*$BV$5,0)</f>
        <v>#N/A</v>
      </c>
      <c r="CM18" s="56" t="e">
        <f>IF($BW$19=FALSE,NA(),IF($BH$7=1,IF($BD$3=1,CH18,IF($BD$3=2,CI18))))+$BW$17+IF($BE$3=2,-($BQ$13+$BQ$8),0)</f>
        <v>#N/A</v>
      </c>
      <c r="CN18" s="55" t="e">
        <f>ROUND(CM18/$BW$9*$BW$5,0)</f>
        <v>#N/A</v>
      </c>
    </row>
    <row r="19" spans="12:92" ht="18" customHeight="1" x14ac:dyDescent="0.25">
      <c r="V19" s="4"/>
      <c r="W19" s="4"/>
      <c r="X19" s="4"/>
      <c r="Y19" s="4"/>
      <c r="Z19" s="4"/>
      <c r="AA19" s="4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Q19" s="50">
        <f>BQ17^2</f>
        <v>402719.33798205014</v>
      </c>
      <c r="BR19" s="50" t="s">
        <v>148</v>
      </c>
      <c r="BS19" s="52" t="s">
        <v>152</v>
      </c>
      <c r="BU19" s="53" t="s">
        <v>108</v>
      </c>
      <c r="BV19" s="53" t="b">
        <f>BC2</f>
        <v>0</v>
      </c>
      <c r="BW19" s="53" t="b">
        <f>BC3</f>
        <v>0</v>
      </c>
      <c r="BX19" s="53"/>
      <c r="BY19" s="53"/>
      <c r="CA19" s="53">
        <f>CA18+1</f>
        <v>-346</v>
      </c>
      <c r="CB19" s="56">
        <f>CA19*($BX$9/$BX$5)</f>
        <v>-14.416666666666666</v>
      </c>
      <c r="CC19" s="56">
        <f ca="1">ROUND(CB19+(RAND()-0.5)*$BX$10,$BX$11)</f>
        <v>-14.42</v>
      </c>
      <c r="CD19" s="56">
        <f ca="1">MAX(MIN($BQ$9*SIN($BQ$17*CC19)+($BQ$13+$BQ$8),$BO$8),-$BO$8)</f>
        <v>-5.8905220446147499</v>
      </c>
      <c r="CE19" s="56" t="e">
        <f ca="1">MAX(MIN($BQ$22*SIN($BQ$17*CC19+$BQ$21)+($BQ$13+$BQ$8),$BO$8),-$BO$8)</f>
        <v>#DIV/0!</v>
      </c>
      <c r="CF19" s="56">
        <f ca="1">ROUND(CD19+(RAND()-0.5)*$BV$10,$BV$11)</f>
        <v>-5.87</v>
      </c>
      <c r="CG19" s="56" t="e">
        <f ca="1">ROUND(CE19+(RAND()-0.5)*$BV$10,$BV$11)</f>
        <v>#DIV/0!</v>
      </c>
      <c r="CH19" s="56">
        <f ca="1">ROUND(CD19+(RAND()-0.5)*$BW$10,$BW$11)</f>
        <v>-5.88</v>
      </c>
      <c r="CI19" s="56" t="e">
        <f ca="1">ROUND(CE19+(RAND()-0.5)*$BW$10,$BW$11)</f>
        <v>#DIV/0!</v>
      </c>
      <c r="CJ19" s="55">
        <f>CA19-$BX$16</f>
        <v>-346</v>
      </c>
      <c r="CK19" s="56" t="e">
        <f>IF($BV$19=FALSE,NA(),IF($BH$7=1,IF($BD$2=1,CF19,IF($BD$2=2,CG19))))+$BV$17+IF($BE$2=2,-($BQ$13+$BQ$8),0)</f>
        <v>#N/A</v>
      </c>
      <c r="CL19" s="55" t="e">
        <f>ROUND(CK19/$BV$9*$BV$5,0)</f>
        <v>#N/A</v>
      </c>
      <c r="CM19" s="56" t="e">
        <f>IF($BW$19=FALSE,NA(),IF($BH$7=1,IF($BD$3=1,CH19,IF($BD$3=2,CI19))))+$BW$17+IF($BE$3=2,-($BQ$13+$BQ$8),0)</f>
        <v>#N/A</v>
      </c>
      <c r="CN19" s="55" t="e">
        <f>ROUND(CM19/$BW$9*$BW$5,0)</f>
        <v>#N/A</v>
      </c>
    </row>
    <row r="20" spans="12:92" ht="18" customHeight="1" x14ac:dyDescent="0.25">
      <c r="BQ20" s="51" t="e">
        <f>1/(BQ11*BQ12)</f>
        <v>#DIV/0!</v>
      </c>
      <c r="BR20" s="50" t="s">
        <v>148</v>
      </c>
      <c r="BS20" s="52" t="s">
        <v>147</v>
      </c>
      <c r="BU20" s="53" t="s">
        <v>109</v>
      </c>
      <c r="BV20" s="54" t="str">
        <f>VLOOKUP(BD2,BB26:BC28,2)</f>
        <v>Generator</v>
      </c>
      <c r="BW20" s="54" t="str">
        <f>VLOOKUP(BD3,BB26:BC28,2)</f>
        <v>Capacitor</v>
      </c>
      <c r="BX20" s="53"/>
      <c r="BY20" s="53"/>
      <c r="CA20" s="53">
        <f>CA19+1</f>
        <v>-345</v>
      </c>
      <c r="CB20" s="56">
        <f>CA20*($BX$9/$BX$5)</f>
        <v>-14.375</v>
      </c>
      <c r="CC20" s="56">
        <f ca="1">ROUND(CB20+(RAND()-0.5)*$BX$10,$BX$11)</f>
        <v>-14.37</v>
      </c>
      <c r="CD20" s="56">
        <f ca="1">MAX(MIN($BQ$9*SIN($BQ$17*CC20)+($BQ$13+$BQ$8),$BO$8),-$BO$8)</f>
        <v>-7.3738117645314576</v>
      </c>
      <c r="CE20" s="56" t="e">
        <f ca="1">MAX(MIN($BQ$22*SIN($BQ$17*CC20+$BQ$21)+($BQ$13+$BQ$8),$BO$8),-$BO$8)</f>
        <v>#DIV/0!</v>
      </c>
      <c r="CF20" s="56">
        <f ca="1">ROUND(CD20+(RAND()-0.5)*$BV$10,$BV$11)</f>
        <v>-7.39</v>
      </c>
      <c r="CG20" s="56" t="e">
        <f ca="1">ROUND(CE20+(RAND()-0.5)*$BV$10,$BV$11)</f>
        <v>#DIV/0!</v>
      </c>
      <c r="CH20" s="56">
        <f ca="1">ROUND(CD20+(RAND()-0.5)*$BW$10,$BW$11)</f>
        <v>-7.39</v>
      </c>
      <c r="CI20" s="56" t="e">
        <f ca="1">ROUND(CE20+(RAND()-0.5)*$BW$10,$BW$11)</f>
        <v>#DIV/0!</v>
      </c>
      <c r="CJ20" s="55">
        <f>CA20-$BX$16</f>
        <v>-345</v>
      </c>
      <c r="CK20" s="56" t="e">
        <f>IF($BV$19=FALSE,NA(),IF($BH$7=1,IF($BD$2=1,CF20,IF($BD$2=2,CG20))))+$BV$17+IF($BE$2=2,-($BQ$13+$BQ$8),0)</f>
        <v>#N/A</v>
      </c>
      <c r="CL20" s="55" t="e">
        <f>ROUND(CK20/$BV$9*$BV$5,0)</f>
        <v>#N/A</v>
      </c>
      <c r="CM20" s="56" t="e">
        <f>IF($BW$19=FALSE,NA(),IF($BH$7=1,IF($BD$3=1,CH20,IF($BD$3=2,CI20))))+$BW$17+IF($BE$3=2,-($BQ$13+$BQ$8),0)</f>
        <v>#N/A</v>
      </c>
      <c r="CN20" s="55" t="e">
        <f>ROUND(CM20/$BW$9*$BW$5,0)</f>
        <v>#N/A</v>
      </c>
    </row>
    <row r="21" spans="12:92" ht="18" customHeight="1" x14ac:dyDescent="0.25">
      <c r="BA21" s="38"/>
      <c r="BQ21" s="50" t="e">
        <f>IF(ATAN((2*BQ17*BQ18)/(BQ19-BQ20))&lt;0,ATAN((2*BQ17*BQ18)/(BQ19-BQ20)),ATAN((2*BQ17*BQ18)/(BQ19-BQ20))-PI())</f>
        <v>#DIV/0!</v>
      </c>
      <c r="BR21" s="52" t="s">
        <v>149</v>
      </c>
      <c r="BS21" s="52" t="s">
        <v>135</v>
      </c>
      <c r="BU21" s="53" t="s">
        <v>110</v>
      </c>
      <c r="BV21" s="54" t="str">
        <f>VLOOKUP(BE2,BB26:BD27,3)</f>
        <v>DC Coupling</v>
      </c>
      <c r="BW21" s="54" t="str">
        <f>VLOOKUP(BE3,BB26:BD27,3)</f>
        <v>DC Coupling</v>
      </c>
      <c r="BX21" s="53"/>
      <c r="BY21" s="53"/>
      <c r="CA21" s="53">
        <f>CA20+1</f>
        <v>-344</v>
      </c>
      <c r="CB21" s="56">
        <f>CA21*($BX$9/$BX$5)</f>
        <v>-14.333333333333332</v>
      </c>
      <c r="CC21" s="56">
        <f ca="1">ROUND(CB21+(RAND()-0.5)*$BX$10,$BX$11)</f>
        <v>-14.33</v>
      </c>
      <c r="CD21" s="56">
        <f ca="1">MAX(MIN($BQ$9*SIN($BQ$17*CC21)+($BQ$13+$BQ$8),$BO$8),-$BO$8)</f>
        <v>-8.2578400802660568</v>
      </c>
      <c r="CE21" s="56" t="e">
        <f ca="1">MAX(MIN($BQ$22*SIN($BQ$17*CC21+$BQ$21)+($BQ$13+$BQ$8),$BO$8),-$BO$8)</f>
        <v>#DIV/0!</v>
      </c>
      <c r="CF21" s="56">
        <f ca="1">ROUND(CD21+(RAND()-0.5)*$BV$10,$BV$11)</f>
        <v>-8.24</v>
      </c>
      <c r="CG21" s="56" t="e">
        <f ca="1">ROUND(CE21+(RAND()-0.5)*$BV$10,$BV$11)</f>
        <v>#DIV/0!</v>
      </c>
      <c r="CH21" s="56">
        <f ca="1">ROUND(CD21+(RAND()-0.5)*$BW$10,$BW$11)</f>
        <v>-8.25</v>
      </c>
      <c r="CI21" s="56" t="e">
        <f ca="1">ROUND(CE21+(RAND()-0.5)*$BW$10,$BW$11)</f>
        <v>#DIV/0!</v>
      </c>
      <c r="CJ21" s="55">
        <f>CA21-$BX$16</f>
        <v>-344</v>
      </c>
      <c r="CK21" s="56" t="e">
        <f>IF($BV$19=FALSE,NA(),IF($BH$7=1,IF($BD$2=1,CF21,IF($BD$2=2,CG21))))+$BV$17+IF($BE$2=2,-($BQ$13+$BQ$8),0)</f>
        <v>#N/A</v>
      </c>
      <c r="CL21" s="55" t="e">
        <f>ROUND(CK21/$BV$9*$BV$5,0)</f>
        <v>#N/A</v>
      </c>
      <c r="CM21" s="56" t="e">
        <f>IF($BW$19=FALSE,NA(),IF($BH$7=1,IF($BD$3=1,CH21,IF($BD$3=2,CI21))))+$BW$17+IF($BE$3=2,-($BQ$13+$BQ$8),0)</f>
        <v>#N/A</v>
      </c>
      <c r="CN21" s="55" t="e">
        <f>ROUND(CM21/$BW$9*$BW$5,0)</f>
        <v>#N/A</v>
      </c>
    </row>
    <row r="22" spans="12:92" ht="18" customHeight="1" x14ac:dyDescent="0.25">
      <c r="BA22" s="38"/>
      <c r="BQ22" s="50" t="e">
        <f>BQ9*BQ20/SQRT((BQ19-BQ20)^2+(2*BQ17*BQ18)^2)</f>
        <v>#DIV/0!</v>
      </c>
      <c r="BR22" s="52" t="s">
        <v>140</v>
      </c>
      <c r="BS22" s="52" t="s">
        <v>134</v>
      </c>
      <c r="BU22" s="54" t="s">
        <v>3</v>
      </c>
      <c r="BV22" s="53"/>
      <c r="BW22" s="53"/>
      <c r="BX22" s="53"/>
      <c r="BY22" s="53"/>
      <c r="CA22" s="53">
        <f>CA21+1</f>
        <v>-343</v>
      </c>
      <c r="CB22" s="56">
        <f>CA22*($BX$9/$BX$5)</f>
        <v>-14.291666666666666</v>
      </c>
      <c r="CC22" s="56">
        <f ca="1">ROUND(CB22+(RAND()-0.5)*$BX$10,$BX$11)</f>
        <v>-14.29</v>
      </c>
      <c r="CD22" s="56">
        <f ca="1">MAX(MIN($BQ$9*SIN($BQ$17*CC22)+($BQ$13+$BQ$8),$BO$8),-$BO$8)</f>
        <v>-8.8114989667736712</v>
      </c>
      <c r="CE22" s="56" t="e">
        <f ca="1">MAX(MIN($BQ$22*SIN($BQ$17*CC22+$BQ$21)+($BQ$13+$BQ$8),$BO$8),-$BO$8)</f>
        <v>#DIV/0!</v>
      </c>
      <c r="CF22" s="56">
        <f ca="1">ROUND(CD22+(RAND()-0.5)*$BV$10,$BV$11)</f>
        <v>-8.8000000000000007</v>
      </c>
      <c r="CG22" s="56" t="e">
        <f ca="1">ROUND(CE22+(RAND()-0.5)*$BV$10,$BV$11)</f>
        <v>#DIV/0!</v>
      </c>
      <c r="CH22" s="56">
        <f ca="1">ROUND(CD22+(RAND()-0.5)*$BW$10,$BW$11)</f>
        <v>-8.82</v>
      </c>
      <c r="CI22" s="56" t="e">
        <f ca="1">ROUND(CE22+(RAND()-0.5)*$BW$10,$BW$11)</f>
        <v>#DIV/0!</v>
      </c>
      <c r="CJ22" s="55">
        <f>CA22-$BX$16</f>
        <v>-343</v>
      </c>
      <c r="CK22" s="56" t="e">
        <f>IF($BV$19=FALSE,NA(),IF($BH$7=1,IF($BD$2=1,CF22,IF($BD$2=2,CG22))))+$BV$17+IF($BE$2=2,-($BQ$13+$BQ$8),0)</f>
        <v>#N/A</v>
      </c>
      <c r="CL22" s="55" t="e">
        <f>ROUND(CK22/$BV$9*$BV$5,0)</f>
        <v>#N/A</v>
      </c>
      <c r="CM22" s="56" t="e">
        <f>IF($BW$19=FALSE,NA(),IF($BH$7=1,IF($BD$3=1,CH22,IF($BD$3=2,CI22))))+$BW$17+IF($BE$3=2,-($BQ$13+$BQ$8),0)</f>
        <v>#N/A</v>
      </c>
      <c r="CN22" s="55" t="e">
        <f>ROUND(CM22/$BW$9*$BW$5,0)</f>
        <v>#N/A</v>
      </c>
    </row>
    <row r="23" spans="12:92" ht="18" customHeight="1" x14ac:dyDescent="0.25">
      <c r="BA23" s="38"/>
      <c r="BU23" s="54" t="s">
        <v>111</v>
      </c>
      <c r="BV23" s="53" t="s">
        <v>112</v>
      </c>
      <c r="BW23" s="53" t="s">
        <v>113</v>
      </c>
      <c r="BX23" s="60" t="s">
        <v>114</v>
      </c>
      <c r="BY23" s="53" t="b">
        <f>BC5</f>
        <v>0</v>
      </c>
      <c r="CA23" s="53">
        <f>CA22+1</f>
        <v>-342</v>
      </c>
      <c r="CB23" s="56">
        <f>CA23*($BX$9/$BX$5)</f>
        <v>-14.25</v>
      </c>
      <c r="CC23" s="56">
        <f ca="1">ROUND(CB23+(RAND()-0.5)*$BX$10,$BX$11)</f>
        <v>-14.27</v>
      </c>
      <c r="CD23" s="56">
        <f ca="1">MAX(MIN($BQ$9*SIN($BQ$17*CC23)+($BQ$13+$BQ$8),$BO$8),-$BO$8)</f>
        <v>-8.952688207887233</v>
      </c>
      <c r="CE23" s="56" t="e">
        <f ca="1">MAX(MIN($BQ$22*SIN($BQ$17*CC23+$BQ$21)+($BQ$13+$BQ$8),$BO$8),-$BO$8)</f>
        <v>#DIV/0!</v>
      </c>
      <c r="CF23" s="56">
        <f ca="1">ROUND(CD23+(RAND()-0.5)*$BV$10,$BV$11)</f>
        <v>-8.94</v>
      </c>
      <c r="CG23" s="56" t="e">
        <f ca="1">ROUND(CE23+(RAND()-0.5)*$BV$10,$BV$11)</f>
        <v>#DIV/0!</v>
      </c>
      <c r="CH23" s="56">
        <f ca="1">ROUND(CD23+(RAND()-0.5)*$BW$10,$BW$11)</f>
        <v>-8.9700000000000006</v>
      </c>
      <c r="CI23" s="56" t="e">
        <f ca="1">ROUND(CE23+(RAND()-0.5)*$BW$10,$BW$11)</f>
        <v>#DIV/0!</v>
      </c>
      <c r="CJ23" s="55">
        <f>CA23-$BX$16</f>
        <v>-342</v>
      </c>
      <c r="CK23" s="56" t="e">
        <f>IF($BV$19=FALSE,NA(),IF($BH$7=1,IF($BD$2=1,CF23,IF($BD$2=2,CG23))))+$BV$17+IF($BE$2=2,-($BQ$13+$BQ$8),0)</f>
        <v>#N/A</v>
      </c>
      <c r="CL23" s="55" t="e">
        <f>ROUND(CK23/$BV$9*$BV$5,0)</f>
        <v>#N/A</v>
      </c>
      <c r="CM23" s="56" t="e">
        <f>IF($BW$19=FALSE,NA(),IF($BH$7=1,IF($BD$3=1,CH23,IF($BD$3=2,CI23))))+$BW$17+IF($BE$3=2,-($BQ$13+$BQ$8),0)</f>
        <v>#N/A</v>
      </c>
      <c r="CN23" s="55" t="e">
        <f>ROUND(CM23/$BW$9*$BW$5,0)</f>
        <v>#N/A</v>
      </c>
    </row>
    <row r="24" spans="12:92" ht="18" customHeight="1" x14ac:dyDescent="0.25">
      <c r="BA24" s="38"/>
      <c r="BU24" s="60" t="s">
        <v>115</v>
      </c>
      <c r="BV24" s="53" t="e">
        <f>IF(BY23=FALSE,NA(),BX4)-10</f>
        <v>#N/A</v>
      </c>
      <c r="BW24" s="53" t="e">
        <f>BW29</f>
        <v>#N/A</v>
      </c>
      <c r="BX24" s="60" t="s">
        <v>116</v>
      </c>
      <c r="BY24" s="53">
        <f>BK5</f>
        <v>0</v>
      </c>
      <c r="CA24" s="53">
        <f>CA23+1</f>
        <v>-341</v>
      </c>
      <c r="CB24" s="56">
        <f>CA24*($BX$9/$BX$5)</f>
        <v>-14.208333333333332</v>
      </c>
      <c r="CC24" s="56">
        <f ca="1">ROUND(CB24+(RAND()-0.5)*$BX$10,$BX$11)</f>
        <v>-14.19</v>
      </c>
      <c r="CD24" s="56">
        <f ca="1">MAX(MIN($BQ$9*SIN($BQ$17*CC24)+($BQ$13+$BQ$8),$BO$8),-$BO$8)</f>
        <v>-8.5786589153272494</v>
      </c>
      <c r="CE24" s="56" t="e">
        <f ca="1">MAX(MIN($BQ$22*SIN($BQ$17*CC24+$BQ$21)+($BQ$13+$BQ$8),$BO$8),-$BO$8)</f>
        <v>#DIV/0!</v>
      </c>
      <c r="CF24" s="56">
        <f ca="1">ROUND(CD24+(RAND()-0.5)*$BV$10,$BV$11)</f>
        <v>-8.56</v>
      </c>
      <c r="CG24" s="56" t="e">
        <f ca="1">ROUND(CE24+(RAND()-0.5)*$BV$10,$BV$11)</f>
        <v>#DIV/0!</v>
      </c>
      <c r="CH24" s="56">
        <f ca="1">ROUND(CD24+(RAND()-0.5)*$BW$10,$BW$11)</f>
        <v>-8.59</v>
      </c>
      <c r="CI24" s="56" t="e">
        <f ca="1">ROUND(CE24+(RAND()-0.5)*$BW$10,$BW$11)</f>
        <v>#DIV/0!</v>
      </c>
      <c r="CJ24" s="55">
        <f>CA24-$BX$16</f>
        <v>-341</v>
      </c>
      <c r="CK24" s="56" t="e">
        <f>IF($BV$19=FALSE,NA(),IF($BH$7=1,IF($BD$2=1,CF24,IF($BD$2=2,CG24))))+$BV$17+IF($BE$2=2,-($BQ$13+$BQ$8),0)</f>
        <v>#N/A</v>
      </c>
      <c r="CL24" s="55" t="e">
        <f>ROUND(CK24/$BV$9*$BV$5,0)</f>
        <v>#N/A</v>
      </c>
      <c r="CM24" s="56" t="e">
        <f>IF($BW$19=FALSE,NA(),IF($BH$7=1,IF($BD$3=1,CH24,IF($BD$3=2,CI24))))+$BW$17+IF($BE$3=2,-($BQ$13+$BQ$8),0)</f>
        <v>#N/A</v>
      </c>
      <c r="CN24" s="55" t="e">
        <f>ROUND(CM24/$BW$9*$BW$5,0)</f>
        <v>#N/A</v>
      </c>
    </row>
    <row r="25" spans="12:92" ht="18" customHeight="1" x14ac:dyDescent="0.25">
      <c r="BA25" s="38"/>
      <c r="BB25" s="50" t="s">
        <v>26</v>
      </c>
      <c r="BC25" s="50" t="s">
        <v>25</v>
      </c>
      <c r="BD25" s="50" t="s">
        <v>39</v>
      </c>
      <c r="BE25" s="50" t="s">
        <v>27</v>
      </c>
      <c r="BF25" s="50" t="s">
        <v>28</v>
      </c>
      <c r="BG25" s="50" t="s">
        <v>34</v>
      </c>
      <c r="BH25" s="50" t="s">
        <v>35</v>
      </c>
      <c r="BI25" s="50" t="s">
        <v>33</v>
      </c>
      <c r="BJ25" s="50" t="s">
        <v>45</v>
      </c>
      <c r="BK25" s="50" t="s">
        <v>124</v>
      </c>
      <c r="BL25" s="50" t="s">
        <v>125</v>
      </c>
      <c r="BU25" s="60" t="s">
        <v>117</v>
      </c>
      <c r="BV25" s="53" t="e">
        <f>IF(BY23=FALSE,NA(),BY24)</f>
        <v>#N/A</v>
      </c>
      <c r="BW25" s="53" t="e">
        <f>BW29</f>
        <v>#N/A</v>
      </c>
      <c r="BX25" s="60" t="s">
        <v>118</v>
      </c>
      <c r="BY25" s="53" t="str">
        <f>VLOOKUP(BD5,BB26:BE27,4)</f>
        <v>Channel 1</v>
      </c>
      <c r="CA25" s="53">
        <f>CA24+1</f>
        <v>-340</v>
      </c>
      <c r="CB25" s="56">
        <f>CA25*($BX$9/$BX$5)</f>
        <v>-14.166666666666666</v>
      </c>
      <c r="CC25" s="56">
        <f ca="1">ROUND(CB25+(RAND()-0.5)*$BX$10,$BX$11)</f>
        <v>-14.18</v>
      </c>
      <c r="CD25" s="56">
        <f ca="1">MAX(MIN($BQ$9*SIN($BQ$17*CC25)+($BQ$13+$BQ$8),$BO$8),-$BO$8)</f>
        <v>-8.4289623147944965</v>
      </c>
      <c r="CE25" s="56" t="e">
        <f ca="1">MAX(MIN($BQ$22*SIN($BQ$17*CC25+$BQ$21)+($BQ$13+$BQ$8),$BO$8),-$BO$8)</f>
        <v>#DIV/0!</v>
      </c>
      <c r="CF25" s="56">
        <f ca="1">ROUND(CD25+(RAND()-0.5)*$BV$10,$BV$11)</f>
        <v>-8.42</v>
      </c>
      <c r="CG25" s="56" t="e">
        <f ca="1">ROUND(CE25+(RAND()-0.5)*$BV$10,$BV$11)</f>
        <v>#DIV/0!</v>
      </c>
      <c r="CH25" s="56">
        <f ca="1">ROUND(CD25+(RAND()-0.5)*$BW$10,$BW$11)</f>
        <v>-8.4499999999999993</v>
      </c>
      <c r="CI25" s="56" t="e">
        <f ca="1">ROUND(CE25+(RAND()-0.5)*$BW$10,$BW$11)</f>
        <v>#DIV/0!</v>
      </c>
      <c r="CJ25" s="55">
        <f>CA25-$BX$16</f>
        <v>-340</v>
      </c>
      <c r="CK25" s="56" t="e">
        <f>IF($BV$19=FALSE,NA(),IF($BH$7=1,IF($BD$2=1,CF25,IF($BD$2=2,CG25))))+$BV$17+IF($BE$2=2,-($BQ$13+$BQ$8),0)</f>
        <v>#N/A</v>
      </c>
      <c r="CL25" s="55" t="e">
        <f>ROUND(CK25/$BV$9*$BV$5,0)</f>
        <v>#N/A</v>
      </c>
      <c r="CM25" s="56" t="e">
        <f>IF($BW$19=FALSE,NA(),IF($BH$7=1,IF($BD$3=1,CH25,IF($BD$3=2,CI25))))+$BW$17+IF($BE$3=2,-($BQ$13+$BQ$8),0)</f>
        <v>#N/A</v>
      </c>
      <c r="CN25" s="55" t="e">
        <f>ROUND(CM25/$BW$9*$BW$5,0)</f>
        <v>#N/A</v>
      </c>
    </row>
    <row r="26" spans="12:92" ht="18" customHeight="1" x14ac:dyDescent="0.25">
      <c r="BA26" s="38"/>
      <c r="BB26" s="50">
        <v>1</v>
      </c>
      <c r="BC26" s="50" t="s">
        <v>9</v>
      </c>
      <c r="BD26" s="50" t="s">
        <v>40</v>
      </c>
      <c r="BE26" s="50" t="s">
        <v>0</v>
      </c>
      <c r="BF26" s="50">
        <v>1</v>
      </c>
      <c r="BG26" s="50" t="s">
        <v>1</v>
      </c>
      <c r="BH26" s="50" t="s">
        <v>29</v>
      </c>
      <c r="BI26" s="50" t="s">
        <v>36</v>
      </c>
      <c r="BJ26" s="50" t="s">
        <v>50</v>
      </c>
      <c r="BK26" s="61">
        <v>1</v>
      </c>
      <c r="BL26" s="61">
        <v>1</v>
      </c>
      <c r="BM26" s="61"/>
      <c r="BN26" s="61"/>
      <c r="BO26" s="61"/>
      <c r="BP26" s="61"/>
      <c r="BQ26" s="61"/>
      <c r="BR26" s="61"/>
      <c r="BS26" s="61"/>
      <c r="BU26" s="60" t="s">
        <v>119</v>
      </c>
      <c r="BV26" s="53" t="e">
        <f>IF(BY23=FALSE,NA(),BX5)+10</f>
        <v>#N/A</v>
      </c>
      <c r="BW26" s="53" t="e">
        <f>BW29</f>
        <v>#N/A</v>
      </c>
      <c r="BX26" s="53"/>
      <c r="BY26" s="53"/>
      <c r="CA26" s="53">
        <f>CA25+1</f>
        <v>-339</v>
      </c>
      <c r="CB26" s="56">
        <f>CA26*($BX$9/$BX$5)</f>
        <v>-14.125</v>
      </c>
      <c r="CC26" s="56">
        <f ca="1">ROUND(CB26+(RAND()-0.5)*$BX$10,$BX$11)</f>
        <v>-14.13</v>
      </c>
      <c r="CD26" s="56">
        <f ca="1">MAX(MIN($BQ$9*SIN($BQ$17*CC26)+($BQ$13+$BQ$8),$BO$8),-$BO$8)</f>
        <v>-7.3738117645263568</v>
      </c>
      <c r="CE26" s="56" t="e">
        <f ca="1">MAX(MIN($BQ$22*SIN($BQ$17*CC26+$BQ$21)+($BQ$13+$BQ$8),$BO$8),-$BO$8)</f>
        <v>#DIV/0!</v>
      </c>
      <c r="CF26" s="56">
        <f ca="1">ROUND(CD26+(RAND()-0.5)*$BV$10,$BV$11)</f>
        <v>-7.35</v>
      </c>
      <c r="CG26" s="56" t="e">
        <f ca="1">ROUND(CE26+(RAND()-0.5)*$BV$10,$BV$11)</f>
        <v>#DIV/0!</v>
      </c>
      <c r="CH26" s="56">
        <f ca="1">ROUND(CD26+(RAND()-0.5)*$BW$10,$BW$11)</f>
        <v>-7.37</v>
      </c>
      <c r="CI26" s="56" t="e">
        <f ca="1">ROUND(CE26+(RAND()-0.5)*$BW$10,$BW$11)</f>
        <v>#DIV/0!</v>
      </c>
      <c r="CJ26" s="55">
        <f>CA26-$BX$16</f>
        <v>-339</v>
      </c>
      <c r="CK26" s="56" t="e">
        <f>IF($BV$19=FALSE,NA(),IF($BH$7=1,IF($BD$2=1,CF26,IF($BD$2=2,CG26))))+$BV$17+IF($BE$2=2,-($BQ$13+$BQ$8),0)</f>
        <v>#N/A</v>
      </c>
      <c r="CL26" s="55" t="e">
        <f>ROUND(CK26/$BV$9*$BV$5,0)</f>
        <v>#N/A</v>
      </c>
      <c r="CM26" s="56" t="e">
        <f>IF($BW$19=FALSE,NA(),IF($BH$7=1,IF($BD$3=1,CH26,IF($BD$3=2,CI26))))+$BW$17+IF($BE$3=2,-($BQ$13+$BQ$8),0)</f>
        <v>#N/A</v>
      </c>
      <c r="CN26" s="55" t="e">
        <f>ROUND(CM26/$BW$9*$BW$5,0)</f>
        <v>#N/A</v>
      </c>
    </row>
    <row r="27" spans="12:92" ht="18" customHeight="1" x14ac:dyDescent="0.25">
      <c r="BA27" s="38"/>
      <c r="BB27" s="50">
        <v>2</v>
      </c>
      <c r="BC27" s="50" t="s">
        <v>7</v>
      </c>
      <c r="BD27" s="50" t="s">
        <v>41</v>
      </c>
      <c r="BE27" s="50" t="s">
        <v>4</v>
      </c>
      <c r="BF27" s="50">
        <v>2</v>
      </c>
      <c r="BG27" s="50" t="s">
        <v>2</v>
      </c>
      <c r="BH27" s="50" t="s">
        <v>30</v>
      </c>
      <c r="BI27" s="50" t="s">
        <v>37</v>
      </c>
      <c r="BJ27" s="50" t="s">
        <v>10</v>
      </c>
      <c r="BK27" s="61">
        <v>1E-3</v>
      </c>
      <c r="BL27" s="61">
        <v>1000</v>
      </c>
      <c r="BM27" s="61"/>
      <c r="BN27" s="61"/>
      <c r="BO27" s="61"/>
      <c r="BP27" s="61"/>
      <c r="BQ27" s="61"/>
      <c r="BR27" s="61"/>
      <c r="BS27" s="61"/>
      <c r="BU27" s="54" t="s">
        <v>120</v>
      </c>
      <c r="BV27" s="53" t="s">
        <v>112</v>
      </c>
      <c r="BW27" s="53" t="s">
        <v>113</v>
      </c>
      <c r="BX27" s="60" t="s">
        <v>121</v>
      </c>
      <c r="BY27" s="53" t="e">
        <f>IF(BD5=1,VLOOKUP(BV25,$CJ$5:$CN$725,2),IF(BD5=2,VLOOKUP(BV25,$CJ$5:$CN$725,4)))</f>
        <v>#N/A</v>
      </c>
      <c r="CA27" s="53">
        <f>CA26+1</f>
        <v>-338</v>
      </c>
      <c r="CB27" s="56">
        <f>CA27*($BX$9/$BX$5)</f>
        <v>-14.083333333333332</v>
      </c>
      <c r="CC27" s="56">
        <f ca="1">ROUND(CB27+(RAND()-0.5)*$BX$10,$BX$11)</f>
        <v>-14.08</v>
      </c>
      <c r="CD27" s="56">
        <f ca="1">MAX(MIN($BQ$9*SIN($BQ$17*CC27)+($BQ$13+$BQ$8),$BO$8),-$BO$8)</f>
        <v>-5.89052204460822</v>
      </c>
      <c r="CE27" s="56" t="e">
        <f ca="1">MAX(MIN($BQ$22*SIN($BQ$17*CC27+$BQ$21)+($BQ$13+$BQ$8),$BO$8),-$BO$8)</f>
        <v>#DIV/0!</v>
      </c>
      <c r="CF27" s="56">
        <f ca="1">ROUND(CD27+(RAND()-0.5)*$BV$10,$BV$11)</f>
        <v>-5.87</v>
      </c>
      <c r="CG27" s="56" t="e">
        <f ca="1">ROUND(CE27+(RAND()-0.5)*$BV$10,$BV$11)</f>
        <v>#DIV/0!</v>
      </c>
      <c r="CH27" s="56">
        <f ca="1">ROUND(CD27+(RAND()-0.5)*$BW$10,$BW$11)</f>
        <v>-5.91</v>
      </c>
      <c r="CI27" s="56" t="e">
        <f ca="1">ROUND(CE27+(RAND()-0.5)*$BW$10,$BW$11)</f>
        <v>#DIV/0!</v>
      </c>
      <c r="CJ27" s="55">
        <f>CA27-$BX$16</f>
        <v>-338</v>
      </c>
      <c r="CK27" s="56" t="e">
        <f>IF($BV$19=FALSE,NA(),IF($BH$7=1,IF($BD$2=1,CF27,IF($BD$2=2,CG27))))+$BV$17+IF($BE$2=2,-($BQ$13+$BQ$8),0)</f>
        <v>#N/A</v>
      </c>
      <c r="CL27" s="55" t="e">
        <f>ROUND(CK27/$BV$9*$BV$5,0)</f>
        <v>#N/A</v>
      </c>
      <c r="CM27" s="56" t="e">
        <f>IF($BW$19=FALSE,NA(),IF($BH$7=1,IF($BD$3=1,CH27,IF($BD$3=2,CI27))))+$BW$17+IF($BE$3=2,-($BQ$13+$BQ$8),0)</f>
        <v>#N/A</v>
      </c>
      <c r="CN27" s="55" t="e">
        <f>ROUND(CM27/$BW$9*$BW$5,0)</f>
        <v>#N/A</v>
      </c>
    </row>
    <row r="28" spans="12:92" ht="18" customHeight="1" x14ac:dyDescent="0.25">
      <c r="BA28" s="38"/>
      <c r="BB28" s="50">
        <v>3</v>
      </c>
      <c r="BC28" s="50" t="s">
        <v>8</v>
      </c>
      <c r="BF28" s="50">
        <v>5</v>
      </c>
      <c r="BH28" s="50" t="s">
        <v>31</v>
      </c>
      <c r="BI28" s="50" t="s">
        <v>38</v>
      </c>
      <c r="BK28" s="61">
        <v>9.9999999999999995E-7</v>
      </c>
      <c r="BL28" s="61">
        <v>1000000</v>
      </c>
      <c r="BM28" s="61"/>
      <c r="BN28" s="61"/>
      <c r="BO28" s="61"/>
      <c r="BP28" s="61"/>
      <c r="BQ28" s="61"/>
      <c r="BR28" s="61"/>
      <c r="BS28" s="61"/>
      <c r="BU28" s="60" t="s">
        <v>122</v>
      </c>
      <c r="BV28" s="53" t="e">
        <f>BV25</f>
        <v>#N/A</v>
      </c>
      <c r="BW28" s="53" t="e">
        <f>IF(BY23=FALSE,NA(),BV4)-10</f>
        <v>#N/A</v>
      </c>
      <c r="BX28" s="60" t="s">
        <v>90</v>
      </c>
      <c r="BY28" s="53" t="e">
        <f>IF(ISNA(BW29),NA(),VLOOKUP(BV25,$CA$5:$CB$725,2))</f>
        <v>#N/A</v>
      </c>
      <c r="CA28" s="53">
        <f>CA27+1</f>
        <v>-337</v>
      </c>
      <c r="CB28" s="56">
        <f>CA28*($BX$9/$BX$5)</f>
        <v>-14.041666666666666</v>
      </c>
      <c r="CC28" s="56">
        <f ca="1">ROUND(CB28+(RAND()-0.5)*$BX$10,$BX$11)</f>
        <v>-14.03</v>
      </c>
      <c r="CD28" s="56">
        <f ca="1">MAX(MIN($BQ$9*SIN($BQ$17*CC28)+($BQ$13+$BQ$8),$BO$8),-$BO$8)</f>
        <v>-4.1242878875127351</v>
      </c>
      <c r="CE28" s="56" t="e">
        <f ca="1">MAX(MIN($BQ$22*SIN($BQ$17*CC28+$BQ$21)+($BQ$13+$BQ$8),$BO$8),-$BO$8)</f>
        <v>#DIV/0!</v>
      </c>
      <c r="CF28" s="56">
        <f ca="1">ROUND(CD28+(RAND()-0.5)*$BV$10,$BV$11)</f>
        <v>-4.1100000000000003</v>
      </c>
      <c r="CG28" s="56" t="e">
        <f ca="1">ROUND(CE28+(RAND()-0.5)*$BV$10,$BV$11)</f>
        <v>#DIV/0!</v>
      </c>
      <c r="CH28" s="56">
        <f ca="1">ROUND(CD28+(RAND()-0.5)*$BW$10,$BW$11)</f>
        <v>-4.1399999999999997</v>
      </c>
      <c r="CI28" s="56" t="e">
        <f ca="1">ROUND(CE28+(RAND()-0.5)*$BW$10,$BW$11)</f>
        <v>#DIV/0!</v>
      </c>
      <c r="CJ28" s="55">
        <f>CA28-$BX$16</f>
        <v>-337</v>
      </c>
      <c r="CK28" s="56" t="e">
        <f>IF($BV$19=FALSE,NA(),IF($BH$7=1,IF($BD$2=1,CF28,IF($BD$2=2,CG28))))+$BV$17+IF($BE$2=2,-($BQ$13+$BQ$8),0)</f>
        <v>#N/A</v>
      </c>
      <c r="CL28" s="55" t="e">
        <f>ROUND(CK28/$BV$9*$BV$5,0)</f>
        <v>#N/A</v>
      </c>
      <c r="CM28" s="56" t="e">
        <f>IF($BW$19=FALSE,NA(),IF($BH$7=1,IF($BD$3=1,CH28,IF($BD$3=2,CI28))))+$BW$17+IF($BE$3=2,-($BQ$13+$BQ$8),0)</f>
        <v>#N/A</v>
      </c>
      <c r="CN28" s="55" t="e">
        <f>ROUND(CM28/$BW$9*$BW$5,0)</f>
        <v>#N/A</v>
      </c>
    </row>
    <row r="29" spans="12:92" ht="18" customHeight="1" x14ac:dyDescent="0.25">
      <c r="L29" s="6"/>
      <c r="M29" s="6"/>
      <c r="N29" s="6"/>
      <c r="BA29" s="38"/>
      <c r="BB29" s="50">
        <v>4</v>
      </c>
      <c r="BF29" s="50">
        <v>10</v>
      </c>
      <c r="BH29" s="50" t="s">
        <v>32</v>
      </c>
      <c r="BK29" s="61">
        <v>1.0000000000000001E-9</v>
      </c>
      <c r="BU29" s="60" t="s">
        <v>117</v>
      </c>
      <c r="BV29" s="53" t="e">
        <f>BV25</f>
        <v>#N/A</v>
      </c>
      <c r="BW29" s="53" t="e">
        <f>IF(BY23=FALSE,NA(),IF(BY25="Channel 1",VLOOKUP(BV25,$CJ$5:$CN$725,3),IF(BY25="Channel 2",VLOOKUP(BV25,$CJ$5:$CN$725,5))))</f>
        <v>#N/A</v>
      </c>
      <c r="BX29" s="53"/>
      <c r="BY29" s="53"/>
      <c r="CA29" s="53">
        <f>CA28+1</f>
        <v>-336</v>
      </c>
      <c r="CB29" s="56">
        <f>CA29*($BX$9/$BX$5)</f>
        <v>-14</v>
      </c>
      <c r="CC29" s="56">
        <f ca="1">ROUND(CB29+(RAND()-0.5)*$BX$10,$BX$11)</f>
        <v>-14.01</v>
      </c>
      <c r="CD29" s="56">
        <f ca="1">MAX(MIN($BQ$9*SIN($BQ$17*CC29)+($BQ$13+$BQ$8),$BO$8),-$BO$8)</f>
        <v>-3.3767431171788864</v>
      </c>
      <c r="CE29" s="56" t="e">
        <f ca="1">MAX(MIN($BQ$22*SIN($BQ$17*CC29+$BQ$21)+($BQ$13+$BQ$8),$BO$8),-$BO$8)</f>
        <v>#DIV/0!</v>
      </c>
      <c r="CF29" s="56">
        <f ca="1">ROUND(CD29+(RAND()-0.5)*$BV$10,$BV$11)</f>
        <v>-3.38</v>
      </c>
      <c r="CG29" s="56" t="e">
        <f ca="1">ROUND(CE29+(RAND()-0.5)*$BV$10,$BV$11)</f>
        <v>#DIV/0!</v>
      </c>
      <c r="CH29" s="56">
        <f ca="1">ROUND(CD29+(RAND()-0.5)*$BW$10,$BW$11)</f>
        <v>-3.39</v>
      </c>
      <c r="CI29" s="56" t="e">
        <f ca="1">ROUND(CE29+(RAND()-0.5)*$BW$10,$BW$11)</f>
        <v>#DIV/0!</v>
      </c>
      <c r="CJ29" s="55">
        <f>CA29-$BX$16</f>
        <v>-336</v>
      </c>
      <c r="CK29" s="56" t="e">
        <f>IF($BV$19=FALSE,NA(),IF($BH$7=1,IF($BD$2=1,CF29,IF($BD$2=2,CG29))))+$BV$17+IF($BE$2=2,-($BQ$13+$BQ$8),0)</f>
        <v>#N/A</v>
      </c>
      <c r="CL29" s="55" t="e">
        <f>ROUND(CK29/$BV$9*$BV$5,0)</f>
        <v>#N/A</v>
      </c>
      <c r="CM29" s="56" t="e">
        <f>IF($BW$19=FALSE,NA(),IF($BH$7=1,IF($BD$3=1,CH29,IF($BD$3=2,CI29))))+$BW$17+IF($BE$3=2,-($BQ$13+$BQ$8),0)</f>
        <v>#N/A</v>
      </c>
      <c r="CN29" s="55" t="e">
        <f>ROUND(CM29/$BW$9*$BW$5,0)</f>
        <v>#N/A</v>
      </c>
    </row>
    <row r="30" spans="12:92" ht="18" customHeight="1" x14ac:dyDescent="0.25">
      <c r="L30" s="6"/>
      <c r="M30" s="6"/>
      <c r="N30" s="6"/>
      <c r="BA30" s="38"/>
      <c r="BB30" s="50">
        <v>5</v>
      </c>
      <c r="BF30" s="50">
        <v>20</v>
      </c>
      <c r="BU30" s="60" t="s">
        <v>123</v>
      </c>
      <c r="BV30" s="53" t="e">
        <f>BV25</f>
        <v>#N/A</v>
      </c>
      <c r="BW30" s="53" t="e">
        <f>IF(BY23=FALSE,NA(),BV5)+10</f>
        <v>#N/A</v>
      </c>
      <c r="BX30" s="53"/>
      <c r="BY30" s="53"/>
      <c r="CA30" s="53">
        <f>CA29+1</f>
        <v>-335</v>
      </c>
      <c r="CB30" s="56">
        <f>CA30*($BX$9/$BX$5)</f>
        <v>-13.958333333333332</v>
      </c>
      <c r="CC30" s="56">
        <f ca="1">ROUND(CB30+(RAND()-0.5)*$BX$10,$BX$11)</f>
        <v>-13.96</v>
      </c>
      <c r="CD30" s="56">
        <f ca="1">MAX(MIN($BQ$9*SIN($BQ$17*CC30)+($BQ$13+$BQ$8),$BO$8),-$BO$8)</f>
        <v>-1.5078606770144876</v>
      </c>
      <c r="CE30" s="56" t="e">
        <f ca="1">MAX(MIN($BQ$22*SIN($BQ$17*CC30+$BQ$21)+($BQ$13+$BQ$8),$BO$8),-$BO$8)</f>
        <v>#DIV/0!</v>
      </c>
      <c r="CF30" s="56">
        <f ca="1">ROUND(CD30+(RAND()-0.5)*$BV$10,$BV$11)</f>
        <v>-1.52</v>
      </c>
      <c r="CG30" s="56" t="e">
        <f ca="1">ROUND(CE30+(RAND()-0.5)*$BV$10,$BV$11)</f>
        <v>#DIV/0!</v>
      </c>
      <c r="CH30" s="56">
        <f ca="1">ROUND(CD30+(RAND()-0.5)*$BW$10,$BW$11)</f>
        <v>-1.51</v>
      </c>
      <c r="CI30" s="56" t="e">
        <f ca="1">ROUND(CE30+(RAND()-0.5)*$BW$10,$BW$11)</f>
        <v>#DIV/0!</v>
      </c>
      <c r="CJ30" s="55">
        <f>CA30-$BX$16</f>
        <v>-335</v>
      </c>
      <c r="CK30" s="56" t="e">
        <f>IF($BV$19=FALSE,NA(),IF($BH$7=1,IF($BD$2=1,CF30,IF($BD$2=2,CG30))))+$BV$17+IF($BE$2=2,-($BQ$13+$BQ$8),0)</f>
        <v>#N/A</v>
      </c>
      <c r="CL30" s="55" t="e">
        <f>ROUND(CK30/$BV$9*$BV$5,0)</f>
        <v>#N/A</v>
      </c>
      <c r="CM30" s="56" t="e">
        <f>IF($BW$19=FALSE,NA(),IF($BH$7=1,IF($BD$3=1,CH30,IF($BD$3=2,CI30))))+$BW$17+IF($BE$3=2,-($BQ$13+$BQ$8),0)</f>
        <v>#N/A</v>
      </c>
      <c r="CN30" s="55" t="e">
        <f>ROUND(CM30/$BW$9*$BW$5,0)</f>
        <v>#N/A</v>
      </c>
    </row>
    <row r="31" spans="12:92" ht="18" customHeight="1" x14ac:dyDescent="0.25">
      <c r="L31" s="6"/>
      <c r="M31" s="6"/>
      <c r="N31" s="6"/>
      <c r="O31" s="6"/>
      <c r="P31" s="6"/>
      <c r="Q31" s="6"/>
      <c r="R31" s="6"/>
      <c r="S31" s="6"/>
      <c r="T31" s="6"/>
      <c r="BA31" s="38"/>
      <c r="BB31" s="50">
        <v>6</v>
      </c>
      <c r="BF31" s="50">
        <v>50</v>
      </c>
      <c r="BU31" s="54" t="s">
        <v>17</v>
      </c>
      <c r="BV31" s="53"/>
      <c r="BW31" s="53"/>
      <c r="BX31" s="53"/>
      <c r="BY31" s="53"/>
      <c r="CA31" s="53">
        <f>CA30+1</f>
        <v>-334</v>
      </c>
      <c r="CB31" s="56">
        <f>CA31*($BX$9/$BX$5)</f>
        <v>-13.916666666666666</v>
      </c>
      <c r="CC31" s="56">
        <f ca="1">ROUND(CB31+(RAND()-0.5)*$BX$10,$BX$11)</f>
        <v>-13.91</v>
      </c>
      <c r="CD31" s="56">
        <f ca="1">MAX(MIN($BQ$9*SIN($BQ$17*CC31)+($BQ$13+$BQ$8),$BO$8),-$BO$8)</f>
        <v>0.21496076987021828</v>
      </c>
      <c r="CE31" s="56" t="e">
        <f ca="1">MAX(MIN($BQ$22*SIN($BQ$17*CC31+$BQ$21)+($BQ$13+$BQ$8),$BO$8),-$BO$8)</f>
        <v>#DIV/0!</v>
      </c>
      <c r="CF31" s="56">
        <f ca="1">ROUND(CD31+(RAND()-0.5)*$BV$10,$BV$11)</f>
        <v>0.21</v>
      </c>
      <c r="CG31" s="56" t="e">
        <f ca="1">ROUND(CE31+(RAND()-0.5)*$BV$10,$BV$11)</f>
        <v>#DIV/0!</v>
      </c>
      <c r="CH31" s="56">
        <f ca="1">ROUND(CD31+(RAND()-0.5)*$BW$10,$BW$11)</f>
        <v>0.2</v>
      </c>
      <c r="CI31" s="56" t="e">
        <f ca="1">ROUND(CE31+(RAND()-0.5)*$BW$10,$BW$11)</f>
        <v>#DIV/0!</v>
      </c>
      <c r="CJ31" s="55">
        <f>CA31-$BX$16</f>
        <v>-334</v>
      </c>
      <c r="CK31" s="56" t="e">
        <f>IF($BV$19=FALSE,NA(),IF($BH$7=1,IF($BD$2=1,CF31,IF($BD$2=2,CG31))))+$BV$17+IF($BE$2=2,-($BQ$13+$BQ$8),0)</f>
        <v>#N/A</v>
      </c>
      <c r="CL31" s="55" t="e">
        <f>ROUND(CK31/$BV$9*$BV$5,0)</f>
        <v>#N/A</v>
      </c>
      <c r="CM31" s="56" t="e">
        <f>IF($BW$19=FALSE,NA(),IF($BH$7=1,IF($BD$3=1,CH31,IF($BD$3=2,CI31))))+$BW$17+IF($BE$3=2,-($BQ$13+$BQ$8),0)</f>
        <v>#N/A</v>
      </c>
      <c r="CN31" s="55" t="e">
        <f>ROUND(CM31/$BW$9*$BW$5,0)</f>
        <v>#N/A</v>
      </c>
    </row>
    <row r="32" spans="12:92" ht="18" customHeight="1" x14ac:dyDescent="0.25">
      <c r="L32" s="6"/>
      <c r="M32" s="6"/>
      <c r="N32" s="6"/>
      <c r="O32" s="6"/>
      <c r="P32" s="6"/>
      <c r="Q32" s="6"/>
      <c r="R32" s="6"/>
      <c r="S32" s="6"/>
      <c r="T32" s="6"/>
      <c r="BA32" s="38"/>
      <c r="BB32" s="50">
        <v>7</v>
      </c>
      <c r="BF32" s="50">
        <v>100</v>
      </c>
      <c r="BU32" s="54" t="s">
        <v>111</v>
      </c>
      <c r="BV32" s="53" t="s">
        <v>112</v>
      </c>
      <c r="BW32" s="53" t="s">
        <v>113</v>
      </c>
      <c r="BX32" s="60" t="s">
        <v>114</v>
      </c>
      <c r="BY32" s="53" t="b">
        <f>BC6</f>
        <v>0</v>
      </c>
      <c r="CA32" s="53">
        <f>CA31+1</f>
        <v>-333</v>
      </c>
      <c r="CB32" s="56">
        <f>CA32*($BX$9/$BX$5)</f>
        <v>-13.875</v>
      </c>
      <c r="CC32" s="56">
        <f ca="1">ROUND(CB32+(RAND()-0.5)*$BX$10,$BX$11)</f>
        <v>-13.86</v>
      </c>
      <c r="CD32" s="56">
        <f ca="1">MAX(MIN($BQ$9*SIN($BQ$17*CC32)+($BQ$13+$BQ$8),$BO$8),-$BO$8)</f>
        <v>1.6230794566583926</v>
      </c>
      <c r="CE32" s="56" t="e">
        <f ca="1">MAX(MIN($BQ$22*SIN($BQ$17*CC32+$BQ$21)+($BQ$13+$BQ$8),$BO$8),-$BO$8)</f>
        <v>#DIV/0!</v>
      </c>
      <c r="CF32" s="56">
        <f ca="1">ROUND(CD32+(RAND()-0.5)*$BV$10,$BV$11)</f>
        <v>1.63</v>
      </c>
      <c r="CG32" s="56" t="e">
        <f ca="1">ROUND(CE32+(RAND()-0.5)*$BV$10,$BV$11)</f>
        <v>#DIV/0!</v>
      </c>
      <c r="CH32" s="56">
        <f ca="1">ROUND(CD32+(RAND()-0.5)*$BW$10,$BW$11)</f>
        <v>1.63</v>
      </c>
      <c r="CI32" s="56" t="e">
        <f ca="1">ROUND(CE32+(RAND()-0.5)*$BW$10,$BW$11)</f>
        <v>#DIV/0!</v>
      </c>
      <c r="CJ32" s="55">
        <f>CA32-$BX$16</f>
        <v>-333</v>
      </c>
      <c r="CK32" s="56" t="e">
        <f>IF($BV$19=FALSE,NA(),IF($BH$7=1,IF($BD$2=1,CF32,IF($BD$2=2,CG32))))+$BV$17+IF($BE$2=2,-($BQ$13+$BQ$8),0)</f>
        <v>#N/A</v>
      </c>
      <c r="CL32" s="55" t="e">
        <f>ROUND(CK32/$BV$9*$BV$5,0)</f>
        <v>#N/A</v>
      </c>
      <c r="CM32" s="56" t="e">
        <f>IF($BW$19=FALSE,NA(),IF($BH$7=1,IF($BD$3=1,CH32,IF($BD$3=2,CI32))))+$BW$17+IF($BE$3=2,-($BQ$13+$BQ$8),0)</f>
        <v>#N/A</v>
      </c>
      <c r="CN32" s="55" t="e">
        <f>ROUND(CM32/$BW$9*$BW$5,0)</f>
        <v>#N/A</v>
      </c>
    </row>
    <row r="33" spans="12:92" ht="18" customHeight="1" x14ac:dyDescent="0.25">
      <c r="L33" s="6"/>
      <c r="M33" s="6"/>
      <c r="N33" s="6"/>
      <c r="O33" s="6"/>
      <c r="P33" s="6"/>
      <c r="Q33" s="6"/>
      <c r="R33" s="6"/>
      <c r="S33" s="6"/>
      <c r="T33" s="6"/>
      <c r="BA33" s="38"/>
      <c r="BB33" s="50">
        <v>8</v>
      </c>
      <c r="BC33" s="62"/>
      <c r="BE33" s="62"/>
      <c r="BF33" s="50">
        <v>200</v>
      </c>
      <c r="BU33" s="60" t="s">
        <v>115</v>
      </c>
      <c r="BV33" s="53" t="e">
        <f>IF(BY32=FALSE,NA(),BX4)-10</f>
        <v>#N/A</v>
      </c>
      <c r="BW33" s="53" t="e">
        <f>BW38</f>
        <v>#N/A</v>
      </c>
      <c r="BX33" s="60" t="s">
        <v>116</v>
      </c>
      <c r="BY33" s="53">
        <f>BK6</f>
        <v>0</v>
      </c>
      <c r="CA33" s="53">
        <f>CA32+1</f>
        <v>-332</v>
      </c>
      <c r="CB33" s="56">
        <f>CA33*($BX$9/$BX$5)</f>
        <v>-13.833333333333332</v>
      </c>
      <c r="CC33" s="56">
        <f ca="1">ROUND(CB33+(RAND()-0.5)*$BX$10,$BX$11)</f>
        <v>-13.84</v>
      </c>
      <c r="CD33" s="56">
        <f ca="1">MAX(MIN($BQ$9*SIN($BQ$17*CC33)+($BQ$13+$BQ$8),$BO$8),-$BO$8)</f>
        <v>2.0659675530126709</v>
      </c>
      <c r="CE33" s="56" t="e">
        <f ca="1">MAX(MIN($BQ$22*SIN($BQ$17*CC33+$BQ$21)+($BQ$13+$BQ$8),$BO$8),-$BO$8)</f>
        <v>#DIV/0!</v>
      </c>
      <c r="CF33" s="56">
        <f ca="1">ROUND(CD33+(RAND()-0.5)*$BV$10,$BV$11)</f>
        <v>2.09</v>
      </c>
      <c r="CG33" s="56" t="e">
        <f ca="1">ROUND(CE33+(RAND()-0.5)*$BV$10,$BV$11)</f>
        <v>#DIV/0!</v>
      </c>
      <c r="CH33" s="56">
        <f ca="1">ROUND(CD33+(RAND()-0.5)*$BW$10,$BW$11)</f>
        <v>2.08</v>
      </c>
      <c r="CI33" s="56" t="e">
        <f ca="1">ROUND(CE33+(RAND()-0.5)*$BW$10,$BW$11)</f>
        <v>#DIV/0!</v>
      </c>
      <c r="CJ33" s="55">
        <f>CA33-$BX$16</f>
        <v>-332</v>
      </c>
      <c r="CK33" s="56" t="e">
        <f>IF($BV$19=FALSE,NA(),IF($BH$7=1,IF($BD$2=1,CF33,IF($BD$2=2,CG33))))+$BV$17+IF($BE$2=2,-($BQ$13+$BQ$8),0)</f>
        <v>#N/A</v>
      </c>
      <c r="CL33" s="55" t="e">
        <f>ROUND(CK33/$BV$9*$BV$5,0)</f>
        <v>#N/A</v>
      </c>
      <c r="CM33" s="56" t="e">
        <f>IF($BW$19=FALSE,NA(),IF($BH$7=1,IF($BD$3=1,CH33,IF($BD$3=2,CI33))))+$BW$17+IF($BE$3=2,-($BQ$13+$BQ$8),0)</f>
        <v>#N/A</v>
      </c>
      <c r="CN33" s="55" t="e">
        <f>ROUND(CM33/$BW$9*$BW$5,0)</f>
        <v>#N/A</v>
      </c>
    </row>
    <row r="34" spans="12:92" ht="18" customHeight="1" x14ac:dyDescent="0.25">
      <c r="L34" s="6"/>
      <c r="M34" s="6"/>
      <c r="N34" s="6"/>
      <c r="O34" s="6"/>
      <c r="P34" s="6"/>
      <c r="Q34" s="6"/>
      <c r="R34" s="6"/>
      <c r="S34" s="6"/>
      <c r="T34" s="6"/>
      <c r="BA34" s="38"/>
      <c r="BB34" s="50">
        <v>9</v>
      </c>
      <c r="BF34" s="50">
        <v>500</v>
      </c>
      <c r="BU34" s="60" t="s">
        <v>117</v>
      </c>
      <c r="BV34" s="53" t="e">
        <f>IF(BY32=FALSE,NA(),BY33)</f>
        <v>#N/A</v>
      </c>
      <c r="BW34" s="53" t="e">
        <f>BW38</f>
        <v>#N/A</v>
      </c>
      <c r="BX34" s="60" t="s">
        <v>118</v>
      </c>
      <c r="BY34" s="53" t="str">
        <f>VLOOKUP(BD6,BB26:BE27,4)</f>
        <v>Channel 1</v>
      </c>
      <c r="CA34" s="53">
        <f>CA33+1</f>
        <v>-331</v>
      </c>
      <c r="CB34" s="56">
        <f>CA34*($BX$9/$BX$5)</f>
        <v>-13.791666666666666</v>
      </c>
      <c r="CC34" s="56">
        <f ca="1">ROUND(CB34+(RAND()-0.5)*$BX$10,$BX$11)</f>
        <v>-13.79</v>
      </c>
      <c r="CD34" s="56">
        <f ca="1">MAX(MIN($BQ$9*SIN($BQ$17*CC34)+($BQ$13+$BQ$8),$BO$8),-$BO$8)</f>
        <v>2.8114989667718762</v>
      </c>
      <c r="CE34" s="56" t="e">
        <f ca="1">MAX(MIN($BQ$22*SIN($BQ$17*CC34+$BQ$21)+($BQ$13+$BQ$8),$BO$8),-$BO$8)</f>
        <v>#DIV/0!</v>
      </c>
      <c r="CF34" s="56">
        <f ca="1">ROUND(CD34+(RAND()-0.5)*$BV$10,$BV$11)</f>
        <v>2.8</v>
      </c>
      <c r="CG34" s="56" t="e">
        <f ca="1">ROUND(CE34+(RAND()-0.5)*$BV$10,$BV$11)</f>
        <v>#DIV/0!</v>
      </c>
      <c r="CH34" s="56">
        <f ca="1">ROUND(CD34+(RAND()-0.5)*$BW$10,$BW$11)</f>
        <v>2.82</v>
      </c>
      <c r="CI34" s="56" t="e">
        <f ca="1">ROUND(CE34+(RAND()-0.5)*$BW$10,$BW$11)</f>
        <v>#DIV/0!</v>
      </c>
      <c r="CJ34" s="55">
        <f>CA34-$BX$16</f>
        <v>-331</v>
      </c>
      <c r="CK34" s="56" t="e">
        <f>IF($BV$19=FALSE,NA(),IF($BH$7=1,IF($BD$2=1,CF34,IF($BD$2=2,CG34))))+$BV$17+IF($BE$2=2,-($BQ$13+$BQ$8),0)</f>
        <v>#N/A</v>
      </c>
      <c r="CL34" s="55" t="e">
        <f>ROUND(CK34/$BV$9*$BV$5,0)</f>
        <v>#N/A</v>
      </c>
      <c r="CM34" s="56" t="e">
        <f>IF($BW$19=FALSE,NA(),IF($BH$7=1,IF($BD$3=1,CH34,IF($BD$3=2,CI34))))+$BW$17+IF($BE$3=2,-($BQ$13+$BQ$8),0)</f>
        <v>#N/A</v>
      </c>
      <c r="CN34" s="55" t="e">
        <f>ROUND(CM34/$BW$9*$BW$5,0)</f>
        <v>#N/A</v>
      </c>
    </row>
    <row r="35" spans="12:92" ht="18" customHeight="1" x14ac:dyDescent="0.25">
      <c r="L35" s="6"/>
      <c r="M35" s="6"/>
      <c r="N35" s="6"/>
      <c r="O35" s="6"/>
      <c r="P35" s="6"/>
      <c r="Q35" s="6"/>
      <c r="R35" s="6"/>
      <c r="S35" s="6"/>
      <c r="T35" s="6"/>
      <c r="V35" s="6"/>
      <c r="W35" s="6"/>
      <c r="X35" s="6"/>
      <c r="Y35" s="6"/>
      <c r="Z35" s="6"/>
      <c r="AA35" s="6"/>
      <c r="BA35" s="38"/>
      <c r="BU35" s="60" t="s">
        <v>119</v>
      </c>
      <c r="BV35" s="53" t="e">
        <f>IF(BY32=FALSE,NA(),BX5)+10</f>
        <v>#N/A</v>
      </c>
      <c r="BW35" s="53" t="e">
        <f>BW38</f>
        <v>#N/A</v>
      </c>
      <c r="BX35" s="53"/>
      <c r="BY35" s="53"/>
      <c r="CA35" s="53">
        <f>CA34+1</f>
        <v>-330</v>
      </c>
      <c r="CB35" s="56">
        <f>CA35*($BX$9/$BX$5)</f>
        <v>-13.75</v>
      </c>
      <c r="CC35" s="56">
        <f ca="1">ROUND(CB35+(RAND()-0.5)*$BX$10,$BX$11)</f>
        <v>-13.75</v>
      </c>
      <c r="CD35" s="56">
        <f ca="1">MAX(MIN($BQ$9*SIN($BQ$17*CC35)+($BQ$13+$BQ$8),$BO$8),-$BO$8)</f>
        <v>3</v>
      </c>
      <c r="CE35" s="56" t="e">
        <f ca="1">MAX(MIN($BQ$22*SIN($BQ$17*CC35+$BQ$21)+($BQ$13+$BQ$8),$BO$8),-$BO$8)</f>
        <v>#DIV/0!</v>
      </c>
      <c r="CF35" s="56">
        <f ca="1">ROUND(CD35+(RAND()-0.5)*$BV$10,$BV$11)</f>
        <v>2.99</v>
      </c>
      <c r="CG35" s="56" t="e">
        <f ca="1">ROUND(CE35+(RAND()-0.5)*$BV$10,$BV$11)</f>
        <v>#DIV/0!</v>
      </c>
      <c r="CH35" s="56">
        <f ca="1">ROUND(CD35+(RAND()-0.5)*$BW$10,$BW$11)</f>
        <v>3.01</v>
      </c>
      <c r="CI35" s="56" t="e">
        <f ca="1">ROUND(CE35+(RAND()-0.5)*$BW$10,$BW$11)</f>
        <v>#DIV/0!</v>
      </c>
      <c r="CJ35" s="55">
        <f>CA35-$BX$16</f>
        <v>-330</v>
      </c>
      <c r="CK35" s="56" t="e">
        <f>IF($BV$19=FALSE,NA(),IF($BH$7=1,IF($BD$2=1,CF35,IF($BD$2=2,CG35))))+$BV$17+IF($BE$2=2,-($BQ$13+$BQ$8),0)</f>
        <v>#N/A</v>
      </c>
      <c r="CL35" s="55" t="e">
        <f>ROUND(CK35/$BV$9*$BV$5,0)</f>
        <v>#N/A</v>
      </c>
      <c r="CM35" s="56" t="e">
        <f>IF($BW$19=FALSE,NA(),IF($BH$7=1,IF($BD$3=1,CH35,IF($BD$3=2,CI35))))+$BW$17+IF($BE$3=2,-($BQ$13+$BQ$8),0)</f>
        <v>#N/A</v>
      </c>
      <c r="CN35" s="55" t="e">
        <f>ROUND(CM35/$BW$9*$BW$5,0)</f>
        <v>#N/A</v>
      </c>
    </row>
    <row r="36" spans="12:92" ht="18" customHeight="1" x14ac:dyDescent="0.25">
      <c r="L36" s="6"/>
      <c r="M36" s="6"/>
      <c r="N36" s="6"/>
      <c r="O36" s="6"/>
      <c r="P36" s="6"/>
      <c r="Q36" s="6"/>
      <c r="R36" s="6"/>
      <c r="S36" s="6"/>
      <c r="T36" s="6"/>
      <c r="V36" s="6"/>
      <c r="W36" s="6"/>
      <c r="X36" s="6"/>
      <c r="Y36" s="6"/>
      <c r="Z36" s="6"/>
      <c r="AA36" s="6"/>
      <c r="BA36" s="38"/>
      <c r="BU36" s="54" t="s">
        <v>120</v>
      </c>
      <c r="BV36" s="53" t="s">
        <v>112</v>
      </c>
      <c r="BW36" s="53" t="s">
        <v>113</v>
      </c>
      <c r="BX36" s="60" t="s">
        <v>121</v>
      </c>
      <c r="BY36" s="53" t="e">
        <f>IF(BD6=1,VLOOKUP(BV34,$CJ$5:$CN$725,2),IF(BD6=2,VLOOKUP(BV34,$CJ$5:$CN$725,4)))</f>
        <v>#N/A</v>
      </c>
      <c r="CA36" s="53">
        <f>CA35+1</f>
        <v>-329</v>
      </c>
      <c r="CB36" s="56">
        <f>CA36*($BX$9/$BX$5)</f>
        <v>-13.708333333333332</v>
      </c>
      <c r="CC36" s="56">
        <f ca="1">ROUND(CB36+(RAND()-0.5)*$BX$10,$BX$11)</f>
        <v>-13.72</v>
      </c>
      <c r="CD36" s="56">
        <f ca="1">MAX(MIN($BQ$9*SIN($BQ$17*CC36)+($BQ$13+$BQ$8),$BO$8),-$BO$8)</f>
        <v>2.8937235043730718</v>
      </c>
      <c r="CE36" s="56" t="e">
        <f ca="1">MAX(MIN($BQ$22*SIN($BQ$17*CC36+$BQ$21)+($BQ$13+$BQ$8),$BO$8),-$BO$8)</f>
        <v>#DIV/0!</v>
      </c>
      <c r="CF36" s="56">
        <f ca="1">ROUND(CD36+(RAND()-0.5)*$BV$10,$BV$11)</f>
        <v>2.89</v>
      </c>
      <c r="CG36" s="56" t="e">
        <f ca="1">ROUND(CE36+(RAND()-0.5)*$BV$10,$BV$11)</f>
        <v>#DIV/0!</v>
      </c>
      <c r="CH36" s="56">
        <f ca="1">ROUND(CD36+(RAND()-0.5)*$BW$10,$BW$11)</f>
        <v>2.87</v>
      </c>
      <c r="CI36" s="56" t="e">
        <f ca="1">ROUND(CE36+(RAND()-0.5)*$BW$10,$BW$11)</f>
        <v>#DIV/0!</v>
      </c>
      <c r="CJ36" s="55">
        <f>CA36-$BX$16</f>
        <v>-329</v>
      </c>
      <c r="CK36" s="56" t="e">
        <f>IF($BV$19=FALSE,NA(),IF($BH$7=1,IF($BD$2=1,CF36,IF($BD$2=2,CG36))))+$BV$17+IF($BE$2=2,-($BQ$13+$BQ$8),0)</f>
        <v>#N/A</v>
      </c>
      <c r="CL36" s="55" t="e">
        <f>ROUND(CK36/$BV$9*$BV$5,0)</f>
        <v>#N/A</v>
      </c>
      <c r="CM36" s="56" t="e">
        <f>IF($BW$19=FALSE,NA(),IF($BH$7=1,IF($BD$3=1,CH36,IF($BD$3=2,CI36))))+$BW$17+IF($BE$3=2,-($BQ$13+$BQ$8),0)</f>
        <v>#N/A</v>
      </c>
      <c r="CN36" s="55" t="e">
        <f>ROUND(CM36/$BW$9*$BW$5,0)</f>
        <v>#N/A</v>
      </c>
    </row>
    <row r="37" spans="12:92" ht="18" customHeight="1" x14ac:dyDescent="0.25">
      <c r="BU37" s="60" t="s">
        <v>122</v>
      </c>
      <c r="BV37" s="53" t="e">
        <f>BV34</f>
        <v>#N/A</v>
      </c>
      <c r="BW37" s="53" t="e">
        <f>IF(BY32=FALSE,NA(),BV4)-10</f>
        <v>#N/A</v>
      </c>
      <c r="BX37" s="60" t="s">
        <v>90</v>
      </c>
      <c r="BY37" s="53" t="e">
        <f>IF(ISNA(BW38),NA(),VLOOKUP(BV34,$CA$5:$CB$725,2))</f>
        <v>#N/A</v>
      </c>
      <c r="CA37" s="53">
        <f>CA36+1</f>
        <v>-328</v>
      </c>
      <c r="CB37" s="56">
        <f>CA37*($BX$9/$BX$5)</f>
        <v>-13.666666666666666</v>
      </c>
      <c r="CC37" s="56">
        <f ca="1">ROUND(CB37+(RAND()-0.5)*$BX$10,$BX$11)</f>
        <v>-13.66</v>
      </c>
      <c r="CD37" s="56">
        <f ca="1">MAX(MIN($BQ$9*SIN($BQ$17*CC37)+($BQ$13+$BQ$8),$BO$8),-$BO$8)</f>
        <v>2.0659675530105632</v>
      </c>
      <c r="CE37" s="56" t="e">
        <f ca="1">MAX(MIN($BQ$22*SIN($BQ$17*CC37+$BQ$21)+($BQ$13+$BQ$8),$BO$8),-$BO$8)</f>
        <v>#DIV/0!</v>
      </c>
      <c r="CF37" s="56">
        <f ca="1">ROUND(CD37+(RAND()-0.5)*$BV$10,$BV$11)</f>
        <v>2.06</v>
      </c>
      <c r="CG37" s="56" t="e">
        <f ca="1">ROUND(CE37+(RAND()-0.5)*$BV$10,$BV$11)</f>
        <v>#DIV/0!</v>
      </c>
      <c r="CH37" s="56">
        <f ca="1">ROUND(CD37+(RAND()-0.5)*$BW$10,$BW$11)</f>
        <v>2.0699999999999998</v>
      </c>
      <c r="CI37" s="56" t="e">
        <f ca="1">ROUND(CE37+(RAND()-0.5)*$BW$10,$BW$11)</f>
        <v>#DIV/0!</v>
      </c>
      <c r="CJ37" s="55">
        <f>CA37-$BX$16</f>
        <v>-328</v>
      </c>
      <c r="CK37" s="56" t="e">
        <f>IF($BV$19=FALSE,NA(),IF($BH$7=1,IF($BD$2=1,CF37,IF($BD$2=2,CG37))))+$BV$17+IF($BE$2=2,-($BQ$13+$BQ$8),0)</f>
        <v>#N/A</v>
      </c>
      <c r="CL37" s="55" t="e">
        <f>ROUND(CK37/$BV$9*$BV$5,0)</f>
        <v>#N/A</v>
      </c>
      <c r="CM37" s="56" t="e">
        <f>IF($BW$19=FALSE,NA(),IF($BH$7=1,IF($BD$3=1,CH37,IF($BD$3=2,CI37))))+$BW$17+IF($BE$3=2,-($BQ$13+$BQ$8),0)</f>
        <v>#N/A</v>
      </c>
      <c r="CN37" s="55" t="e">
        <f>ROUND(CM37/$BW$9*$BW$5,0)</f>
        <v>#N/A</v>
      </c>
    </row>
    <row r="38" spans="12:92" ht="18" customHeight="1" x14ac:dyDescent="0.25">
      <c r="BU38" s="60" t="s">
        <v>117</v>
      </c>
      <c r="BV38" s="53" t="e">
        <f>BV34</f>
        <v>#N/A</v>
      </c>
      <c r="BW38" s="53" t="e">
        <f>IF(BY32=FALSE,NA(),IF(BY34="Channel 1",VLOOKUP(BV34,$CJ$5:$CN$725,3),IF(BY25="Channel 2",VLOOKUP(BV34,$CJ$5:$CN$725,5))))</f>
        <v>#N/A</v>
      </c>
      <c r="BX38" s="53"/>
      <c r="BY38" s="53"/>
      <c r="CA38" s="53">
        <f>CA37+1</f>
        <v>-327</v>
      </c>
      <c r="CB38" s="56">
        <f>CA38*($BX$9/$BX$5)</f>
        <v>-13.625</v>
      </c>
      <c r="CC38" s="56">
        <f ca="1">ROUND(CB38+(RAND()-0.5)*$BX$10,$BX$11)</f>
        <v>-13.61</v>
      </c>
      <c r="CD38" s="56">
        <f ca="1">MAX(MIN($BQ$9*SIN($BQ$17*CC38)+($BQ$13+$BQ$8),$BO$8),-$BO$8)</f>
        <v>0.82454393849049712</v>
      </c>
      <c r="CE38" s="56" t="e">
        <f ca="1">MAX(MIN($BQ$22*SIN($BQ$17*CC38+$BQ$21)+($BQ$13+$BQ$8),$BO$8),-$BO$8)</f>
        <v>#DIV/0!</v>
      </c>
      <c r="CF38" s="56">
        <f ca="1">ROUND(CD38+(RAND()-0.5)*$BV$10,$BV$11)</f>
        <v>0.81</v>
      </c>
      <c r="CG38" s="56" t="e">
        <f ca="1">ROUND(CE38+(RAND()-0.5)*$BV$10,$BV$11)</f>
        <v>#DIV/0!</v>
      </c>
      <c r="CH38" s="56">
        <f ca="1">ROUND(CD38+(RAND()-0.5)*$BW$10,$BW$11)</f>
        <v>0.82</v>
      </c>
      <c r="CI38" s="56" t="e">
        <f ca="1">ROUND(CE38+(RAND()-0.5)*$BW$10,$BW$11)</f>
        <v>#DIV/0!</v>
      </c>
      <c r="CJ38" s="55">
        <f>CA38-$BX$16</f>
        <v>-327</v>
      </c>
      <c r="CK38" s="56" t="e">
        <f>IF($BV$19=FALSE,NA(),IF($BH$7=1,IF($BD$2=1,CF38,IF($BD$2=2,CG38))))+$BV$17+IF($BE$2=2,-($BQ$13+$BQ$8),0)</f>
        <v>#N/A</v>
      </c>
      <c r="CL38" s="55" t="e">
        <f>ROUND(CK38/$BV$9*$BV$5,0)</f>
        <v>#N/A</v>
      </c>
      <c r="CM38" s="56" t="e">
        <f>IF($BW$19=FALSE,NA(),IF($BH$7=1,IF($BD$3=1,CH38,IF($BD$3=2,CI38))))+$BW$17+IF($BE$3=2,-($BQ$13+$BQ$8),0)</f>
        <v>#N/A</v>
      </c>
      <c r="CN38" s="55" t="e">
        <f>ROUND(CM38/$BW$9*$BW$5,0)</f>
        <v>#N/A</v>
      </c>
    </row>
    <row r="39" spans="12:92" ht="18" customHeight="1" x14ac:dyDescent="0.25">
      <c r="BU39" s="60" t="s">
        <v>123</v>
      </c>
      <c r="BV39" s="53" t="e">
        <f>BV34</f>
        <v>#N/A</v>
      </c>
      <c r="BW39" s="53" t="e">
        <f>IF(BY32=FALSE,NA(),BV5)+10</f>
        <v>#N/A</v>
      </c>
      <c r="BX39" s="53"/>
      <c r="BY39" s="53"/>
      <c r="CA39" s="53">
        <f>CA38+1</f>
        <v>-326</v>
      </c>
      <c r="CB39" s="56">
        <f>CA39*($BX$9/$BX$5)</f>
        <v>-13.583333333333332</v>
      </c>
      <c r="CC39" s="56">
        <f ca="1">ROUND(CB39+(RAND()-0.5)*$BX$10,$BX$11)</f>
        <v>-13.58</v>
      </c>
      <c r="CD39" s="56">
        <f ca="1">MAX(MIN($BQ$9*SIN($BQ$17*CC39)+($BQ$13+$BQ$8),$BO$8),-$BO$8)</f>
        <v>-0.10947795539502092</v>
      </c>
      <c r="CE39" s="56" t="e">
        <f ca="1">MAX(MIN($BQ$22*SIN($BQ$17*CC39+$BQ$21)+($BQ$13+$BQ$8),$BO$8),-$BO$8)</f>
        <v>#DIV/0!</v>
      </c>
      <c r="CF39" s="56">
        <f ca="1">ROUND(CD39+(RAND()-0.5)*$BV$10,$BV$11)</f>
        <v>-0.09</v>
      </c>
      <c r="CG39" s="56" t="e">
        <f ca="1">ROUND(CE39+(RAND()-0.5)*$BV$10,$BV$11)</f>
        <v>#DIV/0!</v>
      </c>
      <c r="CH39" s="56">
        <f ca="1">ROUND(CD39+(RAND()-0.5)*$BW$10,$BW$11)</f>
        <v>-0.11</v>
      </c>
      <c r="CI39" s="56" t="e">
        <f ca="1">ROUND(CE39+(RAND()-0.5)*$BW$10,$BW$11)</f>
        <v>#DIV/0!</v>
      </c>
      <c r="CJ39" s="55">
        <f>CA39-$BX$16</f>
        <v>-326</v>
      </c>
      <c r="CK39" s="56" t="e">
        <f>IF($BV$19=FALSE,NA(),IF($BH$7=1,IF($BD$2=1,CF39,IF($BD$2=2,CG39))))+$BV$17+IF($BE$2=2,-($BQ$13+$BQ$8),0)</f>
        <v>#N/A</v>
      </c>
      <c r="CL39" s="55" t="e">
        <f>ROUND(CK39/$BV$9*$BV$5,0)</f>
        <v>#N/A</v>
      </c>
      <c r="CM39" s="56" t="e">
        <f>IF($BW$19=FALSE,NA(),IF($BH$7=1,IF($BD$3=1,CH39,IF($BD$3=2,CI39))))+$BW$17+IF($BE$3=2,-($BQ$13+$BQ$8),0)</f>
        <v>#N/A</v>
      </c>
      <c r="CN39" s="55" t="e">
        <f>ROUND(CM39/$BW$9*$BW$5,0)</f>
        <v>#N/A</v>
      </c>
    </row>
    <row r="40" spans="12:92" ht="18" customHeight="1" x14ac:dyDescent="0.25">
      <c r="CA40" s="53">
        <f>CA39+1</f>
        <v>-325</v>
      </c>
      <c r="CB40" s="56">
        <f>CA40*($BX$9/$BX$5)</f>
        <v>-13.541666666666666</v>
      </c>
      <c r="CC40" s="56">
        <f ca="1">ROUND(CB40+(RAND()-0.5)*$BX$10,$BX$11)</f>
        <v>-13.53</v>
      </c>
      <c r="CD40" s="56">
        <f ca="1">MAX(MIN($BQ$9*SIN($BQ$17*CC40)+($BQ$13+$BQ$8),$BO$8),-$BO$8)</f>
        <v>-1.8757121124908984</v>
      </c>
      <c r="CE40" s="56" t="e">
        <f ca="1">MAX(MIN($BQ$22*SIN($BQ$17*CC40+$BQ$21)+($BQ$13+$BQ$8),$BO$8),-$BO$8)</f>
        <v>#DIV/0!</v>
      </c>
      <c r="CF40" s="56">
        <f ca="1">ROUND(CD40+(RAND()-0.5)*$BV$10,$BV$11)</f>
        <v>-1.87</v>
      </c>
      <c r="CG40" s="56" t="e">
        <f ca="1">ROUND(CE40+(RAND()-0.5)*$BV$10,$BV$11)</f>
        <v>#DIV/0!</v>
      </c>
      <c r="CH40" s="56">
        <f ca="1">ROUND(CD40+(RAND()-0.5)*$BW$10,$BW$11)</f>
        <v>-1.86</v>
      </c>
      <c r="CI40" s="56" t="e">
        <f ca="1">ROUND(CE40+(RAND()-0.5)*$BW$10,$BW$11)</f>
        <v>#DIV/0!</v>
      </c>
      <c r="CJ40" s="55">
        <f>CA40-$BX$16</f>
        <v>-325</v>
      </c>
      <c r="CK40" s="56" t="e">
        <f>IF($BV$19=FALSE,NA(),IF($BH$7=1,IF($BD$2=1,CF40,IF($BD$2=2,CG40))))+$BV$17+IF($BE$2=2,-($BQ$13+$BQ$8),0)</f>
        <v>#N/A</v>
      </c>
      <c r="CL40" s="55" t="e">
        <f>ROUND(CK40/$BV$9*$BV$5,0)</f>
        <v>#N/A</v>
      </c>
      <c r="CM40" s="56" t="e">
        <f>IF($BW$19=FALSE,NA(),IF($BH$7=1,IF($BD$3=1,CH40,IF($BD$3=2,CI40))))+$BW$17+IF($BE$3=2,-($BQ$13+$BQ$8),0)</f>
        <v>#N/A</v>
      </c>
      <c r="CN40" s="55" t="e">
        <f>ROUND(CM40/$BW$9*$BW$5,0)</f>
        <v>#N/A</v>
      </c>
    </row>
    <row r="41" spans="12:92" ht="18" customHeight="1" x14ac:dyDescent="0.25">
      <c r="CA41" s="53">
        <f>CA40+1</f>
        <v>-324</v>
      </c>
      <c r="CB41" s="56">
        <f>CA41*($BX$9/$BX$5)</f>
        <v>-13.5</v>
      </c>
      <c r="CC41" s="56">
        <f ca="1">ROUND(CB41+(RAND()-0.5)*$BX$10,$BX$11)</f>
        <v>-13.51</v>
      </c>
      <c r="CD41" s="56">
        <f ca="1">MAX(MIN($BQ$9*SIN($BQ$17*CC41)+($BQ$13+$BQ$8),$BO$8),-$BO$8)</f>
        <v>-2.6232568828248048</v>
      </c>
      <c r="CE41" s="56" t="e">
        <f ca="1">MAX(MIN($BQ$22*SIN($BQ$17*CC41+$BQ$21)+($BQ$13+$BQ$8),$BO$8),-$BO$8)</f>
        <v>#DIV/0!</v>
      </c>
      <c r="CF41" s="56">
        <f ca="1">ROUND(CD41+(RAND()-0.5)*$BV$10,$BV$11)</f>
        <v>-2.63</v>
      </c>
      <c r="CG41" s="56" t="e">
        <f ca="1">ROUND(CE41+(RAND()-0.5)*$BV$10,$BV$11)</f>
        <v>#DIV/0!</v>
      </c>
      <c r="CH41" s="56">
        <f ca="1">ROUND(CD41+(RAND()-0.5)*$BW$10,$BW$11)</f>
        <v>-2.64</v>
      </c>
      <c r="CI41" s="56" t="e">
        <f ca="1">ROUND(CE41+(RAND()-0.5)*$BW$10,$BW$11)</f>
        <v>#DIV/0!</v>
      </c>
      <c r="CJ41" s="55">
        <f>CA41-$BX$16</f>
        <v>-324</v>
      </c>
      <c r="CK41" s="56" t="e">
        <f>IF($BV$19=FALSE,NA(),IF($BH$7=1,IF($BD$2=1,CF41,IF($BD$2=2,CG41))))+$BV$17+IF($BE$2=2,-($BQ$13+$BQ$8),0)</f>
        <v>#N/A</v>
      </c>
      <c r="CL41" s="55" t="e">
        <f>ROUND(CK41/$BV$9*$BV$5,0)</f>
        <v>#N/A</v>
      </c>
      <c r="CM41" s="56" t="e">
        <f>IF($BW$19=FALSE,NA(),IF($BH$7=1,IF($BD$3=1,CH41,IF($BD$3=2,CI41))))+$BW$17+IF($BE$3=2,-($BQ$13+$BQ$8),0)</f>
        <v>#N/A</v>
      </c>
      <c r="CN41" s="55" t="e">
        <f>ROUND(CM41/$BW$9*$BW$5,0)</f>
        <v>#N/A</v>
      </c>
    </row>
    <row r="42" spans="12:92" ht="18" customHeight="1" x14ac:dyDescent="0.25">
      <c r="CA42" s="53">
        <f>CA41+1</f>
        <v>-323</v>
      </c>
      <c r="CB42" s="56">
        <f>CA42*($BX$9/$BX$5)</f>
        <v>-13.458333333333332</v>
      </c>
      <c r="CC42" s="56">
        <f ca="1">ROUND(CB42+(RAND()-0.5)*$BX$10,$BX$11)</f>
        <v>-13.45</v>
      </c>
      <c r="CD42" s="56">
        <f ca="1">MAX(MIN($BQ$9*SIN($BQ$17*CC42)+($BQ$13+$BQ$8),$BO$8),-$BO$8)</f>
        <v>-4.8541019662578178</v>
      </c>
      <c r="CE42" s="56" t="e">
        <f ca="1">MAX(MIN($BQ$22*SIN($BQ$17*CC42+$BQ$21)+($BQ$13+$BQ$8),$BO$8),-$BO$8)</f>
        <v>#DIV/0!</v>
      </c>
      <c r="CF42" s="56">
        <f ca="1">ROUND(CD42+(RAND()-0.5)*$BV$10,$BV$11)</f>
        <v>-4.84</v>
      </c>
      <c r="CG42" s="56" t="e">
        <f ca="1">ROUND(CE42+(RAND()-0.5)*$BV$10,$BV$11)</f>
        <v>#DIV/0!</v>
      </c>
      <c r="CH42" s="56">
        <f ca="1">ROUND(CD42+(RAND()-0.5)*$BW$10,$BW$11)</f>
        <v>-4.84</v>
      </c>
      <c r="CI42" s="56" t="e">
        <f ca="1">ROUND(CE42+(RAND()-0.5)*$BW$10,$BW$11)</f>
        <v>#DIV/0!</v>
      </c>
      <c r="CJ42" s="55">
        <f>CA42-$BX$16</f>
        <v>-323</v>
      </c>
      <c r="CK42" s="56" t="e">
        <f>IF($BV$19=FALSE,NA(),IF($BH$7=1,IF($BD$2=1,CF42,IF($BD$2=2,CG42))))+$BV$17+IF($BE$2=2,-($BQ$13+$BQ$8),0)</f>
        <v>#N/A</v>
      </c>
      <c r="CL42" s="55" t="e">
        <f>ROUND(CK42/$BV$9*$BV$5,0)</f>
        <v>#N/A</v>
      </c>
      <c r="CM42" s="56" t="e">
        <f>IF($BW$19=FALSE,NA(),IF($BH$7=1,IF($BD$3=1,CH42,IF($BD$3=2,CI42))))+$BW$17+IF($BE$3=2,-($BQ$13+$BQ$8),0)</f>
        <v>#N/A</v>
      </c>
      <c r="CN42" s="55" t="e">
        <f>ROUND(CM42/$BW$9*$BW$5,0)</f>
        <v>#N/A</v>
      </c>
    </row>
    <row r="43" spans="12:92" ht="18" customHeight="1" x14ac:dyDescent="0.25">
      <c r="CA43" s="53">
        <f>CA42+1</f>
        <v>-322</v>
      </c>
      <c r="CB43" s="56">
        <f>CA43*($BX$9/$BX$5)</f>
        <v>-13.416666666666666</v>
      </c>
      <c r="CC43" s="56">
        <f ca="1">ROUND(CB43+(RAND()-0.5)*$BX$10,$BX$11)</f>
        <v>-13.42</v>
      </c>
      <c r="CD43" s="56">
        <f ca="1">MAX(MIN($BQ$9*SIN($BQ$17*CC43)+($BQ$13+$BQ$8),$BO$8),-$BO$8)</f>
        <v>-5.890522044611668</v>
      </c>
      <c r="CE43" s="56" t="e">
        <f ca="1">MAX(MIN($BQ$22*SIN($BQ$17*CC43+$BQ$21)+($BQ$13+$BQ$8),$BO$8),-$BO$8)</f>
        <v>#DIV/0!</v>
      </c>
      <c r="CF43" s="56">
        <f ca="1">ROUND(CD43+(RAND()-0.5)*$BV$10,$BV$11)</f>
        <v>-5.88</v>
      </c>
      <c r="CG43" s="56" t="e">
        <f ca="1">ROUND(CE43+(RAND()-0.5)*$BV$10,$BV$11)</f>
        <v>#DIV/0!</v>
      </c>
      <c r="CH43" s="56">
        <f ca="1">ROUND(CD43+(RAND()-0.5)*$BW$10,$BW$11)</f>
        <v>-5.88</v>
      </c>
      <c r="CI43" s="56" t="e">
        <f ca="1">ROUND(CE43+(RAND()-0.5)*$BW$10,$BW$11)</f>
        <v>#DIV/0!</v>
      </c>
      <c r="CJ43" s="55">
        <f>CA43-$BX$16</f>
        <v>-322</v>
      </c>
      <c r="CK43" s="56" t="e">
        <f>IF($BV$19=FALSE,NA(),IF($BH$7=1,IF($BD$2=1,CF43,IF($BD$2=2,CG43))))+$BV$17+IF($BE$2=2,-($BQ$13+$BQ$8),0)</f>
        <v>#N/A</v>
      </c>
      <c r="CL43" s="55" t="e">
        <f>ROUND(CK43/$BV$9*$BV$5,0)</f>
        <v>#N/A</v>
      </c>
      <c r="CM43" s="56" t="e">
        <f>IF($BW$19=FALSE,NA(),IF($BH$7=1,IF($BD$3=1,CH43,IF($BD$3=2,CI43))))+$BW$17+IF($BE$3=2,-($BQ$13+$BQ$8),0)</f>
        <v>#N/A</v>
      </c>
      <c r="CN43" s="55" t="e">
        <f>ROUND(CM43/$BW$9*$BW$5,0)</f>
        <v>#N/A</v>
      </c>
    </row>
    <row r="44" spans="12:92" ht="18" customHeight="1" x14ac:dyDescent="0.25">
      <c r="CA44" s="53">
        <f>CA43+1</f>
        <v>-321</v>
      </c>
      <c r="CB44" s="56">
        <f>CA44*($BX$9/$BX$5)</f>
        <v>-13.375</v>
      </c>
      <c r="CC44" s="56">
        <f ca="1">ROUND(CB44+(RAND()-0.5)*$BX$10,$BX$11)</f>
        <v>-13.37</v>
      </c>
      <c r="CD44" s="56">
        <f ca="1">MAX(MIN($BQ$9*SIN($BQ$17*CC44)+($BQ$13+$BQ$8),$BO$8),-$BO$8)</f>
        <v>-7.3738117645290497</v>
      </c>
      <c r="CE44" s="56" t="e">
        <f ca="1">MAX(MIN($BQ$22*SIN($BQ$17*CC44+$BQ$21)+($BQ$13+$BQ$8),$BO$8),-$BO$8)</f>
        <v>#DIV/0!</v>
      </c>
      <c r="CF44" s="56">
        <f ca="1">ROUND(CD44+(RAND()-0.5)*$BV$10,$BV$11)</f>
        <v>-7.39</v>
      </c>
      <c r="CG44" s="56" t="e">
        <f ca="1">ROUND(CE44+(RAND()-0.5)*$BV$10,$BV$11)</f>
        <v>#DIV/0!</v>
      </c>
      <c r="CH44" s="56">
        <f ca="1">ROUND(CD44+(RAND()-0.5)*$BW$10,$BW$11)</f>
        <v>-7.36</v>
      </c>
      <c r="CI44" s="56" t="e">
        <f ca="1">ROUND(CE44+(RAND()-0.5)*$BW$10,$BW$11)</f>
        <v>#DIV/0!</v>
      </c>
      <c r="CJ44" s="55">
        <f>CA44-$BX$16</f>
        <v>-321</v>
      </c>
      <c r="CK44" s="56" t="e">
        <f>IF($BV$19=FALSE,NA(),IF($BH$7=1,IF($BD$2=1,CF44,IF($BD$2=2,CG44))))+$BV$17+IF($BE$2=2,-($BQ$13+$BQ$8),0)</f>
        <v>#N/A</v>
      </c>
      <c r="CL44" s="55" t="e">
        <f>ROUND(CK44/$BV$9*$BV$5,0)</f>
        <v>#N/A</v>
      </c>
      <c r="CM44" s="56" t="e">
        <f>IF($BW$19=FALSE,NA(),IF($BH$7=1,IF($BD$3=1,CH44,IF($BD$3=2,CI44))))+$BW$17+IF($BE$3=2,-($BQ$13+$BQ$8),0)</f>
        <v>#N/A</v>
      </c>
      <c r="CN44" s="55" t="e">
        <f>ROUND(CM44/$BW$9*$BW$5,0)</f>
        <v>#N/A</v>
      </c>
    </row>
    <row r="45" spans="12:92" ht="18" customHeight="1" x14ac:dyDescent="0.25">
      <c r="CA45" s="53">
        <f>CA44+1</f>
        <v>-320</v>
      </c>
      <c r="CB45" s="56">
        <f>CA45*($BX$9/$BX$5)</f>
        <v>-13.333333333333332</v>
      </c>
      <c r="CC45" s="56">
        <f ca="1">ROUND(CB45+(RAND()-0.5)*$BX$10,$BX$11)</f>
        <v>-13.33</v>
      </c>
      <c r="CD45" s="56">
        <f ca="1">MAX(MIN($BQ$9*SIN($BQ$17*CC45)+($BQ$13+$BQ$8),$BO$8),-$BO$8)</f>
        <v>-8.2578400802643639</v>
      </c>
      <c r="CE45" s="56" t="e">
        <f ca="1">MAX(MIN($BQ$22*SIN($BQ$17*CC45+$BQ$21)+($BQ$13+$BQ$8),$BO$8),-$BO$8)</f>
        <v>#DIV/0!</v>
      </c>
      <c r="CF45" s="56">
        <f ca="1">ROUND(CD45+(RAND()-0.5)*$BV$10,$BV$11)</f>
        <v>-8.24</v>
      </c>
      <c r="CG45" s="56" t="e">
        <f ca="1">ROUND(CE45+(RAND()-0.5)*$BV$10,$BV$11)</f>
        <v>#DIV/0!</v>
      </c>
      <c r="CH45" s="56">
        <f ca="1">ROUND(CD45+(RAND()-0.5)*$BW$10,$BW$11)</f>
        <v>-8.26</v>
      </c>
      <c r="CI45" s="56" t="e">
        <f ca="1">ROUND(CE45+(RAND()-0.5)*$BW$10,$BW$11)</f>
        <v>#DIV/0!</v>
      </c>
      <c r="CJ45" s="55">
        <f>CA45-$BX$16</f>
        <v>-320</v>
      </c>
      <c r="CK45" s="56" t="e">
        <f>IF($BV$19=FALSE,NA(),IF($BH$7=1,IF($BD$2=1,CF45,IF($BD$2=2,CG45))))+$BV$17+IF($BE$2=2,-($BQ$13+$BQ$8),0)</f>
        <v>#N/A</v>
      </c>
      <c r="CL45" s="55" t="e">
        <f>ROUND(CK45/$BV$9*$BV$5,0)</f>
        <v>#N/A</v>
      </c>
      <c r="CM45" s="56" t="e">
        <f>IF($BW$19=FALSE,NA(),IF($BH$7=1,IF($BD$3=1,CH45,IF($BD$3=2,CI45))))+$BW$17+IF($BE$3=2,-($BQ$13+$BQ$8),0)</f>
        <v>#N/A</v>
      </c>
      <c r="CN45" s="55" t="e">
        <f>ROUND(CM45/$BW$9*$BW$5,0)</f>
        <v>#N/A</v>
      </c>
    </row>
    <row r="46" spans="12:92" ht="18" customHeight="1" x14ac:dyDescent="0.25">
      <c r="CA46" s="53">
        <f>CA45+1</f>
        <v>-319</v>
      </c>
      <c r="CB46" s="56">
        <f>CA46*($BX$9/$BX$5)</f>
        <v>-13.291666666666666</v>
      </c>
      <c r="CC46" s="56">
        <f ca="1">ROUND(CB46+(RAND()-0.5)*$BX$10,$BX$11)</f>
        <v>-13.31</v>
      </c>
      <c r="CD46" s="56">
        <f ca="1">MAX(MIN($BQ$9*SIN($BQ$17*CC46)+($BQ$13+$BQ$8),$BO$8),-$BO$8)</f>
        <v>-8.578658915328699</v>
      </c>
      <c r="CE46" s="56" t="e">
        <f ca="1">MAX(MIN($BQ$22*SIN($BQ$17*CC46+$BQ$21)+($BQ$13+$BQ$8),$BO$8),-$BO$8)</f>
        <v>#DIV/0!</v>
      </c>
      <c r="CF46" s="56">
        <f ca="1">ROUND(CD46+(RAND()-0.5)*$BV$10,$BV$11)</f>
        <v>-8.58</v>
      </c>
      <c r="CG46" s="56" t="e">
        <f ca="1">ROUND(CE46+(RAND()-0.5)*$BV$10,$BV$11)</f>
        <v>#DIV/0!</v>
      </c>
      <c r="CH46" s="56">
        <f ca="1">ROUND(CD46+(RAND()-0.5)*$BW$10,$BW$11)</f>
        <v>-8.59</v>
      </c>
      <c r="CI46" s="56" t="e">
        <f ca="1">ROUND(CE46+(RAND()-0.5)*$BW$10,$BW$11)</f>
        <v>#DIV/0!</v>
      </c>
      <c r="CJ46" s="55">
        <f>CA46-$BX$16</f>
        <v>-319</v>
      </c>
      <c r="CK46" s="56" t="e">
        <f>IF($BV$19=FALSE,NA(),IF($BH$7=1,IF($BD$2=1,CF46,IF($BD$2=2,CG46))))+$BV$17+IF($BE$2=2,-($BQ$13+$BQ$8),0)</f>
        <v>#N/A</v>
      </c>
      <c r="CL46" s="55" t="e">
        <f>ROUND(CK46/$BV$9*$BV$5,0)</f>
        <v>#N/A</v>
      </c>
      <c r="CM46" s="56" t="e">
        <f>IF($BW$19=FALSE,NA(),IF($BH$7=1,IF($BD$3=1,CH46,IF($BD$3=2,CI46))))+$BW$17+IF($BE$3=2,-($BQ$13+$BQ$8),0)</f>
        <v>#N/A</v>
      </c>
      <c r="CN46" s="55" t="e">
        <f>ROUND(CM46/$BW$9*$BW$5,0)</f>
        <v>#N/A</v>
      </c>
    </row>
    <row r="47" spans="12:92" ht="18" customHeight="1" x14ac:dyDescent="0.25">
      <c r="CA47" s="53">
        <f>CA46+1</f>
        <v>-318</v>
      </c>
      <c r="CB47" s="56">
        <f>CA47*($BX$9/$BX$5)</f>
        <v>-13.25</v>
      </c>
      <c r="CC47" s="56">
        <f ca="1">ROUND(CB47+(RAND()-0.5)*$BX$10,$BX$11)</f>
        <v>-13.27</v>
      </c>
      <c r="CD47" s="56">
        <f ca="1">MAX(MIN($BQ$9*SIN($BQ$17*CC47)+($BQ$13+$BQ$8),$BO$8),-$BO$8)</f>
        <v>-8.9526882078867924</v>
      </c>
      <c r="CE47" s="56" t="e">
        <f ca="1">MAX(MIN($BQ$22*SIN($BQ$17*CC47+$BQ$21)+($BQ$13+$BQ$8),$BO$8),-$BO$8)</f>
        <v>#DIV/0!</v>
      </c>
      <c r="CF47" s="56">
        <f ca="1">ROUND(CD47+(RAND()-0.5)*$BV$10,$BV$11)</f>
        <v>-8.9600000000000009</v>
      </c>
      <c r="CG47" s="56" t="e">
        <f ca="1">ROUND(CE47+(RAND()-0.5)*$BV$10,$BV$11)</f>
        <v>#DIV/0!</v>
      </c>
      <c r="CH47" s="56">
        <f ca="1">ROUND(CD47+(RAND()-0.5)*$BW$10,$BW$11)</f>
        <v>-8.94</v>
      </c>
      <c r="CI47" s="56" t="e">
        <f ca="1">ROUND(CE47+(RAND()-0.5)*$BW$10,$BW$11)</f>
        <v>#DIV/0!</v>
      </c>
      <c r="CJ47" s="55">
        <f>CA47-$BX$16</f>
        <v>-318</v>
      </c>
      <c r="CK47" s="56" t="e">
        <f>IF($BV$19=FALSE,NA(),IF($BH$7=1,IF($BD$2=1,CF47,IF($BD$2=2,CG47))))+$BV$17+IF($BE$2=2,-($BQ$13+$BQ$8),0)</f>
        <v>#N/A</v>
      </c>
      <c r="CL47" s="55" t="e">
        <f>ROUND(CK47/$BV$9*$BV$5,0)</f>
        <v>#N/A</v>
      </c>
      <c r="CM47" s="56" t="e">
        <f>IF($BW$19=FALSE,NA(),IF($BH$7=1,IF($BD$3=1,CH47,IF($BD$3=2,CI47))))+$BW$17+IF($BE$3=2,-($BQ$13+$BQ$8),0)</f>
        <v>#N/A</v>
      </c>
      <c r="CN47" s="55" t="e">
        <f>ROUND(CM47/$BW$9*$BW$5,0)</f>
        <v>#N/A</v>
      </c>
    </row>
    <row r="48" spans="12:92" ht="18" customHeight="1" x14ac:dyDescent="0.25">
      <c r="CA48" s="53">
        <f>CA47+1</f>
        <v>-317</v>
      </c>
      <c r="CB48" s="56">
        <f>CA48*($BX$9/$BX$5)</f>
        <v>-13.208333333333332</v>
      </c>
      <c r="CC48" s="56">
        <f ca="1">ROUND(CB48+(RAND()-0.5)*$BX$10,$BX$11)</f>
        <v>-13.19</v>
      </c>
      <c r="CD48" s="56">
        <f ca="1">MAX(MIN($BQ$9*SIN($BQ$17*CC48)+($BQ$13+$BQ$8),$BO$8),-$BO$8)</f>
        <v>-8.5786589153285444</v>
      </c>
      <c r="CE48" s="56" t="e">
        <f ca="1">MAX(MIN($BQ$22*SIN($BQ$17*CC48+$BQ$21)+($BQ$13+$BQ$8),$BO$8),-$BO$8)</f>
        <v>#DIV/0!</v>
      </c>
      <c r="CF48" s="56">
        <f ca="1">ROUND(CD48+(RAND()-0.5)*$BV$10,$BV$11)</f>
        <v>-8.59</v>
      </c>
      <c r="CG48" s="56" t="e">
        <f ca="1">ROUND(CE48+(RAND()-0.5)*$BV$10,$BV$11)</f>
        <v>#DIV/0!</v>
      </c>
      <c r="CH48" s="56">
        <f ca="1">ROUND(CD48+(RAND()-0.5)*$BW$10,$BW$11)</f>
        <v>-8.57</v>
      </c>
      <c r="CI48" s="56" t="e">
        <f ca="1">ROUND(CE48+(RAND()-0.5)*$BW$10,$BW$11)</f>
        <v>#DIV/0!</v>
      </c>
      <c r="CJ48" s="55">
        <f>CA48-$BX$16</f>
        <v>-317</v>
      </c>
      <c r="CK48" s="56" t="e">
        <f>IF($BV$19=FALSE,NA(),IF($BH$7=1,IF($BD$2=1,CF48,IF($BD$2=2,CG48))))+$BV$17+IF($BE$2=2,-($BQ$13+$BQ$8),0)</f>
        <v>#N/A</v>
      </c>
      <c r="CL48" s="55" t="e">
        <f>ROUND(CK48/$BV$9*$BV$5,0)</f>
        <v>#N/A</v>
      </c>
      <c r="CM48" s="56" t="e">
        <f>IF($BW$19=FALSE,NA(),IF($BH$7=1,IF($BD$3=1,CH48,IF($BD$3=2,CI48))))+$BW$17+IF($BE$3=2,-($BQ$13+$BQ$8),0)</f>
        <v>#N/A</v>
      </c>
      <c r="CN48" s="55" t="e">
        <f>ROUND(CM48/$BW$9*$BW$5,0)</f>
        <v>#N/A</v>
      </c>
    </row>
    <row r="49" spans="79:92" ht="18" customHeight="1" x14ac:dyDescent="0.25">
      <c r="CA49" s="53">
        <f>CA48+1</f>
        <v>-316</v>
      </c>
      <c r="CB49" s="56">
        <f>CA49*($BX$9/$BX$5)</f>
        <v>-13.166666666666666</v>
      </c>
      <c r="CC49" s="56">
        <f ca="1">ROUND(CB49+(RAND()-0.5)*$BX$10,$BX$11)</f>
        <v>-13.16</v>
      </c>
      <c r="CD49" s="56">
        <f ca="1">MAX(MIN($BQ$9*SIN($BQ$17*CC49)+($BQ$13+$BQ$8),$BO$8),-$BO$8)</f>
        <v>-8.0659675530144277</v>
      </c>
      <c r="CE49" s="56" t="e">
        <f ca="1">MAX(MIN($BQ$22*SIN($BQ$17*CC49+$BQ$21)+($BQ$13+$BQ$8),$BO$8),-$BO$8)</f>
        <v>#DIV/0!</v>
      </c>
      <c r="CF49" s="56">
        <f ca="1">ROUND(CD49+(RAND()-0.5)*$BV$10,$BV$11)</f>
        <v>-8.0500000000000007</v>
      </c>
      <c r="CG49" s="56" t="e">
        <f ca="1">ROUND(CE49+(RAND()-0.5)*$BV$10,$BV$11)</f>
        <v>#DIV/0!</v>
      </c>
      <c r="CH49" s="56">
        <f ca="1">ROUND(CD49+(RAND()-0.5)*$BW$10,$BW$11)</f>
        <v>-8.07</v>
      </c>
      <c r="CI49" s="56" t="e">
        <f ca="1">ROUND(CE49+(RAND()-0.5)*$BW$10,$BW$11)</f>
        <v>#DIV/0!</v>
      </c>
      <c r="CJ49" s="55">
        <f>CA49-$BX$16</f>
        <v>-316</v>
      </c>
      <c r="CK49" s="56" t="e">
        <f>IF($BV$19=FALSE,NA(),IF($BH$7=1,IF($BD$2=1,CF49,IF($BD$2=2,CG49))))+$BV$17+IF($BE$2=2,-($BQ$13+$BQ$8),0)</f>
        <v>#N/A</v>
      </c>
      <c r="CL49" s="55" t="e">
        <f>ROUND(CK49/$BV$9*$BV$5,0)</f>
        <v>#N/A</v>
      </c>
      <c r="CM49" s="56" t="e">
        <f>IF($BW$19=FALSE,NA(),IF($BH$7=1,IF($BD$3=1,CH49,IF($BD$3=2,CI49))))+$BW$17+IF($BE$3=2,-($BQ$13+$BQ$8),0)</f>
        <v>#N/A</v>
      </c>
      <c r="CN49" s="55" t="e">
        <f>ROUND(CM49/$BW$9*$BW$5,0)</f>
        <v>#N/A</v>
      </c>
    </row>
    <row r="50" spans="79:92" ht="18" customHeight="1" x14ac:dyDescent="0.25">
      <c r="CA50" s="53">
        <f>CA49+1</f>
        <v>-315</v>
      </c>
      <c r="CB50" s="56">
        <f>CA50*($BX$9/$BX$5)</f>
        <v>-13.125</v>
      </c>
      <c r="CC50" s="56">
        <f ca="1">ROUND(CB50+(RAND()-0.5)*$BX$10,$BX$11)</f>
        <v>-13.12</v>
      </c>
      <c r="CD50" s="56">
        <f ca="1">MAX(MIN($BQ$9*SIN($BQ$17*CC50)+($BQ$13+$BQ$8),$BO$8),-$BO$8)</f>
        <v>-7.1072826355661869</v>
      </c>
      <c r="CE50" s="56" t="e">
        <f ca="1">MAX(MIN($BQ$22*SIN($BQ$17*CC50+$BQ$21)+($BQ$13+$BQ$8),$BO$8),-$BO$8)</f>
        <v>#DIV/0!</v>
      </c>
      <c r="CF50" s="56">
        <f ca="1">ROUND(CD50+(RAND()-0.5)*$BV$10,$BV$11)</f>
        <v>-7.11</v>
      </c>
      <c r="CG50" s="56" t="e">
        <f ca="1">ROUND(CE50+(RAND()-0.5)*$BV$10,$BV$11)</f>
        <v>#DIV/0!</v>
      </c>
      <c r="CH50" s="56">
        <f ca="1">ROUND(CD50+(RAND()-0.5)*$BW$10,$BW$11)</f>
        <v>-7.11</v>
      </c>
      <c r="CI50" s="56" t="e">
        <f ca="1">ROUND(CE50+(RAND()-0.5)*$BW$10,$BW$11)</f>
        <v>#DIV/0!</v>
      </c>
      <c r="CJ50" s="55">
        <f>CA50-$BX$16</f>
        <v>-315</v>
      </c>
      <c r="CK50" s="56" t="e">
        <f>IF($BV$19=FALSE,NA(),IF($BH$7=1,IF($BD$2=1,CF50,IF($BD$2=2,CG50))))+$BV$17+IF($BE$2=2,-($BQ$13+$BQ$8),0)</f>
        <v>#N/A</v>
      </c>
      <c r="CL50" s="55" t="e">
        <f>ROUND(CK50/$BV$9*$BV$5,0)</f>
        <v>#N/A</v>
      </c>
      <c r="CM50" s="56" t="e">
        <f>IF($BW$19=FALSE,NA(),IF($BH$7=1,IF($BD$3=1,CH50,IF($BD$3=2,CI50))))+$BW$17+IF($BE$3=2,-($BQ$13+$BQ$8),0)</f>
        <v>#N/A</v>
      </c>
      <c r="CN50" s="55" t="e">
        <f>ROUND(CM50/$BW$9*$BW$5,0)</f>
        <v>#N/A</v>
      </c>
    </row>
    <row r="51" spans="79:92" ht="18" customHeight="1" x14ac:dyDescent="0.25">
      <c r="CA51" s="53">
        <f>CA50+1</f>
        <v>-314</v>
      </c>
      <c r="CB51" s="56">
        <f>CA51*($BX$9/$BX$5)</f>
        <v>-13.083333333333332</v>
      </c>
      <c r="CC51" s="56">
        <f ca="1">ROUND(CB51+(RAND()-0.5)*$BX$10,$BX$11)</f>
        <v>-13.07</v>
      </c>
      <c r="CD51" s="56">
        <f ca="1">MAX(MIN($BQ$9*SIN($BQ$17*CC51)+($BQ$13+$BQ$8),$BO$8),-$BO$8)</f>
        <v>-5.554675749393585</v>
      </c>
      <c r="CE51" s="56" t="e">
        <f ca="1">MAX(MIN($BQ$22*SIN($BQ$17*CC51+$BQ$21)+($BQ$13+$BQ$8),$BO$8),-$BO$8)</f>
        <v>#DIV/0!</v>
      </c>
      <c r="CF51" s="56">
        <f ca="1">ROUND(CD51+(RAND()-0.5)*$BV$10,$BV$11)</f>
        <v>-5.55</v>
      </c>
      <c r="CG51" s="56" t="e">
        <f ca="1">ROUND(CE51+(RAND()-0.5)*$BV$10,$BV$11)</f>
        <v>#DIV/0!</v>
      </c>
      <c r="CH51" s="56">
        <f ca="1">ROUND(CD51+(RAND()-0.5)*$BW$10,$BW$11)</f>
        <v>-5.55</v>
      </c>
      <c r="CI51" s="56" t="e">
        <f ca="1">ROUND(CE51+(RAND()-0.5)*$BW$10,$BW$11)</f>
        <v>#DIV/0!</v>
      </c>
      <c r="CJ51" s="55">
        <f>CA51-$BX$16</f>
        <v>-314</v>
      </c>
      <c r="CK51" s="56" t="e">
        <f>IF($BV$19=FALSE,NA(),IF($BH$7=1,IF($BD$2=1,CF51,IF($BD$2=2,CG51))))+$BV$17+IF($BE$2=2,-($BQ$13+$BQ$8),0)</f>
        <v>#N/A</v>
      </c>
      <c r="CL51" s="55" t="e">
        <f>ROUND(CK51/$BV$9*$BV$5,0)</f>
        <v>#N/A</v>
      </c>
      <c r="CM51" s="56" t="e">
        <f>IF($BW$19=FALSE,NA(),IF($BH$7=1,IF($BD$3=1,CH51,IF($BD$3=2,CI51))))+$BW$17+IF($BE$3=2,-($BQ$13+$BQ$8),0)</f>
        <v>#N/A</v>
      </c>
      <c r="CN51" s="55" t="e">
        <f>ROUND(CM51/$BW$9*$BW$5,0)</f>
        <v>#N/A</v>
      </c>
    </row>
    <row r="52" spans="79:92" ht="18" customHeight="1" x14ac:dyDescent="0.25">
      <c r="CA52" s="53">
        <f>CA51+1</f>
        <v>-313</v>
      </c>
      <c r="CB52" s="56">
        <f>CA52*($BX$9/$BX$5)</f>
        <v>-13.041666666666666</v>
      </c>
      <c r="CC52" s="56">
        <f ca="1">ROUND(CB52+(RAND()-0.5)*$BX$10,$BX$11)</f>
        <v>-13.04</v>
      </c>
      <c r="CD52" s="56">
        <f ca="1">MAX(MIN($BQ$9*SIN($BQ$17*CC52)+($BQ$13+$BQ$8),$BO$8),-$BO$8)</f>
        <v>-4.4921393229886899</v>
      </c>
      <c r="CE52" s="56" t="e">
        <f ca="1">MAX(MIN($BQ$22*SIN($BQ$17*CC52+$BQ$21)+($BQ$13+$BQ$8),$BO$8),-$BO$8)</f>
        <v>#DIV/0!</v>
      </c>
      <c r="CF52" s="56">
        <f ca="1">ROUND(CD52+(RAND()-0.5)*$BV$10,$BV$11)</f>
        <v>-4.4800000000000004</v>
      </c>
      <c r="CG52" s="56" t="e">
        <f ca="1">ROUND(CE52+(RAND()-0.5)*$BV$10,$BV$11)</f>
        <v>#DIV/0!</v>
      </c>
      <c r="CH52" s="56">
        <f ca="1">ROUND(CD52+(RAND()-0.5)*$BW$10,$BW$11)</f>
        <v>-4.47</v>
      </c>
      <c r="CI52" s="56" t="e">
        <f ca="1">ROUND(CE52+(RAND()-0.5)*$BW$10,$BW$11)</f>
        <v>#DIV/0!</v>
      </c>
      <c r="CJ52" s="55">
        <f>CA52-$BX$16</f>
        <v>-313</v>
      </c>
      <c r="CK52" s="56" t="e">
        <f>IF($BV$19=FALSE,NA(),IF($BH$7=1,IF($BD$2=1,CF52,IF($BD$2=2,CG52))))+$BV$17+IF($BE$2=2,-($BQ$13+$BQ$8),0)</f>
        <v>#N/A</v>
      </c>
      <c r="CL52" s="55" t="e">
        <f>ROUND(CK52/$BV$9*$BV$5,0)</f>
        <v>#N/A</v>
      </c>
      <c r="CM52" s="56" t="e">
        <f>IF($BW$19=FALSE,NA(),IF($BH$7=1,IF($BD$3=1,CH52,IF($BD$3=2,CI52))))+$BW$17+IF($BE$3=2,-($BQ$13+$BQ$8),0)</f>
        <v>#N/A</v>
      </c>
      <c r="CN52" s="55" t="e">
        <f>ROUND(CM52/$BW$9*$BW$5,0)</f>
        <v>#N/A</v>
      </c>
    </row>
    <row r="53" spans="79:92" ht="18" customHeight="1" x14ac:dyDescent="0.25">
      <c r="CA53" s="53">
        <f>CA52+1</f>
        <v>-312</v>
      </c>
      <c r="CB53" s="56">
        <f>CA53*($BX$9/$BX$5)</f>
        <v>-13</v>
      </c>
      <c r="CC53" s="56">
        <f ca="1">ROUND(CB53+(RAND()-0.5)*$BX$10,$BX$11)</f>
        <v>-13.02</v>
      </c>
      <c r="CD53" s="56">
        <f ca="1">MAX(MIN($BQ$9*SIN($BQ$17*CC53)+($BQ$13+$BQ$8),$BO$8),-$BO$8)</f>
        <v>-3.751999401379166</v>
      </c>
      <c r="CE53" s="56" t="e">
        <f ca="1">MAX(MIN($BQ$22*SIN($BQ$17*CC53+$BQ$21)+($BQ$13+$BQ$8),$BO$8),-$BO$8)</f>
        <v>#DIV/0!</v>
      </c>
      <c r="CF53" s="56">
        <f ca="1">ROUND(CD53+(RAND()-0.5)*$BV$10,$BV$11)</f>
        <v>-3.74</v>
      </c>
      <c r="CG53" s="56" t="e">
        <f ca="1">ROUND(CE53+(RAND()-0.5)*$BV$10,$BV$11)</f>
        <v>#DIV/0!</v>
      </c>
      <c r="CH53" s="56">
        <f ca="1">ROUND(CD53+(RAND()-0.5)*$BW$10,$BW$11)</f>
        <v>-3.76</v>
      </c>
      <c r="CI53" s="56" t="e">
        <f ca="1">ROUND(CE53+(RAND()-0.5)*$BW$10,$BW$11)</f>
        <v>#DIV/0!</v>
      </c>
      <c r="CJ53" s="55">
        <f>CA53-$BX$16</f>
        <v>-312</v>
      </c>
      <c r="CK53" s="56" t="e">
        <f>IF($BV$19=FALSE,NA(),IF($BH$7=1,IF($BD$2=1,CF53,IF($BD$2=2,CG53))))+$BV$17+IF($BE$2=2,-($BQ$13+$BQ$8),0)</f>
        <v>#N/A</v>
      </c>
      <c r="CL53" s="55" t="e">
        <f>ROUND(CK53/$BV$9*$BV$5,0)</f>
        <v>#N/A</v>
      </c>
      <c r="CM53" s="56" t="e">
        <f>IF($BW$19=FALSE,NA(),IF($BH$7=1,IF($BD$3=1,CH53,IF($BD$3=2,CI53))))+$BW$17+IF($BE$3=2,-($BQ$13+$BQ$8),0)</f>
        <v>#N/A</v>
      </c>
      <c r="CN53" s="55" t="e">
        <f>ROUND(CM53/$BW$9*$BW$5,0)</f>
        <v>#N/A</v>
      </c>
    </row>
    <row r="54" spans="79:92" ht="18" customHeight="1" x14ac:dyDescent="0.25">
      <c r="CA54" s="53">
        <f>CA53+1</f>
        <v>-311</v>
      </c>
      <c r="CB54" s="56">
        <f>CA54*($BX$9/$BX$5)</f>
        <v>-12.958333333333332</v>
      </c>
      <c r="CC54" s="56">
        <f ca="1">ROUND(CB54+(RAND()-0.5)*$BX$10,$BX$11)</f>
        <v>-12.96</v>
      </c>
      <c r="CD54" s="56">
        <f ca="1">MAX(MIN($BQ$9*SIN($BQ$17*CC54)+($BQ$13+$BQ$8),$BO$8),-$BO$8)</f>
        <v>-1.5078606770178937</v>
      </c>
      <c r="CE54" s="56" t="e">
        <f ca="1">MAX(MIN($BQ$22*SIN($BQ$17*CC54+$BQ$21)+($BQ$13+$BQ$8),$BO$8),-$BO$8)</f>
        <v>#DIV/0!</v>
      </c>
      <c r="CF54" s="56">
        <f ca="1">ROUND(CD54+(RAND()-0.5)*$BV$10,$BV$11)</f>
        <v>-1.52</v>
      </c>
      <c r="CG54" s="56" t="e">
        <f ca="1">ROUND(CE54+(RAND()-0.5)*$BV$10,$BV$11)</f>
        <v>#DIV/0!</v>
      </c>
      <c r="CH54" s="56">
        <f ca="1">ROUND(CD54+(RAND()-0.5)*$BW$10,$BW$11)</f>
        <v>-1.51</v>
      </c>
      <c r="CI54" s="56" t="e">
        <f ca="1">ROUND(CE54+(RAND()-0.5)*$BW$10,$BW$11)</f>
        <v>#DIV/0!</v>
      </c>
      <c r="CJ54" s="55">
        <f>CA54-$BX$16</f>
        <v>-311</v>
      </c>
      <c r="CK54" s="56" t="e">
        <f>IF($BV$19=FALSE,NA(),IF($BH$7=1,IF($BD$2=1,CF54,IF($BD$2=2,CG54))))+$BV$17+IF($BE$2=2,-($BQ$13+$BQ$8),0)</f>
        <v>#N/A</v>
      </c>
      <c r="CL54" s="55" t="e">
        <f>ROUND(CK54/$BV$9*$BV$5,0)</f>
        <v>#N/A</v>
      </c>
      <c r="CM54" s="56" t="e">
        <f>IF($BW$19=FALSE,NA(),IF($BH$7=1,IF($BD$3=1,CH54,IF($BD$3=2,CI54))))+$BW$17+IF($BE$3=2,-($BQ$13+$BQ$8),0)</f>
        <v>#N/A</v>
      </c>
      <c r="CN54" s="55" t="e">
        <f>ROUND(CM54/$BW$9*$BW$5,0)</f>
        <v>#N/A</v>
      </c>
    </row>
    <row r="55" spans="79:92" ht="18" customHeight="1" x14ac:dyDescent="0.25">
      <c r="CA55" s="53">
        <f>CA54+1</f>
        <v>-310</v>
      </c>
      <c r="CB55" s="56">
        <f>CA55*($BX$9/$BX$5)</f>
        <v>-12.916666666666666</v>
      </c>
      <c r="CC55" s="56">
        <f ca="1">ROUND(CB55+(RAND()-0.5)*$BX$10,$BX$11)</f>
        <v>-12.9</v>
      </c>
      <c r="CD55" s="56">
        <f ca="1">MAX(MIN($BQ$9*SIN($BQ$17*CC55)+($BQ$13+$BQ$8),$BO$8),-$BO$8)</f>
        <v>0.52671151375533665</v>
      </c>
      <c r="CE55" s="56" t="e">
        <f ca="1">MAX(MIN($BQ$22*SIN($BQ$17*CC55+$BQ$21)+($BQ$13+$BQ$8),$BO$8),-$BO$8)</f>
        <v>#DIV/0!</v>
      </c>
      <c r="CF55" s="56">
        <f ca="1">ROUND(CD55+(RAND()-0.5)*$BV$10,$BV$11)</f>
        <v>0.51</v>
      </c>
      <c r="CG55" s="56" t="e">
        <f ca="1">ROUND(CE55+(RAND()-0.5)*$BV$10,$BV$11)</f>
        <v>#DIV/0!</v>
      </c>
      <c r="CH55" s="56">
        <f ca="1">ROUND(CD55+(RAND()-0.5)*$BW$10,$BW$11)</f>
        <v>0.53</v>
      </c>
      <c r="CI55" s="56" t="e">
        <f ca="1">ROUND(CE55+(RAND()-0.5)*$BW$10,$BW$11)</f>
        <v>#DIV/0!</v>
      </c>
      <c r="CJ55" s="55">
        <f>CA55-$BX$16</f>
        <v>-310</v>
      </c>
      <c r="CK55" s="56" t="e">
        <f>IF($BV$19=FALSE,NA(),IF($BH$7=1,IF($BD$2=1,CF55,IF($BD$2=2,CG55))))+$BV$17+IF($BE$2=2,-($BQ$13+$BQ$8),0)</f>
        <v>#N/A</v>
      </c>
      <c r="CL55" s="55" t="e">
        <f>ROUND(CK55/$BV$9*$BV$5,0)</f>
        <v>#N/A</v>
      </c>
      <c r="CM55" s="56" t="e">
        <f>IF($BW$19=FALSE,NA(),IF($BH$7=1,IF($BD$3=1,CH55,IF($BD$3=2,CI55))))+$BW$17+IF($BE$3=2,-($BQ$13+$BQ$8),0)</f>
        <v>#N/A</v>
      </c>
      <c r="CN55" s="55" t="e">
        <f>ROUND(CM55/$BW$9*$BW$5,0)</f>
        <v>#N/A</v>
      </c>
    </row>
    <row r="56" spans="79:92" ht="18" customHeight="1" x14ac:dyDescent="0.25">
      <c r="CA56" s="53">
        <f>CA55+1</f>
        <v>-309</v>
      </c>
      <c r="CB56" s="56">
        <f>CA56*($BX$9/$BX$5)</f>
        <v>-12.875</v>
      </c>
      <c r="CC56" s="56">
        <f ca="1">ROUND(CB56+(RAND()-0.5)*$BX$10,$BX$11)</f>
        <v>-12.86</v>
      </c>
      <c r="CD56" s="56">
        <f ca="1">MAX(MIN($BQ$9*SIN($BQ$17*CC56)+($BQ$13+$BQ$8),$BO$8),-$BO$8)</f>
        <v>1.6230794566561508</v>
      </c>
      <c r="CE56" s="56" t="e">
        <f ca="1">MAX(MIN($BQ$22*SIN($BQ$17*CC56+$BQ$21)+($BQ$13+$BQ$8),$BO$8),-$BO$8)</f>
        <v>#DIV/0!</v>
      </c>
      <c r="CF56" s="56">
        <f ca="1">ROUND(CD56+(RAND()-0.5)*$BV$10,$BV$11)</f>
        <v>1.62</v>
      </c>
      <c r="CG56" s="56" t="e">
        <f ca="1">ROUND(CE56+(RAND()-0.5)*$BV$10,$BV$11)</f>
        <v>#DIV/0!</v>
      </c>
      <c r="CH56" s="56">
        <f ca="1">ROUND(CD56+(RAND()-0.5)*$BW$10,$BW$11)</f>
        <v>1.64</v>
      </c>
      <c r="CI56" s="56" t="e">
        <f ca="1">ROUND(CE56+(RAND()-0.5)*$BW$10,$BW$11)</f>
        <v>#DIV/0!</v>
      </c>
      <c r="CJ56" s="55">
        <f>CA56-$BX$16</f>
        <v>-309</v>
      </c>
      <c r="CK56" s="56" t="e">
        <f>IF($BV$19=FALSE,NA(),IF($BH$7=1,IF($BD$2=1,CF56,IF($BD$2=2,CG56))))+$BV$17+IF($BE$2=2,-($BQ$13+$BQ$8),0)</f>
        <v>#N/A</v>
      </c>
      <c r="CL56" s="55" t="e">
        <f>ROUND(CK56/$BV$9*$BV$5,0)</f>
        <v>#N/A</v>
      </c>
      <c r="CM56" s="56" t="e">
        <f>IF($BW$19=FALSE,NA(),IF($BH$7=1,IF($BD$3=1,CH56,IF($BD$3=2,CI56))))+$BW$17+IF($BE$3=2,-($BQ$13+$BQ$8),0)</f>
        <v>#N/A</v>
      </c>
      <c r="CN56" s="55" t="e">
        <f>ROUND(CM56/$BW$9*$BW$5,0)</f>
        <v>#N/A</v>
      </c>
    </row>
    <row r="57" spans="79:92" ht="18" customHeight="1" x14ac:dyDescent="0.25">
      <c r="CA57" s="53">
        <f>CA56+1</f>
        <v>-308</v>
      </c>
      <c r="CB57" s="56">
        <f>CA57*($BX$9/$BX$5)</f>
        <v>-12.833333333333332</v>
      </c>
      <c r="CC57" s="56">
        <f ca="1">ROUND(CB57+(RAND()-0.5)*$BX$10,$BX$11)</f>
        <v>-12.83</v>
      </c>
      <c r="CD57" s="56">
        <f ca="1">MAX(MIN($BQ$9*SIN($BQ$17*CC57)+($BQ$13+$BQ$8),$BO$8),-$BO$8)</f>
        <v>2.2578400802635175</v>
      </c>
      <c r="CE57" s="56" t="e">
        <f ca="1">MAX(MIN($BQ$22*SIN($BQ$17*CC57+$BQ$21)+($BQ$13+$BQ$8),$BO$8),-$BO$8)</f>
        <v>#DIV/0!</v>
      </c>
      <c r="CF57" s="56">
        <f ca="1">ROUND(CD57+(RAND()-0.5)*$BV$10,$BV$11)</f>
        <v>2.25</v>
      </c>
      <c r="CG57" s="56" t="e">
        <f ca="1">ROUND(CE57+(RAND()-0.5)*$BV$10,$BV$11)</f>
        <v>#DIV/0!</v>
      </c>
      <c r="CH57" s="56">
        <f ca="1">ROUND(CD57+(RAND()-0.5)*$BW$10,$BW$11)</f>
        <v>2.2599999999999998</v>
      </c>
      <c r="CI57" s="56" t="e">
        <f ca="1">ROUND(CE57+(RAND()-0.5)*$BW$10,$BW$11)</f>
        <v>#DIV/0!</v>
      </c>
      <c r="CJ57" s="55">
        <f>CA57-$BX$16</f>
        <v>-308</v>
      </c>
      <c r="CK57" s="56" t="e">
        <f>IF($BV$19=FALSE,NA(),IF($BH$7=1,IF($BD$2=1,CF57,IF($BD$2=2,CG57))))+$BV$17+IF($BE$2=2,-($BQ$13+$BQ$8),0)</f>
        <v>#N/A</v>
      </c>
      <c r="CL57" s="55" t="e">
        <f>ROUND(CK57/$BV$9*$BV$5,0)</f>
        <v>#N/A</v>
      </c>
      <c r="CM57" s="56" t="e">
        <f>IF($BW$19=FALSE,NA(),IF($BH$7=1,IF($BD$3=1,CH57,IF($BD$3=2,CI57))))+$BW$17+IF($BE$3=2,-($BQ$13+$BQ$8),0)</f>
        <v>#N/A</v>
      </c>
      <c r="CN57" s="55" t="e">
        <f>ROUND(CM57/$BW$9*$BW$5,0)</f>
        <v>#N/A</v>
      </c>
    </row>
    <row r="58" spans="79:92" ht="18" customHeight="1" x14ac:dyDescent="0.25">
      <c r="CA58" s="53">
        <f>CA57+1</f>
        <v>-307</v>
      </c>
      <c r="CB58" s="56">
        <f>CA58*($BX$9/$BX$5)</f>
        <v>-12.791666666666666</v>
      </c>
      <c r="CC58" s="56">
        <f ca="1">ROUND(CB58+(RAND()-0.5)*$BX$10,$BX$11)</f>
        <v>-12.8</v>
      </c>
      <c r="CD58" s="56">
        <f ca="1">MAX(MIN($BQ$9*SIN($BQ$17*CC58)+($BQ$13+$BQ$8),$BO$8),-$BO$8)</f>
        <v>2.7063390977706652</v>
      </c>
      <c r="CE58" s="56" t="e">
        <f ca="1">MAX(MIN($BQ$22*SIN($BQ$17*CC58+$BQ$21)+($BQ$13+$BQ$8),$BO$8),-$BO$8)</f>
        <v>#DIV/0!</v>
      </c>
      <c r="CF58" s="56">
        <f ca="1">ROUND(CD58+(RAND()-0.5)*$BV$10,$BV$11)</f>
        <v>2.72</v>
      </c>
      <c r="CG58" s="56" t="e">
        <f ca="1">ROUND(CE58+(RAND()-0.5)*$BV$10,$BV$11)</f>
        <v>#DIV/0!</v>
      </c>
      <c r="CH58" s="56">
        <f ca="1">ROUND(CD58+(RAND()-0.5)*$BW$10,$BW$11)</f>
        <v>2.73</v>
      </c>
      <c r="CI58" s="56" t="e">
        <f ca="1">ROUND(CE58+(RAND()-0.5)*$BW$10,$BW$11)</f>
        <v>#DIV/0!</v>
      </c>
      <c r="CJ58" s="55">
        <f>CA58-$BX$16</f>
        <v>-307</v>
      </c>
      <c r="CK58" s="56" t="e">
        <f>IF($BV$19=FALSE,NA(),IF($BH$7=1,IF($BD$2=1,CF58,IF($BD$2=2,CG58))))+$BV$17+IF($BE$2=2,-($BQ$13+$BQ$8),0)</f>
        <v>#N/A</v>
      </c>
      <c r="CL58" s="55" t="e">
        <f>ROUND(CK58/$BV$9*$BV$5,0)</f>
        <v>#N/A</v>
      </c>
      <c r="CM58" s="56" t="e">
        <f>IF($BW$19=FALSE,NA(),IF($BH$7=1,IF($BD$3=1,CH58,IF($BD$3=2,CI58))))+$BW$17+IF($BE$3=2,-($BQ$13+$BQ$8),0)</f>
        <v>#N/A</v>
      </c>
      <c r="CN58" s="55" t="e">
        <f>ROUND(CM58/$BW$9*$BW$5,0)</f>
        <v>#N/A</v>
      </c>
    </row>
    <row r="59" spans="79:92" ht="18" customHeight="1" x14ac:dyDescent="0.25">
      <c r="CA59" s="53">
        <f>CA58+1</f>
        <v>-306</v>
      </c>
      <c r="CB59" s="56">
        <f>CA59*($BX$9/$BX$5)</f>
        <v>-12.75</v>
      </c>
      <c r="CC59" s="56">
        <f ca="1">ROUND(CB59+(RAND()-0.5)*$BX$10,$BX$11)</f>
        <v>-12.75</v>
      </c>
      <c r="CD59" s="56">
        <f ca="1">MAX(MIN($BQ$9*SIN($BQ$17*CC59)+($BQ$13+$BQ$8),$BO$8),-$BO$8)</f>
        <v>3</v>
      </c>
      <c r="CE59" s="56" t="e">
        <f ca="1">MAX(MIN($BQ$22*SIN($BQ$17*CC59+$BQ$21)+($BQ$13+$BQ$8),$BO$8),-$BO$8)</f>
        <v>#DIV/0!</v>
      </c>
      <c r="CF59" s="56">
        <f ca="1">ROUND(CD59+(RAND()-0.5)*$BV$10,$BV$11)</f>
        <v>3</v>
      </c>
      <c r="CG59" s="56" t="e">
        <f ca="1">ROUND(CE59+(RAND()-0.5)*$BV$10,$BV$11)</f>
        <v>#DIV/0!</v>
      </c>
      <c r="CH59" s="56">
        <f ca="1">ROUND(CD59+(RAND()-0.5)*$BW$10,$BW$11)</f>
        <v>2.99</v>
      </c>
      <c r="CI59" s="56" t="e">
        <f ca="1">ROUND(CE59+(RAND()-0.5)*$BW$10,$BW$11)</f>
        <v>#DIV/0!</v>
      </c>
      <c r="CJ59" s="55">
        <f>CA59-$BX$16</f>
        <v>-306</v>
      </c>
      <c r="CK59" s="56" t="e">
        <f>IF($BV$19=FALSE,NA(),IF($BH$7=1,IF($BD$2=1,CF59,IF($BD$2=2,CG59))))+$BV$17+IF($BE$2=2,-($BQ$13+$BQ$8),0)</f>
        <v>#N/A</v>
      </c>
      <c r="CL59" s="55" t="e">
        <f>ROUND(CK59/$BV$9*$BV$5,0)</f>
        <v>#N/A</v>
      </c>
      <c r="CM59" s="56" t="e">
        <f>IF($BW$19=FALSE,NA(),IF($BH$7=1,IF($BD$3=1,CH59,IF($BD$3=2,CI59))))+$BW$17+IF($BE$3=2,-($BQ$13+$BQ$8),0)</f>
        <v>#N/A</v>
      </c>
      <c r="CN59" s="55" t="e">
        <f>ROUND(CM59/$BW$9*$BW$5,0)</f>
        <v>#N/A</v>
      </c>
    </row>
    <row r="60" spans="79:92" ht="18" customHeight="1" x14ac:dyDescent="0.25">
      <c r="CA60" s="53">
        <f>CA59+1</f>
        <v>-305</v>
      </c>
      <c r="CB60" s="56">
        <f>CA60*($BX$9/$BX$5)</f>
        <v>-12.708333333333332</v>
      </c>
      <c r="CC60" s="56">
        <f ca="1">ROUND(CB60+(RAND()-0.5)*$BX$10,$BX$11)</f>
        <v>-12.72</v>
      </c>
      <c r="CD60" s="56">
        <f ca="1">MAX(MIN($BQ$9*SIN($BQ$17*CC60)+($BQ$13+$BQ$8),$BO$8),-$BO$8)</f>
        <v>2.8937235043727076</v>
      </c>
      <c r="CE60" s="56" t="e">
        <f ca="1">MAX(MIN($BQ$22*SIN($BQ$17*CC60+$BQ$21)+($BQ$13+$BQ$8),$BO$8),-$BO$8)</f>
        <v>#DIV/0!</v>
      </c>
      <c r="CF60" s="56">
        <f ca="1">ROUND(CD60+(RAND()-0.5)*$BV$10,$BV$11)</f>
        <v>2.88</v>
      </c>
      <c r="CG60" s="56" t="e">
        <f ca="1">ROUND(CE60+(RAND()-0.5)*$BV$10,$BV$11)</f>
        <v>#DIV/0!</v>
      </c>
      <c r="CH60" s="56">
        <f ca="1">ROUND(CD60+(RAND()-0.5)*$BW$10,$BW$11)</f>
        <v>2.89</v>
      </c>
      <c r="CI60" s="56" t="e">
        <f ca="1">ROUND(CE60+(RAND()-0.5)*$BW$10,$BW$11)</f>
        <v>#DIV/0!</v>
      </c>
      <c r="CJ60" s="55">
        <f>CA60-$BX$16</f>
        <v>-305</v>
      </c>
      <c r="CK60" s="56" t="e">
        <f>IF($BV$19=FALSE,NA(),IF($BH$7=1,IF($BD$2=1,CF60,IF($BD$2=2,CG60))))+$BV$17+IF($BE$2=2,-($BQ$13+$BQ$8),0)</f>
        <v>#N/A</v>
      </c>
      <c r="CL60" s="55" t="e">
        <f>ROUND(CK60/$BV$9*$BV$5,0)</f>
        <v>#N/A</v>
      </c>
      <c r="CM60" s="56" t="e">
        <f>IF($BW$19=FALSE,NA(),IF($BH$7=1,IF($BD$3=1,CH60,IF($BD$3=2,CI60))))+$BW$17+IF($BE$3=2,-($BQ$13+$BQ$8),0)</f>
        <v>#N/A</v>
      </c>
      <c r="CN60" s="55" t="e">
        <f>ROUND(CM60/$BW$9*$BW$5,0)</f>
        <v>#N/A</v>
      </c>
    </row>
    <row r="61" spans="79:92" ht="18" customHeight="1" x14ac:dyDescent="0.25">
      <c r="CA61" s="53">
        <f>CA60+1</f>
        <v>-304</v>
      </c>
      <c r="CB61" s="56">
        <f>CA61*($BX$9/$BX$5)</f>
        <v>-12.666666666666666</v>
      </c>
      <c r="CC61" s="56">
        <f ca="1">ROUND(CB61+(RAND()-0.5)*$BX$10,$BX$11)</f>
        <v>-12.65</v>
      </c>
      <c r="CD61" s="56">
        <f ca="1">MAX(MIN($BQ$9*SIN($BQ$17*CC61)+($BQ$13+$BQ$8),$BO$8),-$BO$8)</f>
        <v>1.8541019662482361</v>
      </c>
      <c r="CE61" s="56" t="e">
        <f ca="1">MAX(MIN($BQ$22*SIN($BQ$17*CC61+$BQ$21)+($BQ$13+$BQ$8),$BO$8),-$BO$8)</f>
        <v>#DIV/0!</v>
      </c>
      <c r="CF61" s="56">
        <f ca="1">ROUND(CD61+(RAND()-0.5)*$BV$10,$BV$11)</f>
        <v>1.86</v>
      </c>
      <c r="CG61" s="56" t="e">
        <f ca="1">ROUND(CE61+(RAND()-0.5)*$BV$10,$BV$11)</f>
        <v>#DIV/0!</v>
      </c>
      <c r="CH61" s="56">
        <f ca="1">ROUND(CD61+(RAND()-0.5)*$BW$10,$BW$11)</f>
        <v>1.84</v>
      </c>
      <c r="CI61" s="56" t="e">
        <f ca="1">ROUND(CE61+(RAND()-0.5)*$BW$10,$BW$11)</f>
        <v>#DIV/0!</v>
      </c>
      <c r="CJ61" s="55">
        <f>CA61-$BX$16</f>
        <v>-304</v>
      </c>
      <c r="CK61" s="56" t="e">
        <f>IF($BV$19=FALSE,NA(),IF($BH$7=1,IF($BD$2=1,CF61,IF($BD$2=2,CG61))))+$BV$17+IF($BE$2=2,-($BQ$13+$BQ$8),0)</f>
        <v>#N/A</v>
      </c>
      <c r="CL61" s="55" t="e">
        <f>ROUND(CK61/$BV$9*$BV$5,0)</f>
        <v>#N/A</v>
      </c>
      <c r="CM61" s="56" t="e">
        <f>IF($BW$19=FALSE,NA(),IF($BH$7=1,IF($BD$3=1,CH61,IF($BD$3=2,CI61))))+$BW$17+IF($BE$3=2,-($BQ$13+$BQ$8),0)</f>
        <v>#N/A</v>
      </c>
      <c r="CN61" s="55" t="e">
        <f>ROUND(CM61/$BW$9*$BW$5,0)</f>
        <v>#N/A</v>
      </c>
    </row>
    <row r="62" spans="79:92" ht="18" customHeight="1" x14ac:dyDescent="0.25">
      <c r="CA62" s="53">
        <f>CA61+1</f>
        <v>-303</v>
      </c>
      <c r="CB62" s="56">
        <f>CA62*($BX$9/$BX$5)</f>
        <v>-12.625</v>
      </c>
      <c r="CC62" s="56">
        <f ca="1">ROUND(CB62+(RAND()-0.5)*$BX$10,$BX$11)</f>
        <v>-12.64</v>
      </c>
      <c r="CD62" s="56">
        <f ca="1">MAX(MIN($BQ$9*SIN($BQ$17*CC62)+($BQ$13+$BQ$8),$BO$8),-$BO$8)</f>
        <v>1.6230794566546471</v>
      </c>
      <c r="CE62" s="56" t="e">
        <f ca="1">MAX(MIN($BQ$22*SIN($BQ$17*CC62+$BQ$21)+($BQ$13+$BQ$8),$BO$8),-$BO$8)</f>
        <v>#DIV/0!</v>
      </c>
      <c r="CF62" s="56">
        <f ca="1">ROUND(CD62+(RAND()-0.5)*$BV$10,$BV$11)</f>
        <v>1.61</v>
      </c>
      <c r="CG62" s="56" t="e">
        <f ca="1">ROUND(CE62+(RAND()-0.5)*$BV$10,$BV$11)</f>
        <v>#DIV/0!</v>
      </c>
      <c r="CH62" s="56">
        <f ca="1">ROUND(CD62+(RAND()-0.5)*$BW$10,$BW$11)</f>
        <v>1.62</v>
      </c>
      <c r="CI62" s="56" t="e">
        <f ca="1">ROUND(CE62+(RAND()-0.5)*$BW$10,$BW$11)</f>
        <v>#DIV/0!</v>
      </c>
      <c r="CJ62" s="55">
        <f>CA62-$BX$16</f>
        <v>-303</v>
      </c>
      <c r="CK62" s="56" t="e">
        <f>IF($BV$19=FALSE,NA(),IF($BH$7=1,IF($BD$2=1,CF62,IF($BD$2=2,CG62))))+$BV$17+IF($BE$2=2,-($BQ$13+$BQ$8),0)</f>
        <v>#N/A</v>
      </c>
      <c r="CL62" s="55" t="e">
        <f>ROUND(CK62/$BV$9*$BV$5,0)</f>
        <v>#N/A</v>
      </c>
      <c r="CM62" s="56" t="e">
        <f>IF($BW$19=FALSE,NA(),IF($BH$7=1,IF($BD$3=1,CH62,IF($BD$3=2,CI62))))+$BW$17+IF($BE$3=2,-($BQ$13+$BQ$8),0)</f>
        <v>#N/A</v>
      </c>
      <c r="CN62" s="55" t="e">
        <f>ROUND(CM62/$BW$9*$BW$5,0)</f>
        <v>#N/A</v>
      </c>
    </row>
    <row r="63" spans="79:92" ht="18" customHeight="1" x14ac:dyDescent="0.25">
      <c r="CA63" s="53">
        <f>CA62+1</f>
        <v>-302</v>
      </c>
      <c r="CB63" s="56">
        <f>CA63*($BX$9/$BX$5)</f>
        <v>-12.583333333333332</v>
      </c>
      <c r="CC63" s="56">
        <f ca="1">ROUND(CB63+(RAND()-0.5)*$BX$10,$BX$11)</f>
        <v>-12.59</v>
      </c>
      <c r="CD63" s="56">
        <f ca="1">MAX(MIN($BQ$9*SIN($BQ$17*CC63)+($BQ$13+$BQ$8),$BO$8),-$BO$8)</f>
        <v>0.2149607698744731</v>
      </c>
      <c r="CE63" s="56" t="e">
        <f ca="1">MAX(MIN($BQ$22*SIN($BQ$17*CC63+$BQ$21)+($BQ$13+$BQ$8),$BO$8),-$BO$8)</f>
        <v>#DIV/0!</v>
      </c>
      <c r="CF63" s="56">
        <f ca="1">ROUND(CD63+(RAND()-0.5)*$BV$10,$BV$11)</f>
        <v>0.2</v>
      </c>
      <c r="CG63" s="56" t="e">
        <f ca="1">ROUND(CE63+(RAND()-0.5)*$BV$10,$BV$11)</f>
        <v>#DIV/0!</v>
      </c>
      <c r="CH63" s="56">
        <f ca="1">ROUND(CD63+(RAND()-0.5)*$BW$10,$BW$11)</f>
        <v>0.23</v>
      </c>
      <c r="CI63" s="56" t="e">
        <f ca="1">ROUND(CE63+(RAND()-0.5)*$BW$10,$BW$11)</f>
        <v>#DIV/0!</v>
      </c>
      <c r="CJ63" s="55">
        <f>CA63-$BX$16</f>
        <v>-302</v>
      </c>
      <c r="CK63" s="56" t="e">
        <f>IF($BV$19=FALSE,NA(),IF($BH$7=1,IF($BD$2=1,CF63,IF($BD$2=2,CG63))))+$BV$17+IF($BE$2=2,-($BQ$13+$BQ$8),0)</f>
        <v>#N/A</v>
      </c>
      <c r="CL63" s="55" t="e">
        <f>ROUND(CK63/$BV$9*$BV$5,0)</f>
        <v>#N/A</v>
      </c>
      <c r="CM63" s="56" t="e">
        <f>IF($BW$19=FALSE,NA(),IF($BH$7=1,IF($BD$3=1,CH63,IF($BD$3=2,CI63))))+$BW$17+IF($BE$3=2,-($BQ$13+$BQ$8),0)</f>
        <v>#N/A</v>
      </c>
      <c r="CN63" s="55" t="e">
        <f>ROUND(CM63/$BW$9*$BW$5,0)</f>
        <v>#N/A</v>
      </c>
    </row>
    <row r="64" spans="79:92" ht="18" customHeight="1" x14ac:dyDescent="0.25">
      <c r="CA64" s="53">
        <f>CA63+1</f>
        <v>-301</v>
      </c>
      <c r="CB64" s="56">
        <f>CA64*($BX$9/$BX$5)</f>
        <v>-12.541666666666666</v>
      </c>
      <c r="CC64" s="56">
        <f ca="1">ROUND(CB64+(RAND()-0.5)*$BX$10,$BX$11)</f>
        <v>-12.53</v>
      </c>
      <c r="CD64" s="56">
        <f ca="1">MAX(MIN($BQ$9*SIN($BQ$17*CC64)+($BQ$13+$BQ$8),$BO$8),-$BO$8)</f>
        <v>-1.8757121124874443</v>
      </c>
      <c r="CE64" s="56" t="e">
        <f ca="1">MAX(MIN($BQ$22*SIN($BQ$17*CC64+$BQ$21)+($BQ$13+$BQ$8),$BO$8),-$BO$8)</f>
        <v>#DIV/0!</v>
      </c>
      <c r="CF64" s="56">
        <f ca="1">ROUND(CD64+(RAND()-0.5)*$BV$10,$BV$11)</f>
        <v>-1.88</v>
      </c>
      <c r="CG64" s="56" t="e">
        <f ca="1">ROUND(CE64+(RAND()-0.5)*$BV$10,$BV$11)</f>
        <v>#DIV/0!</v>
      </c>
      <c r="CH64" s="56">
        <f ca="1">ROUND(CD64+(RAND()-0.5)*$BW$10,$BW$11)</f>
        <v>-1.88</v>
      </c>
      <c r="CI64" s="56" t="e">
        <f ca="1">ROUND(CE64+(RAND()-0.5)*$BW$10,$BW$11)</f>
        <v>#DIV/0!</v>
      </c>
      <c r="CJ64" s="55">
        <f>CA64-$BX$16</f>
        <v>-301</v>
      </c>
      <c r="CK64" s="56" t="e">
        <f>IF($BV$19=FALSE,NA(),IF($BH$7=1,IF($BD$2=1,CF64,IF($BD$2=2,CG64))))+$BV$17+IF($BE$2=2,-($BQ$13+$BQ$8),0)</f>
        <v>#N/A</v>
      </c>
      <c r="CL64" s="55" t="e">
        <f>ROUND(CK64/$BV$9*$BV$5,0)</f>
        <v>#N/A</v>
      </c>
      <c r="CM64" s="56" t="e">
        <f>IF($BW$19=FALSE,NA(),IF($BH$7=1,IF($BD$3=1,CH64,IF($BD$3=2,CI64))))+$BW$17+IF($BE$3=2,-($BQ$13+$BQ$8),0)</f>
        <v>#N/A</v>
      </c>
      <c r="CN64" s="55" t="e">
        <f>ROUND(CM64/$BW$9*$BW$5,0)</f>
        <v>#N/A</v>
      </c>
    </row>
    <row r="65" spans="79:92" ht="18" customHeight="1" x14ac:dyDescent="0.25">
      <c r="CA65" s="53">
        <f>CA64+1</f>
        <v>-300</v>
      </c>
      <c r="CB65" s="56">
        <f>CA65*($BX$9/$BX$5)</f>
        <v>-12.5</v>
      </c>
      <c r="CC65" s="56">
        <f ca="1">ROUND(CB65+(RAND()-0.5)*$BX$10,$BX$11)</f>
        <v>-12.48</v>
      </c>
      <c r="CD65" s="56">
        <f ca="1">MAX(MIN($BQ$9*SIN($BQ$17*CC65)+($BQ$13+$BQ$8),$BO$8),-$BO$8)</f>
        <v>-3.7519994013869198</v>
      </c>
      <c r="CE65" s="56" t="e">
        <f ca="1">MAX(MIN($BQ$22*SIN($BQ$17*CC65+$BQ$21)+($BQ$13+$BQ$8),$BO$8),-$BO$8)</f>
        <v>#DIV/0!</v>
      </c>
      <c r="CF65" s="56">
        <f ca="1">ROUND(CD65+(RAND()-0.5)*$BV$10,$BV$11)</f>
        <v>-3.76</v>
      </c>
      <c r="CG65" s="56" t="e">
        <f ca="1">ROUND(CE65+(RAND()-0.5)*$BV$10,$BV$11)</f>
        <v>#DIV/0!</v>
      </c>
      <c r="CH65" s="56">
        <f ca="1">ROUND(CD65+(RAND()-0.5)*$BW$10,$BW$11)</f>
        <v>-3.75</v>
      </c>
      <c r="CI65" s="56" t="e">
        <f ca="1">ROUND(CE65+(RAND()-0.5)*$BW$10,$BW$11)</f>
        <v>#DIV/0!</v>
      </c>
      <c r="CJ65" s="55">
        <f>CA65-$BX$16</f>
        <v>-300</v>
      </c>
      <c r="CK65" s="56" t="e">
        <f>IF($BV$19=FALSE,NA(),IF($BH$7=1,IF($BD$2=1,CF65,IF($BD$2=2,CG65))))+$BV$17+IF($BE$2=2,-($BQ$13+$BQ$8),0)</f>
        <v>#N/A</v>
      </c>
      <c r="CL65" s="55" t="e">
        <f>ROUND(CK65/$BV$9*$BV$5,0)</f>
        <v>#N/A</v>
      </c>
      <c r="CM65" s="56" t="e">
        <f>IF($BW$19=FALSE,NA(),IF($BH$7=1,IF($BD$3=1,CH65,IF($BD$3=2,CI65))))+$BW$17+IF($BE$3=2,-($BQ$13+$BQ$8),0)</f>
        <v>#N/A</v>
      </c>
      <c r="CN65" s="55" t="e">
        <f>ROUND(CM65/$BW$9*$BW$5,0)</f>
        <v>#N/A</v>
      </c>
    </row>
    <row r="66" spans="79:92" ht="18" customHeight="1" x14ac:dyDescent="0.25">
      <c r="CA66" s="53">
        <f>CA65+1</f>
        <v>-299</v>
      </c>
      <c r="CB66" s="56">
        <f>CA66*($BX$9/$BX$5)</f>
        <v>-12.458333333333332</v>
      </c>
      <c r="CC66" s="56">
        <f ca="1">ROUND(CB66+(RAND()-0.5)*$BX$10,$BX$11)</f>
        <v>-12.47</v>
      </c>
      <c r="CD66" s="56">
        <f ca="1">MAX(MIN($BQ$9*SIN($BQ$17*CC66)+($BQ$13+$BQ$8),$BO$8),-$BO$8)</f>
        <v>-4.1242878875131455</v>
      </c>
      <c r="CE66" s="56" t="e">
        <f ca="1">MAX(MIN($BQ$22*SIN($BQ$17*CC66+$BQ$21)+($BQ$13+$BQ$8),$BO$8),-$BO$8)</f>
        <v>#DIV/0!</v>
      </c>
      <c r="CF66" s="56">
        <f ca="1">ROUND(CD66+(RAND()-0.5)*$BV$10,$BV$11)</f>
        <v>-4.1100000000000003</v>
      </c>
      <c r="CG66" s="56" t="e">
        <f ca="1">ROUND(CE66+(RAND()-0.5)*$BV$10,$BV$11)</f>
        <v>#DIV/0!</v>
      </c>
      <c r="CH66" s="56">
        <f ca="1">ROUND(CD66+(RAND()-0.5)*$BW$10,$BW$11)</f>
        <v>-4.1100000000000003</v>
      </c>
      <c r="CI66" s="56" t="e">
        <f ca="1">ROUND(CE66+(RAND()-0.5)*$BW$10,$BW$11)</f>
        <v>#DIV/0!</v>
      </c>
      <c r="CJ66" s="55">
        <f>CA66-$BX$16</f>
        <v>-299</v>
      </c>
      <c r="CK66" s="56" t="e">
        <f>IF($BV$19=FALSE,NA(),IF($BH$7=1,IF($BD$2=1,CF66,IF($BD$2=2,CG66))))+$BV$17+IF($BE$2=2,-($BQ$13+$BQ$8),0)</f>
        <v>#N/A</v>
      </c>
      <c r="CL66" s="55" t="e">
        <f>ROUND(CK66/$BV$9*$BV$5,0)</f>
        <v>#N/A</v>
      </c>
      <c r="CM66" s="56" t="e">
        <f>IF($BW$19=FALSE,NA(),IF($BH$7=1,IF($BD$3=1,CH66,IF($BD$3=2,CI66))))+$BW$17+IF($BE$3=2,-($BQ$13+$BQ$8),0)</f>
        <v>#N/A</v>
      </c>
      <c r="CN66" s="55" t="e">
        <f>ROUND(CM66/$BW$9*$BW$5,0)</f>
        <v>#N/A</v>
      </c>
    </row>
    <row r="67" spans="79:92" ht="18" customHeight="1" x14ac:dyDescent="0.25">
      <c r="CA67" s="53">
        <f>CA66+1</f>
        <v>-298</v>
      </c>
      <c r="CB67" s="56">
        <f>CA67*($BX$9/$BX$5)</f>
        <v>-12.416666666666666</v>
      </c>
      <c r="CC67" s="56">
        <f ca="1">ROUND(CB67+(RAND()-0.5)*$BX$10,$BX$11)</f>
        <v>-12.43</v>
      </c>
      <c r="CD67" s="56">
        <f ca="1">MAX(MIN($BQ$9*SIN($BQ$17*CC67)+($BQ$13+$BQ$8),$BO$8),-$BO$8)</f>
        <v>-5.554675749390781</v>
      </c>
      <c r="CE67" s="56" t="e">
        <f ca="1">MAX(MIN($BQ$22*SIN($BQ$17*CC67+$BQ$21)+($BQ$13+$BQ$8),$BO$8),-$BO$8)</f>
        <v>#DIV/0!</v>
      </c>
      <c r="CF67" s="56">
        <f ca="1">ROUND(CD67+(RAND()-0.5)*$BV$10,$BV$11)</f>
        <v>-5.54</v>
      </c>
      <c r="CG67" s="56" t="e">
        <f ca="1">ROUND(CE67+(RAND()-0.5)*$BV$10,$BV$11)</f>
        <v>#DIV/0!</v>
      </c>
      <c r="CH67" s="56">
        <f ca="1">ROUND(CD67+(RAND()-0.5)*$BW$10,$BW$11)</f>
        <v>-5.54</v>
      </c>
      <c r="CI67" s="56" t="e">
        <f ca="1">ROUND(CE67+(RAND()-0.5)*$BW$10,$BW$11)</f>
        <v>#DIV/0!</v>
      </c>
      <c r="CJ67" s="55">
        <f>CA67-$BX$16</f>
        <v>-298</v>
      </c>
      <c r="CK67" s="56" t="e">
        <f>IF($BV$19=FALSE,NA(),IF($BH$7=1,IF($BD$2=1,CF67,IF($BD$2=2,CG67))))+$BV$17+IF($BE$2=2,-($BQ$13+$BQ$8),0)</f>
        <v>#N/A</v>
      </c>
      <c r="CL67" s="55" t="e">
        <f>ROUND(CK67/$BV$9*$BV$5,0)</f>
        <v>#N/A</v>
      </c>
      <c r="CM67" s="56" t="e">
        <f>IF($BW$19=FALSE,NA(),IF($BH$7=1,IF($BD$3=1,CH67,IF($BD$3=2,CI67))))+$BW$17+IF($BE$3=2,-($BQ$13+$BQ$8),0)</f>
        <v>#N/A</v>
      </c>
      <c r="CN67" s="55" t="e">
        <f>ROUND(CM67/$BW$9*$BW$5,0)</f>
        <v>#N/A</v>
      </c>
    </row>
    <row r="68" spans="79:92" ht="18" customHeight="1" x14ac:dyDescent="0.25">
      <c r="CA68" s="53">
        <f>CA67+1</f>
        <v>-297</v>
      </c>
      <c r="CB68" s="56">
        <f>CA68*($BX$9/$BX$5)</f>
        <v>-12.375</v>
      </c>
      <c r="CC68" s="56">
        <f ca="1">ROUND(CB68+(RAND()-0.5)*$BX$10,$BX$11)</f>
        <v>-12.38</v>
      </c>
      <c r="CD68" s="56">
        <f ca="1">MAX(MIN($BQ$9*SIN($BQ$17*CC68)+($BQ$13+$BQ$8),$BO$8),-$BO$8)</f>
        <v>-7.1072826355718837</v>
      </c>
      <c r="CE68" s="56" t="e">
        <f ca="1">MAX(MIN($BQ$22*SIN($BQ$17*CC68+$BQ$21)+($BQ$13+$BQ$8),$BO$8),-$BO$8)</f>
        <v>#DIV/0!</v>
      </c>
      <c r="CF68" s="56">
        <f ca="1">ROUND(CD68+(RAND()-0.5)*$BV$10,$BV$11)</f>
        <v>-7.12</v>
      </c>
      <c r="CG68" s="56" t="e">
        <f ca="1">ROUND(CE68+(RAND()-0.5)*$BV$10,$BV$11)</f>
        <v>#DIV/0!</v>
      </c>
      <c r="CH68" s="56">
        <f ca="1">ROUND(CD68+(RAND()-0.5)*$BW$10,$BW$11)</f>
        <v>-7.1</v>
      </c>
      <c r="CI68" s="56" t="e">
        <f ca="1">ROUND(CE68+(RAND()-0.5)*$BW$10,$BW$11)</f>
        <v>#DIV/0!</v>
      </c>
      <c r="CJ68" s="55">
        <f>CA68-$BX$16</f>
        <v>-297</v>
      </c>
      <c r="CK68" s="56" t="e">
        <f>IF($BV$19=FALSE,NA(),IF($BH$7=1,IF($BD$2=1,CF68,IF($BD$2=2,CG68))))+$BV$17+IF($BE$2=2,-($BQ$13+$BQ$8),0)</f>
        <v>#N/A</v>
      </c>
      <c r="CL68" s="55" t="e">
        <f>ROUND(CK68/$BV$9*$BV$5,0)</f>
        <v>#N/A</v>
      </c>
      <c r="CM68" s="56" t="e">
        <f>IF($BW$19=FALSE,NA(),IF($BH$7=1,IF($BD$3=1,CH68,IF($BD$3=2,CI68))))+$BW$17+IF($BE$3=2,-($BQ$13+$BQ$8),0)</f>
        <v>#N/A</v>
      </c>
      <c r="CN68" s="55" t="e">
        <f>ROUND(CM68/$BW$9*$BW$5,0)</f>
        <v>#N/A</v>
      </c>
    </row>
    <row r="69" spans="79:92" ht="18" customHeight="1" x14ac:dyDescent="0.25">
      <c r="CA69" s="53">
        <f>CA68+1</f>
        <v>-296</v>
      </c>
      <c r="CB69" s="56">
        <f>CA69*($BX$9/$BX$5)</f>
        <v>-12.333333333333332</v>
      </c>
      <c r="CC69" s="56">
        <f ca="1">ROUND(CB69+(RAND()-0.5)*$BX$10,$BX$11)</f>
        <v>-12.34</v>
      </c>
      <c r="CD69" s="56">
        <f ca="1">MAX(MIN($BQ$9*SIN($BQ$17*CC69)+($BQ$13+$BQ$8),$BO$8),-$BO$8)</f>
        <v>-8.0659675530127686</v>
      </c>
      <c r="CE69" s="56" t="e">
        <f ca="1">MAX(MIN($BQ$22*SIN($BQ$17*CC69+$BQ$21)+($BQ$13+$BQ$8),$BO$8),-$BO$8)</f>
        <v>#DIV/0!</v>
      </c>
      <c r="CF69" s="56">
        <f ca="1">ROUND(CD69+(RAND()-0.5)*$BV$10,$BV$11)</f>
        <v>-8.0500000000000007</v>
      </c>
      <c r="CG69" s="56" t="e">
        <f ca="1">ROUND(CE69+(RAND()-0.5)*$BV$10,$BV$11)</f>
        <v>#DIV/0!</v>
      </c>
      <c r="CH69" s="56">
        <f ca="1">ROUND(CD69+(RAND()-0.5)*$BW$10,$BW$11)</f>
        <v>-8.0500000000000007</v>
      </c>
      <c r="CI69" s="56" t="e">
        <f ca="1">ROUND(CE69+(RAND()-0.5)*$BW$10,$BW$11)</f>
        <v>#DIV/0!</v>
      </c>
      <c r="CJ69" s="55">
        <f>CA69-$BX$16</f>
        <v>-296</v>
      </c>
      <c r="CK69" s="56" t="e">
        <f>IF($BV$19=FALSE,NA(),IF($BH$7=1,IF($BD$2=1,CF69,IF($BD$2=2,CG69))))+$BV$17+IF($BE$2=2,-($BQ$13+$BQ$8),0)</f>
        <v>#N/A</v>
      </c>
      <c r="CL69" s="55" t="e">
        <f>ROUND(CK69/$BV$9*$BV$5,0)</f>
        <v>#N/A</v>
      </c>
      <c r="CM69" s="56" t="e">
        <f>IF($BW$19=FALSE,NA(),IF($BH$7=1,IF($BD$3=1,CH69,IF($BD$3=2,CI69))))+$BW$17+IF($BE$3=2,-($BQ$13+$BQ$8),0)</f>
        <v>#N/A</v>
      </c>
      <c r="CN69" s="55" t="e">
        <f>ROUND(CM69/$BW$9*$BW$5,0)</f>
        <v>#N/A</v>
      </c>
    </row>
    <row r="70" spans="79:92" ht="18" customHeight="1" x14ac:dyDescent="0.25">
      <c r="CA70" s="53">
        <f>CA69+1</f>
        <v>-295</v>
      </c>
      <c r="CB70" s="56">
        <f>CA70*($BX$9/$BX$5)</f>
        <v>-12.291666666666666</v>
      </c>
      <c r="CC70" s="56">
        <f ca="1">ROUND(CB70+(RAND()-0.5)*$BX$10,$BX$11)</f>
        <v>-12.28</v>
      </c>
      <c r="CD70" s="56">
        <f ca="1">MAX(MIN($BQ$9*SIN($BQ$17*CC70)+($BQ$13+$BQ$8),$BO$8),-$BO$8)</f>
        <v>-8.8937235043728204</v>
      </c>
      <c r="CE70" s="56" t="e">
        <f ca="1">MAX(MIN($BQ$22*SIN($BQ$17*CC70+$BQ$21)+($BQ$13+$BQ$8),$BO$8),-$BO$8)</f>
        <v>#DIV/0!</v>
      </c>
      <c r="CF70" s="56">
        <f ca="1">ROUND(CD70+(RAND()-0.5)*$BV$10,$BV$11)</f>
        <v>-8.91</v>
      </c>
      <c r="CG70" s="56" t="e">
        <f ca="1">ROUND(CE70+(RAND()-0.5)*$BV$10,$BV$11)</f>
        <v>#DIV/0!</v>
      </c>
      <c r="CH70" s="56">
        <f ca="1">ROUND(CD70+(RAND()-0.5)*$BW$10,$BW$11)</f>
        <v>-8.9</v>
      </c>
      <c r="CI70" s="56" t="e">
        <f ca="1">ROUND(CE70+(RAND()-0.5)*$BW$10,$BW$11)</f>
        <v>#DIV/0!</v>
      </c>
      <c r="CJ70" s="55">
        <f>CA70-$BX$16</f>
        <v>-295</v>
      </c>
      <c r="CK70" s="56" t="e">
        <f>IF($BV$19=FALSE,NA(),IF($BH$7=1,IF($BD$2=1,CF70,IF($BD$2=2,CG70))))+$BV$17+IF($BE$2=2,-($BQ$13+$BQ$8),0)</f>
        <v>#N/A</v>
      </c>
      <c r="CL70" s="55" t="e">
        <f>ROUND(CK70/$BV$9*$BV$5,0)</f>
        <v>#N/A</v>
      </c>
      <c r="CM70" s="56" t="e">
        <f>IF($BW$19=FALSE,NA(),IF($BH$7=1,IF($BD$3=1,CH70,IF($BD$3=2,CI70))))+$BW$17+IF($BE$3=2,-($BQ$13+$BQ$8),0)</f>
        <v>#N/A</v>
      </c>
      <c r="CN70" s="55" t="e">
        <f>ROUND(CM70/$BW$9*$BW$5,0)</f>
        <v>#N/A</v>
      </c>
    </row>
    <row r="71" spans="79:92" ht="18" customHeight="1" x14ac:dyDescent="0.25">
      <c r="CA71" s="53">
        <f>CA70+1</f>
        <v>-294</v>
      </c>
      <c r="CB71" s="56">
        <f>CA71*($BX$9/$BX$5)</f>
        <v>-12.25</v>
      </c>
      <c r="CC71" s="56">
        <f ca="1">ROUND(CB71+(RAND()-0.5)*$BX$10,$BX$11)</f>
        <v>-12.24</v>
      </c>
      <c r="CD71" s="56">
        <f ca="1">MAX(MIN($BQ$9*SIN($BQ$17*CC71)+($BQ$13+$BQ$8),$BO$8),-$BO$8)</f>
        <v>-8.9881603705696413</v>
      </c>
      <c r="CE71" s="56" t="e">
        <f ca="1">MAX(MIN($BQ$22*SIN($BQ$17*CC71+$BQ$21)+($BQ$13+$BQ$8),$BO$8),-$BO$8)</f>
        <v>#DIV/0!</v>
      </c>
      <c r="CF71" s="56">
        <f ca="1">ROUND(CD71+(RAND()-0.5)*$BV$10,$BV$11)</f>
        <v>-9</v>
      </c>
      <c r="CG71" s="56" t="e">
        <f ca="1">ROUND(CE71+(RAND()-0.5)*$BV$10,$BV$11)</f>
        <v>#DIV/0!</v>
      </c>
      <c r="CH71" s="56">
        <f ca="1">ROUND(CD71+(RAND()-0.5)*$BW$10,$BW$11)</f>
        <v>-9</v>
      </c>
      <c r="CI71" s="56" t="e">
        <f ca="1">ROUND(CE71+(RAND()-0.5)*$BW$10,$BW$11)</f>
        <v>#DIV/0!</v>
      </c>
      <c r="CJ71" s="55">
        <f>CA71-$BX$16</f>
        <v>-294</v>
      </c>
      <c r="CK71" s="56" t="e">
        <f>IF($BV$19=FALSE,NA(),IF($BH$7=1,IF($BD$2=1,CF71,IF($BD$2=2,CG71))))+$BV$17+IF($BE$2=2,-($BQ$13+$BQ$8),0)</f>
        <v>#N/A</v>
      </c>
      <c r="CL71" s="55" t="e">
        <f>ROUND(CK71/$BV$9*$BV$5,0)</f>
        <v>#N/A</v>
      </c>
      <c r="CM71" s="56" t="e">
        <f>IF($BW$19=FALSE,NA(),IF($BH$7=1,IF($BD$3=1,CH71,IF($BD$3=2,CI71))))+$BW$17+IF($BE$3=2,-($BQ$13+$BQ$8),0)</f>
        <v>#N/A</v>
      </c>
      <c r="CN71" s="55" t="e">
        <f>ROUND(CM71/$BW$9*$BW$5,0)</f>
        <v>#N/A</v>
      </c>
    </row>
    <row r="72" spans="79:92" ht="18" customHeight="1" x14ac:dyDescent="0.25">
      <c r="CA72" s="53">
        <f>CA71+1</f>
        <v>-293</v>
      </c>
      <c r="CB72" s="56">
        <f>CA72*($BX$9/$BX$5)</f>
        <v>-12.208333333333332</v>
      </c>
      <c r="CC72" s="56">
        <f ca="1">ROUND(CB72+(RAND()-0.5)*$BX$10,$BX$11)</f>
        <v>-12.21</v>
      </c>
      <c r="CD72" s="56">
        <f ca="1">MAX(MIN($BQ$9*SIN($BQ$17*CC72)+($BQ$13+$BQ$8),$BO$8),-$BO$8)</f>
        <v>-8.8114989667722092</v>
      </c>
      <c r="CE72" s="56" t="e">
        <f ca="1">MAX(MIN($BQ$22*SIN($BQ$17*CC72+$BQ$21)+($BQ$13+$BQ$8),$BO$8),-$BO$8)</f>
        <v>#DIV/0!</v>
      </c>
      <c r="CF72" s="56">
        <f ca="1">ROUND(CD72+(RAND()-0.5)*$BV$10,$BV$11)</f>
        <v>-8.83</v>
      </c>
      <c r="CG72" s="56" t="e">
        <f ca="1">ROUND(CE72+(RAND()-0.5)*$BV$10,$BV$11)</f>
        <v>#DIV/0!</v>
      </c>
      <c r="CH72" s="56">
        <f ca="1">ROUND(CD72+(RAND()-0.5)*$BW$10,$BW$11)</f>
        <v>-8.81</v>
      </c>
      <c r="CI72" s="56" t="e">
        <f ca="1">ROUND(CE72+(RAND()-0.5)*$BW$10,$BW$11)</f>
        <v>#DIV/0!</v>
      </c>
      <c r="CJ72" s="55">
        <f>CA72-$BX$16</f>
        <v>-293</v>
      </c>
      <c r="CK72" s="56" t="e">
        <f>IF($BV$19=FALSE,NA(),IF($BH$7=1,IF($BD$2=1,CF72,IF($BD$2=2,CG72))))+$BV$17+IF($BE$2=2,-($BQ$13+$BQ$8),0)</f>
        <v>#N/A</v>
      </c>
      <c r="CL72" s="55" t="e">
        <f>ROUND(CK72/$BV$9*$BV$5,0)</f>
        <v>#N/A</v>
      </c>
      <c r="CM72" s="56" t="e">
        <f>IF($BW$19=FALSE,NA(),IF($BH$7=1,IF($BD$3=1,CH72,IF($BD$3=2,CI72))))+$BW$17+IF($BE$3=2,-($BQ$13+$BQ$8),0)</f>
        <v>#N/A</v>
      </c>
      <c r="CN72" s="55" t="e">
        <f>ROUND(CM72/$BW$9*$BW$5,0)</f>
        <v>#N/A</v>
      </c>
    </row>
    <row r="73" spans="79:92" ht="18" customHeight="1" x14ac:dyDescent="0.25">
      <c r="CA73" s="53">
        <f>CA72+1</f>
        <v>-292</v>
      </c>
      <c r="CB73" s="56">
        <f>CA73*($BX$9/$BX$5)</f>
        <v>-12.166666666666666</v>
      </c>
      <c r="CC73" s="56">
        <f ca="1">ROUND(CB73+(RAND()-0.5)*$BX$10,$BX$11)</f>
        <v>-12.18</v>
      </c>
      <c r="CD73" s="56">
        <f ca="1">MAX(MIN($BQ$9*SIN($BQ$17*CC73)+($BQ$13+$BQ$8),$BO$8),-$BO$8)</f>
        <v>-8.428962314795168</v>
      </c>
      <c r="CE73" s="56" t="e">
        <f ca="1">MAX(MIN($BQ$22*SIN($BQ$17*CC73+$BQ$21)+($BQ$13+$BQ$8),$BO$8),-$BO$8)</f>
        <v>#DIV/0!</v>
      </c>
      <c r="CF73" s="56">
        <f ca="1">ROUND(CD73+(RAND()-0.5)*$BV$10,$BV$11)</f>
        <v>-8.41</v>
      </c>
      <c r="CG73" s="56" t="e">
        <f ca="1">ROUND(CE73+(RAND()-0.5)*$BV$10,$BV$11)</f>
        <v>#DIV/0!</v>
      </c>
      <c r="CH73" s="56">
        <f ca="1">ROUND(CD73+(RAND()-0.5)*$BW$10,$BW$11)</f>
        <v>-8.41</v>
      </c>
      <c r="CI73" s="56" t="e">
        <f ca="1">ROUND(CE73+(RAND()-0.5)*$BW$10,$BW$11)</f>
        <v>#DIV/0!</v>
      </c>
      <c r="CJ73" s="55">
        <f>CA73-$BX$16</f>
        <v>-292</v>
      </c>
      <c r="CK73" s="56" t="e">
        <f>IF($BV$19=FALSE,NA(),IF($BH$7=1,IF($BD$2=1,CF73,IF($BD$2=2,CG73))))+$BV$17+IF($BE$2=2,-($BQ$13+$BQ$8),0)</f>
        <v>#N/A</v>
      </c>
      <c r="CL73" s="55" t="e">
        <f>ROUND(CK73/$BV$9*$BV$5,0)</f>
        <v>#N/A</v>
      </c>
      <c r="CM73" s="56" t="e">
        <f>IF($BW$19=FALSE,NA(),IF($BH$7=1,IF($BD$3=1,CH73,IF($BD$3=2,CI73))))+$BW$17+IF($BE$3=2,-($BQ$13+$BQ$8),0)</f>
        <v>#N/A</v>
      </c>
      <c r="CN73" s="55" t="e">
        <f>ROUND(CM73/$BW$9*$BW$5,0)</f>
        <v>#N/A</v>
      </c>
    </row>
    <row r="74" spans="79:92" ht="18" customHeight="1" x14ac:dyDescent="0.25">
      <c r="CA74" s="53">
        <f>CA73+1</f>
        <v>-291</v>
      </c>
      <c r="CB74" s="56">
        <f>CA74*($BX$9/$BX$5)</f>
        <v>-12.125</v>
      </c>
      <c r="CC74" s="56">
        <f ca="1">ROUND(CB74+(RAND()-0.5)*$BX$10,$BX$11)</f>
        <v>-12.13</v>
      </c>
      <c r="CD74" s="56">
        <f ca="1">MAX(MIN($BQ$9*SIN($BQ$17*CC74)+($BQ$13+$BQ$8),$BO$8),-$BO$8)</f>
        <v>-7.3738117645311716</v>
      </c>
      <c r="CE74" s="56" t="e">
        <f ca="1">MAX(MIN($BQ$22*SIN($BQ$17*CC74+$BQ$21)+($BQ$13+$BQ$8),$BO$8),-$BO$8)</f>
        <v>#DIV/0!</v>
      </c>
      <c r="CF74" s="56">
        <f ca="1">ROUND(CD74+(RAND()-0.5)*$BV$10,$BV$11)</f>
        <v>-7.39</v>
      </c>
      <c r="CG74" s="56" t="e">
        <f ca="1">ROUND(CE74+(RAND()-0.5)*$BV$10,$BV$11)</f>
        <v>#DIV/0!</v>
      </c>
      <c r="CH74" s="56">
        <f ca="1">ROUND(CD74+(RAND()-0.5)*$BW$10,$BW$11)</f>
        <v>-7.35</v>
      </c>
      <c r="CI74" s="56" t="e">
        <f ca="1">ROUND(CE74+(RAND()-0.5)*$BW$10,$BW$11)</f>
        <v>#DIV/0!</v>
      </c>
      <c r="CJ74" s="55">
        <f>CA74-$BX$16</f>
        <v>-291</v>
      </c>
      <c r="CK74" s="56" t="e">
        <f>IF($BV$19=FALSE,NA(),IF($BH$7=1,IF($BD$2=1,CF74,IF($BD$2=2,CG74))))+$BV$17+IF($BE$2=2,-($BQ$13+$BQ$8),0)</f>
        <v>#N/A</v>
      </c>
      <c r="CL74" s="55" t="e">
        <f>ROUND(CK74/$BV$9*$BV$5,0)</f>
        <v>#N/A</v>
      </c>
      <c r="CM74" s="56" t="e">
        <f>IF($BW$19=FALSE,NA(),IF($BH$7=1,IF($BD$3=1,CH74,IF($BD$3=2,CI74))))+$BW$17+IF($BE$3=2,-($BQ$13+$BQ$8),0)</f>
        <v>#N/A</v>
      </c>
      <c r="CN74" s="55" t="e">
        <f>ROUND(CM74/$BW$9*$BW$5,0)</f>
        <v>#N/A</v>
      </c>
    </row>
    <row r="75" spans="79:92" ht="18" customHeight="1" x14ac:dyDescent="0.25">
      <c r="CA75" s="53">
        <f>CA74+1</f>
        <v>-290</v>
      </c>
      <c r="CB75" s="56">
        <f>CA75*($BX$9/$BX$5)</f>
        <v>-12.083333333333332</v>
      </c>
      <c r="CC75" s="56">
        <f ca="1">ROUND(CB75+(RAND()-0.5)*$BX$10,$BX$11)</f>
        <v>-12.1</v>
      </c>
      <c r="CD75" s="56">
        <f ca="1">MAX(MIN($BQ$9*SIN($BQ$17*CC75)+($BQ$13+$BQ$8),$BO$8),-$BO$8)</f>
        <v>-6.5267115137548508</v>
      </c>
      <c r="CE75" s="56" t="e">
        <f ca="1">MAX(MIN($BQ$22*SIN($BQ$17*CC75+$BQ$21)+($BQ$13+$BQ$8),$BO$8),-$BO$8)</f>
        <v>#DIV/0!</v>
      </c>
      <c r="CF75" s="56">
        <f ca="1">ROUND(CD75+(RAND()-0.5)*$BV$10,$BV$11)</f>
        <v>-6.54</v>
      </c>
      <c r="CG75" s="56" t="e">
        <f ca="1">ROUND(CE75+(RAND()-0.5)*$BV$10,$BV$11)</f>
        <v>#DIV/0!</v>
      </c>
      <c r="CH75" s="56">
        <f ca="1">ROUND(CD75+(RAND()-0.5)*$BW$10,$BW$11)</f>
        <v>-6.53</v>
      </c>
      <c r="CI75" s="56" t="e">
        <f ca="1">ROUND(CE75+(RAND()-0.5)*$BW$10,$BW$11)</f>
        <v>#DIV/0!</v>
      </c>
      <c r="CJ75" s="55">
        <f>CA75-$BX$16</f>
        <v>-290</v>
      </c>
      <c r="CK75" s="56" t="e">
        <f>IF($BV$19=FALSE,NA(),IF($BH$7=1,IF($BD$2=1,CF75,IF($BD$2=2,CG75))))+$BV$17+IF($BE$2=2,-($BQ$13+$BQ$8),0)</f>
        <v>#N/A</v>
      </c>
      <c r="CL75" s="55" t="e">
        <f>ROUND(CK75/$BV$9*$BV$5,0)</f>
        <v>#N/A</v>
      </c>
      <c r="CM75" s="56" t="e">
        <f>IF($BW$19=FALSE,NA(),IF($BH$7=1,IF($BD$3=1,CH75,IF($BD$3=2,CI75))))+$BW$17+IF($BE$3=2,-($BQ$13+$BQ$8),0)</f>
        <v>#N/A</v>
      </c>
      <c r="CN75" s="55" t="e">
        <f>ROUND(CM75/$BW$9*$BW$5,0)</f>
        <v>#N/A</v>
      </c>
    </row>
    <row r="76" spans="79:92" ht="18" customHeight="1" x14ac:dyDescent="0.25">
      <c r="CA76" s="53">
        <f>CA75+1</f>
        <v>-289</v>
      </c>
      <c r="CB76" s="56">
        <f>CA76*($BX$9/$BX$5)</f>
        <v>-12.041666666666666</v>
      </c>
      <c r="CC76" s="56">
        <f ca="1">ROUND(CB76+(RAND()-0.5)*$BX$10,$BX$11)</f>
        <v>-12.02</v>
      </c>
      <c r="CD76" s="56">
        <f ca="1">MAX(MIN($BQ$9*SIN($BQ$17*CC76)+($BQ$13+$BQ$8),$BO$8),-$BO$8)</f>
        <v>-3.7519994013826548</v>
      </c>
      <c r="CE76" s="56" t="e">
        <f ca="1">MAX(MIN($BQ$22*SIN($BQ$17*CC76+$BQ$21)+($BQ$13+$BQ$8),$BO$8),-$BO$8)</f>
        <v>#DIV/0!</v>
      </c>
      <c r="CF76" s="56">
        <f ca="1">ROUND(CD76+(RAND()-0.5)*$BV$10,$BV$11)</f>
        <v>-3.76</v>
      </c>
      <c r="CG76" s="56" t="e">
        <f ca="1">ROUND(CE76+(RAND()-0.5)*$BV$10,$BV$11)</f>
        <v>#DIV/0!</v>
      </c>
      <c r="CH76" s="56">
        <f ca="1">ROUND(CD76+(RAND()-0.5)*$BW$10,$BW$11)</f>
        <v>-3.74</v>
      </c>
      <c r="CI76" s="56" t="e">
        <f ca="1">ROUND(CE76+(RAND()-0.5)*$BW$10,$BW$11)</f>
        <v>#DIV/0!</v>
      </c>
      <c r="CJ76" s="55">
        <f>CA76-$BX$16</f>
        <v>-289</v>
      </c>
      <c r="CK76" s="56" t="e">
        <f>IF($BV$19=FALSE,NA(),IF($BH$7=1,IF($BD$2=1,CF76,IF($BD$2=2,CG76))))+$BV$17+IF($BE$2=2,-($BQ$13+$BQ$8),0)</f>
        <v>#N/A</v>
      </c>
      <c r="CL76" s="55" t="e">
        <f>ROUND(CK76/$BV$9*$BV$5,0)</f>
        <v>#N/A</v>
      </c>
      <c r="CM76" s="56" t="e">
        <f>IF($BW$19=FALSE,NA(),IF($BH$7=1,IF($BD$3=1,CH76,IF($BD$3=2,CI76))))+$BW$17+IF($BE$3=2,-($BQ$13+$BQ$8),0)</f>
        <v>#N/A</v>
      </c>
      <c r="CN76" s="55" t="e">
        <f>ROUND(CM76/$BW$9*$BW$5,0)</f>
        <v>#N/A</v>
      </c>
    </row>
    <row r="77" spans="79:92" ht="18" customHeight="1" x14ac:dyDescent="0.25">
      <c r="CA77" s="53">
        <f>CA76+1</f>
        <v>-288</v>
      </c>
      <c r="CB77" s="56">
        <f>CA77*($BX$9/$BX$5)</f>
        <v>-12</v>
      </c>
      <c r="CC77" s="56">
        <f ca="1">ROUND(CB77+(RAND()-0.5)*$BX$10,$BX$11)</f>
        <v>-11.99</v>
      </c>
      <c r="CD77" s="56">
        <f ca="1">MAX(MIN($BQ$9*SIN($BQ$17*CC77)+($BQ$13+$BQ$8),$BO$8),-$BO$8)</f>
        <v>-2.6232568828224512</v>
      </c>
      <c r="CE77" s="56" t="e">
        <f ca="1">MAX(MIN($BQ$22*SIN($BQ$17*CC77+$BQ$21)+($BQ$13+$BQ$8),$BO$8),-$BO$8)</f>
        <v>#DIV/0!</v>
      </c>
      <c r="CF77" s="56">
        <f ca="1">ROUND(CD77+(RAND()-0.5)*$BV$10,$BV$11)</f>
        <v>-2.63</v>
      </c>
      <c r="CG77" s="56" t="e">
        <f ca="1">ROUND(CE77+(RAND()-0.5)*$BV$10,$BV$11)</f>
        <v>#DIV/0!</v>
      </c>
      <c r="CH77" s="56">
        <f ca="1">ROUND(CD77+(RAND()-0.5)*$BW$10,$BW$11)</f>
        <v>-2.62</v>
      </c>
      <c r="CI77" s="56" t="e">
        <f ca="1">ROUND(CE77+(RAND()-0.5)*$BW$10,$BW$11)</f>
        <v>#DIV/0!</v>
      </c>
      <c r="CJ77" s="55">
        <f>CA77-$BX$16</f>
        <v>-288</v>
      </c>
      <c r="CK77" s="56" t="e">
        <f>IF($BV$19=FALSE,NA(),IF($BH$7=1,IF($BD$2=1,CF77,IF($BD$2=2,CG77))))+$BV$17+IF($BE$2=2,-($BQ$13+$BQ$8),0)</f>
        <v>#N/A</v>
      </c>
      <c r="CL77" s="55" t="e">
        <f>ROUND(CK77/$BV$9*$BV$5,0)</f>
        <v>#N/A</v>
      </c>
      <c r="CM77" s="56" t="e">
        <f>IF($BW$19=FALSE,NA(),IF($BH$7=1,IF($BD$3=1,CH77,IF($BD$3=2,CI77))))+$BW$17+IF($BE$3=2,-($BQ$13+$BQ$8),0)</f>
        <v>#N/A</v>
      </c>
      <c r="CN77" s="55" t="e">
        <f>ROUND(CM77/$BW$9*$BW$5,0)</f>
        <v>#N/A</v>
      </c>
    </row>
    <row r="78" spans="79:92" ht="18" customHeight="1" x14ac:dyDescent="0.25">
      <c r="CA78" s="53">
        <f>CA77+1</f>
        <v>-287</v>
      </c>
      <c r="CB78" s="56">
        <f>CA78*($BX$9/$BX$5)</f>
        <v>-11.958333333333332</v>
      </c>
      <c r="CC78" s="56">
        <f ca="1">ROUND(CB78+(RAND()-0.5)*$BX$10,$BX$11)</f>
        <v>-11.94</v>
      </c>
      <c r="CD78" s="56">
        <f ca="1">MAX(MIN($BQ$9*SIN($BQ$17*CC78)+($BQ$13+$BQ$8),$BO$8),-$BO$8)</f>
        <v>-0.79125268389104875</v>
      </c>
      <c r="CE78" s="56" t="e">
        <f ca="1">MAX(MIN($BQ$22*SIN($BQ$17*CC78+$BQ$21)+($BQ$13+$BQ$8),$BO$8),-$BO$8)</f>
        <v>#DIV/0!</v>
      </c>
      <c r="CF78" s="56">
        <f ca="1">ROUND(CD78+(RAND()-0.5)*$BV$10,$BV$11)</f>
        <v>-0.78</v>
      </c>
      <c r="CG78" s="56" t="e">
        <f ca="1">ROUND(CE78+(RAND()-0.5)*$BV$10,$BV$11)</f>
        <v>#DIV/0!</v>
      </c>
      <c r="CH78" s="56">
        <f ca="1">ROUND(CD78+(RAND()-0.5)*$BW$10,$BW$11)</f>
        <v>-0.78</v>
      </c>
      <c r="CI78" s="56" t="e">
        <f ca="1">ROUND(CE78+(RAND()-0.5)*$BW$10,$BW$11)</f>
        <v>#DIV/0!</v>
      </c>
      <c r="CJ78" s="55">
        <f>CA78-$BX$16</f>
        <v>-287</v>
      </c>
      <c r="CK78" s="56" t="e">
        <f>IF($BV$19=FALSE,NA(),IF($BH$7=1,IF($BD$2=1,CF78,IF($BD$2=2,CG78))))+$BV$17+IF($BE$2=2,-($BQ$13+$BQ$8),0)</f>
        <v>#N/A</v>
      </c>
      <c r="CL78" s="55" t="e">
        <f>ROUND(CK78/$BV$9*$BV$5,0)</f>
        <v>#N/A</v>
      </c>
      <c r="CM78" s="56" t="e">
        <f>IF($BW$19=FALSE,NA(),IF($BH$7=1,IF($BD$3=1,CH78,IF($BD$3=2,CI78))))+$BW$17+IF($BE$3=2,-($BQ$13+$BQ$8),0)</f>
        <v>#N/A</v>
      </c>
      <c r="CN78" s="55" t="e">
        <f>ROUND(CM78/$BW$9*$BW$5,0)</f>
        <v>#N/A</v>
      </c>
    </row>
    <row r="79" spans="79:92" ht="18" customHeight="1" x14ac:dyDescent="0.25">
      <c r="CA79" s="53">
        <f>CA78+1</f>
        <v>-286</v>
      </c>
      <c r="CB79" s="56">
        <f>CA79*($BX$9/$BX$5)</f>
        <v>-11.916666666666666</v>
      </c>
      <c r="CC79" s="56">
        <f ca="1">ROUND(CB79+(RAND()-0.5)*$BX$10,$BX$11)</f>
        <v>-11.93</v>
      </c>
      <c r="CD79" s="56">
        <f ca="1">MAX(MIN($BQ$9*SIN($BQ$17*CC79)+($BQ$13+$BQ$8),$BO$8),-$BO$8)</f>
        <v>-0.44532425060587233</v>
      </c>
      <c r="CE79" s="56" t="e">
        <f ca="1">MAX(MIN($BQ$22*SIN($BQ$17*CC79+$BQ$21)+($BQ$13+$BQ$8),$BO$8),-$BO$8)</f>
        <v>#DIV/0!</v>
      </c>
      <c r="CF79" s="56">
        <f ca="1">ROUND(CD79+(RAND()-0.5)*$BV$10,$BV$11)</f>
        <v>-0.45</v>
      </c>
      <c r="CG79" s="56" t="e">
        <f ca="1">ROUND(CE79+(RAND()-0.5)*$BV$10,$BV$11)</f>
        <v>#DIV/0!</v>
      </c>
      <c r="CH79" s="56">
        <f ca="1">ROUND(CD79+(RAND()-0.5)*$BW$10,$BW$11)</f>
        <v>-0.45</v>
      </c>
      <c r="CI79" s="56" t="e">
        <f ca="1">ROUND(CE79+(RAND()-0.5)*$BW$10,$BW$11)</f>
        <v>#DIV/0!</v>
      </c>
      <c r="CJ79" s="55">
        <f>CA79-$BX$16</f>
        <v>-286</v>
      </c>
      <c r="CK79" s="56" t="e">
        <f>IF($BV$19=FALSE,NA(),IF($BH$7=1,IF($BD$2=1,CF79,IF($BD$2=2,CG79))))+$BV$17+IF($BE$2=2,-($BQ$13+$BQ$8),0)</f>
        <v>#N/A</v>
      </c>
      <c r="CL79" s="55" t="e">
        <f>ROUND(CK79/$BV$9*$BV$5,0)</f>
        <v>#N/A</v>
      </c>
      <c r="CM79" s="56" t="e">
        <f>IF($BW$19=FALSE,NA(),IF($BH$7=1,IF($BD$3=1,CH79,IF($BD$3=2,CI79))))+$BW$17+IF($BE$3=2,-($BQ$13+$BQ$8),0)</f>
        <v>#N/A</v>
      </c>
      <c r="CN79" s="55" t="e">
        <f>ROUND(CM79/$BW$9*$BW$5,0)</f>
        <v>#N/A</v>
      </c>
    </row>
    <row r="80" spans="79:92" ht="18" customHeight="1" x14ac:dyDescent="0.25">
      <c r="CA80" s="53">
        <f>CA79+1</f>
        <v>-285</v>
      </c>
      <c r="CB80" s="56">
        <f>CA80*($BX$9/$BX$5)</f>
        <v>-11.875</v>
      </c>
      <c r="CC80" s="56">
        <f ca="1">ROUND(CB80+(RAND()-0.5)*$BX$10,$BX$11)</f>
        <v>-11.86</v>
      </c>
      <c r="CD80" s="56">
        <f ca="1">MAX(MIN($BQ$9*SIN($BQ$17*CC80)+($BQ$13+$BQ$8),$BO$8),-$BO$8)</f>
        <v>1.6230794566573881</v>
      </c>
      <c r="CE80" s="56" t="e">
        <f ca="1">MAX(MIN($BQ$22*SIN($BQ$17*CC80+$BQ$21)+($BQ$13+$BQ$8),$BO$8),-$BO$8)</f>
        <v>#DIV/0!</v>
      </c>
      <c r="CF80" s="56">
        <f ca="1">ROUND(CD80+(RAND()-0.5)*$BV$10,$BV$11)</f>
        <v>1.62</v>
      </c>
      <c r="CG80" s="56" t="e">
        <f ca="1">ROUND(CE80+(RAND()-0.5)*$BV$10,$BV$11)</f>
        <v>#DIV/0!</v>
      </c>
      <c r="CH80" s="56">
        <f ca="1">ROUND(CD80+(RAND()-0.5)*$BW$10,$BW$11)</f>
        <v>1.61</v>
      </c>
      <c r="CI80" s="56" t="e">
        <f ca="1">ROUND(CE80+(RAND()-0.5)*$BW$10,$BW$11)</f>
        <v>#DIV/0!</v>
      </c>
      <c r="CJ80" s="55">
        <f>CA80-$BX$16</f>
        <v>-285</v>
      </c>
      <c r="CK80" s="56" t="e">
        <f>IF($BV$19=FALSE,NA(),IF($BH$7=1,IF($BD$2=1,CF80,IF($BD$2=2,CG80))))+$BV$17+IF($BE$2=2,-($BQ$13+$BQ$8),0)</f>
        <v>#N/A</v>
      </c>
      <c r="CL80" s="55" t="e">
        <f>ROUND(CK80/$BV$9*$BV$5,0)</f>
        <v>#N/A</v>
      </c>
      <c r="CM80" s="56" t="e">
        <f>IF($BW$19=FALSE,NA(),IF($BH$7=1,IF($BD$3=1,CH80,IF($BD$3=2,CI80))))+$BW$17+IF($BE$3=2,-($BQ$13+$BQ$8),0)</f>
        <v>#N/A</v>
      </c>
      <c r="CN80" s="55" t="e">
        <f>ROUND(CM80/$BW$9*$BW$5,0)</f>
        <v>#N/A</v>
      </c>
    </row>
    <row r="81" spans="79:92" ht="18" customHeight="1" x14ac:dyDescent="0.25">
      <c r="CA81" s="53">
        <f>CA80+1</f>
        <v>-284</v>
      </c>
      <c r="CB81" s="56">
        <f>CA81*($BX$9/$BX$5)</f>
        <v>-11.833333333333332</v>
      </c>
      <c r="CC81" s="56">
        <f ca="1">ROUND(CB81+(RAND()-0.5)*$BX$10,$BX$11)</f>
        <v>-11.82</v>
      </c>
      <c r="CD81" s="56">
        <f ca="1">MAX(MIN($BQ$9*SIN($BQ$17*CC81)+($BQ$13+$BQ$8),$BO$8),-$BO$8)</f>
        <v>2.4289623147962498</v>
      </c>
      <c r="CE81" s="56" t="e">
        <f ca="1">MAX(MIN($BQ$22*SIN($BQ$17*CC81+$BQ$21)+($BQ$13+$BQ$8),$BO$8),-$BO$8)</f>
        <v>#DIV/0!</v>
      </c>
      <c r="CF81" s="56">
        <f ca="1">ROUND(CD81+(RAND()-0.5)*$BV$10,$BV$11)</f>
        <v>2.44</v>
      </c>
      <c r="CG81" s="56" t="e">
        <f ca="1">ROUND(CE81+(RAND()-0.5)*$BV$10,$BV$11)</f>
        <v>#DIV/0!</v>
      </c>
      <c r="CH81" s="56">
        <f ca="1">ROUND(CD81+(RAND()-0.5)*$BW$10,$BW$11)</f>
        <v>2.42</v>
      </c>
      <c r="CI81" s="56" t="e">
        <f ca="1">ROUND(CE81+(RAND()-0.5)*$BW$10,$BW$11)</f>
        <v>#DIV/0!</v>
      </c>
      <c r="CJ81" s="55">
        <f>CA81-$BX$16</f>
        <v>-284</v>
      </c>
      <c r="CK81" s="56" t="e">
        <f>IF($BV$19=FALSE,NA(),IF($BH$7=1,IF($BD$2=1,CF81,IF($BD$2=2,CG81))))+$BV$17+IF($BE$2=2,-($BQ$13+$BQ$8),0)</f>
        <v>#N/A</v>
      </c>
      <c r="CL81" s="55" t="e">
        <f>ROUND(CK81/$BV$9*$BV$5,0)</f>
        <v>#N/A</v>
      </c>
      <c r="CM81" s="56" t="e">
        <f>IF($BW$19=FALSE,NA(),IF($BH$7=1,IF($BD$3=1,CH81,IF($BD$3=2,CI81))))+$BW$17+IF($BE$3=2,-($BQ$13+$BQ$8),0)</f>
        <v>#N/A</v>
      </c>
      <c r="CN81" s="55" t="e">
        <f>ROUND(CM81/$BW$9*$BW$5,0)</f>
        <v>#N/A</v>
      </c>
    </row>
    <row r="82" spans="79:92" ht="18" customHeight="1" x14ac:dyDescent="0.25">
      <c r="CA82" s="53">
        <f>CA81+1</f>
        <v>-283</v>
      </c>
      <c r="CB82" s="56">
        <f>CA82*($BX$9/$BX$5)</f>
        <v>-11.791666666666666</v>
      </c>
      <c r="CC82" s="56">
        <f ca="1">ROUND(CB82+(RAND()-0.5)*$BX$10,$BX$11)</f>
        <v>-11.79</v>
      </c>
      <c r="CD82" s="56">
        <f ca="1">MAX(MIN($BQ$9*SIN($BQ$17*CC82)+($BQ$13+$BQ$8),$BO$8),-$BO$8)</f>
        <v>2.8114989667728416</v>
      </c>
      <c r="CE82" s="56" t="e">
        <f ca="1">MAX(MIN($BQ$22*SIN($BQ$17*CC82+$BQ$21)+($BQ$13+$BQ$8),$BO$8),-$BO$8)</f>
        <v>#DIV/0!</v>
      </c>
      <c r="CF82" s="56">
        <f ca="1">ROUND(CD82+(RAND()-0.5)*$BV$10,$BV$11)</f>
        <v>2.79</v>
      </c>
      <c r="CG82" s="56" t="e">
        <f ca="1">ROUND(CE82+(RAND()-0.5)*$BV$10,$BV$11)</f>
        <v>#DIV/0!</v>
      </c>
      <c r="CH82" s="56">
        <f ca="1">ROUND(CD82+(RAND()-0.5)*$BW$10,$BW$11)</f>
        <v>2.82</v>
      </c>
      <c r="CI82" s="56" t="e">
        <f ca="1">ROUND(CE82+(RAND()-0.5)*$BW$10,$BW$11)</f>
        <v>#DIV/0!</v>
      </c>
      <c r="CJ82" s="55">
        <f>CA82-$BX$16</f>
        <v>-283</v>
      </c>
      <c r="CK82" s="56" t="e">
        <f>IF($BV$19=FALSE,NA(),IF($BH$7=1,IF($BD$2=1,CF82,IF($BD$2=2,CG82))))+$BV$17+IF($BE$2=2,-($BQ$13+$BQ$8),0)</f>
        <v>#N/A</v>
      </c>
      <c r="CL82" s="55" t="e">
        <f>ROUND(CK82/$BV$9*$BV$5,0)</f>
        <v>#N/A</v>
      </c>
      <c r="CM82" s="56" t="e">
        <f>IF($BW$19=FALSE,NA(),IF($BH$7=1,IF($BD$3=1,CH82,IF($BD$3=2,CI82))))+$BW$17+IF($BE$3=2,-($BQ$13+$BQ$8),0)</f>
        <v>#N/A</v>
      </c>
      <c r="CN82" s="55" t="e">
        <f>ROUND(CM82/$BW$9*$BW$5,0)</f>
        <v>#N/A</v>
      </c>
    </row>
    <row r="83" spans="79:92" ht="18" customHeight="1" x14ac:dyDescent="0.25">
      <c r="CA83" s="53">
        <f>CA82+1</f>
        <v>-282</v>
      </c>
      <c r="CB83" s="56">
        <f>CA83*($BX$9/$BX$5)</f>
        <v>-11.75</v>
      </c>
      <c r="CC83" s="56">
        <f ca="1">ROUND(CB83+(RAND()-0.5)*$BX$10,$BX$11)</f>
        <v>-11.77</v>
      </c>
      <c r="CD83" s="56">
        <f ca="1">MAX(MIN($BQ$9*SIN($BQ$17*CC83)+($BQ$13+$BQ$8),$BO$8),-$BO$8)</f>
        <v>2.9526882078874994</v>
      </c>
      <c r="CE83" s="56" t="e">
        <f ca="1">MAX(MIN($BQ$22*SIN($BQ$17*CC83+$BQ$21)+($BQ$13+$BQ$8),$BO$8),-$BO$8)</f>
        <v>#DIV/0!</v>
      </c>
      <c r="CF83" s="56">
        <f ca="1">ROUND(CD83+(RAND()-0.5)*$BV$10,$BV$11)</f>
        <v>2.94</v>
      </c>
      <c r="CG83" s="56" t="e">
        <f ca="1">ROUND(CE83+(RAND()-0.5)*$BV$10,$BV$11)</f>
        <v>#DIV/0!</v>
      </c>
      <c r="CH83" s="56">
        <f ca="1">ROUND(CD83+(RAND()-0.5)*$BW$10,$BW$11)</f>
        <v>2.95</v>
      </c>
      <c r="CI83" s="56" t="e">
        <f ca="1">ROUND(CE83+(RAND()-0.5)*$BW$10,$BW$11)</f>
        <v>#DIV/0!</v>
      </c>
      <c r="CJ83" s="55">
        <f>CA83-$BX$16</f>
        <v>-282</v>
      </c>
      <c r="CK83" s="56" t="e">
        <f>IF($BV$19=FALSE,NA(),IF($BH$7=1,IF($BD$2=1,CF83,IF($BD$2=2,CG83))))+$BV$17+IF($BE$2=2,-($BQ$13+$BQ$8),0)</f>
        <v>#N/A</v>
      </c>
      <c r="CL83" s="55" t="e">
        <f>ROUND(CK83/$BV$9*$BV$5,0)</f>
        <v>#N/A</v>
      </c>
      <c r="CM83" s="56" t="e">
        <f>IF($BW$19=FALSE,NA(),IF($BH$7=1,IF($BD$3=1,CH83,IF($BD$3=2,CI83))))+$BW$17+IF($BE$3=2,-($BQ$13+$BQ$8),0)</f>
        <v>#N/A</v>
      </c>
      <c r="CN83" s="55" t="e">
        <f>ROUND(CM83/$BW$9*$BW$5,0)</f>
        <v>#N/A</v>
      </c>
    </row>
    <row r="84" spans="79:92" ht="18" customHeight="1" x14ac:dyDescent="0.25">
      <c r="CA84" s="53">
        <f>CA83+1</f>
        <v>-281</v>
      </c>
      <c r="CB84" s="56">
        <f>CA84*($BX$9/$BX$5)</f>
        <v>-11.708333333333332</v>
      </c>
      <c r="CC84" s="56">
        <f ca="1">ROUND(CB84+(RAND()-0.5)*$BX$10,$BX$11)</f>
        <v>-11.7</v>
      </c>
      <c r="CD84" s="56">
        <f ca="1">MAX(MIN($BQ$9*SIN($BQ$17*CC84)+($BQ$13+$BQ$8),$BO$8),-$BO$8)</f>
        <v>2.7063390977693373</v>
      </c>
      <c r="CE84" s="56" t="e">
        <f ca="1">MAX(MIN($BQ$22*SIN($BQ$17*CC84+$BQ$21)+($BQ$13+$BQ$8),$BO$8),-$BO$8)</f>
        <v>#DIV/0!</v>
      </c>
      <c r="CF84" s="56">
        <f ca="1">ROUND(CD84+(RAND()-0.5)*$BV$10,$BV$11)</f>
        <v>2.71</v>
      </c>
      <c r="CG84" s="56" t="e">
        <f ca="1">ROUND(CE84+(RAND()-0.5)*$BV$10,$BV$11)</f>
        <v>#DIV/0!</v>
      </c>
      <c r="CH84" s="56">
        <f ca="1">ROUND(CD84+(RAND()-0.5)*$BW$10,$BW$11)</f>
        <v>2.72</v>
      </c>
      <c r="CI84" s="56" t="e">
        <f ca="1">ROUND(CE84+(RAND()-0.5)*$BW$10,$BW$11)</f>
        <v>#DIV/0!</v>
      </c>
      <c r="CJ84" s="55">
        <f>CA84-$BX$16</f>
        <v>-281</v>
      </c>
      <c r="CK84" s="56" t="e">
        <f>IF($BV$19=FALSE,NA(),IF($BH$7=1,IF($BD$2=1,CF84,IF($BD$2=2,CG84))))+$BV$17+IF($BE$2=2,-($BQ$13+$BQ$8),0)</f>
        <v>#N/A</v>
      </c>
      <c r="CL84" s="55" t="e">
        <f>ROUND(CK84/$BV$9*$BV$5,0)</f>
        <v>#N/A</v>
      </c>
      <c r="CM84" s="56" t="e">
        <f>IF($BW$19=FALSE,NA(),IF($BH$7=1,IF($BD$3=1,CH84,IF($BD$3=2,CI84))))+$BW$17+IF($BE$3=2,-($BQ$13+$BQ$8),0)</f>
        <v>#N/A</v>
      </c>
      <c r="CN84" s="55" t="e">
        <f>ROUND(CM84/$BW$9*$BW$5,0)</f>
        <v>#N/A</v>
      </c>
    </row>
    <row r="85" spans="79:92" ht="18" customHeight="1" x14ac:dyDescent="0.25">
      <c r="CA85" s="53">
        <f>CA84+1</f>
        <v>-280</v>
      </c>
      <c r="CB85" s="56">
        <f>CA85*($BX$9/$BX$5)</f>
        <v>-11.666666666666666</v>
      </c>
      <c r="CC85" s="56">
        <f ca="1">ROUND(CB85+(RAND()-0.5)*$BX$10,$BX$11)</f>
        <v>-11.65</v>
      </c>
      <c r="CD85" s="56">
        <f ca="1">MAX(MIN($BQ$9*SIN($BQ$17*CC85)+($BQ$13+$BQ$8),$BO$8),-$BO$8)</f>
        <v>1.8541019662503029</v>
      </c>
      <c r="CE85" s="56" t="e">
        <f ca="1">MAX(MIN($BQ$22*SIN($BQ$17*CC85+$BQ$21)+($BQ$13+$BQ$8),$BO$8),-$BO$8)</f>
        <v>#DIV/0!</v>
      </c>
      <c r="CF85" s="56">
        <f ca="1">ROUND(CD85+(RAND()-0.5)*$BV$10,$BV$11)</f>
        <v>1.86</v>
      </c>
      <c r="CG85" s="56" t="e">
        <f ca="1">ROUND(CE85+(RAND()-0.5)*$BV$10,$BV$11)</f>
        <v>#DIV/0!</v>
      </c>
      <c r="CH85" s="56">
        <f ca="1">ROUND(CD85+(RAND()-0.5)*$BW$10,$BW$11)</f>
        <v>1.85</v>
      </c>
      <c r="CI85" s="56" t="e">
        <f ca="1">ROUND(CE85+(RAND()-0.5)*$BW$10,$BW$11)</f>
        <v>#DIV/0!</v>
      </c>
      <c r="CJ85" s="55">
        <f>CA85-$BX$16</f>
        <v>-280</v>
      </c>
      <c r="CK85" s="56" t="e">
        <f>IF($BV$19=FALSE,NA(),IF($BH$7=1,IF($BD$2=1,CF85,IF($BD$2=2,CG85))))+$BV$17+IF($BE$2=2,-($BQ$13+$BQ$8),0)</f>
        <v>#N/A</v>
      </c>
      <c r="CL85" s="55" t="e">
        <f>ROUND(CK85/$BV$9*$BV$5,0)</f>
        <v>#N/A</v>
      </c>
      <c r="CM85" s="56" t="e">
        <f>IF($BW$19=FALSE,NA(),IF($BH$7=1,IF($BD$3=1,CH85,IF($BD$3=2,CI85))))+$BW$17+IF($BE$3=2,-($BQ$13+$BQ$8),0)</f>
        <v>#N/A</v>
      </c>
      <c r="CN85" s="55" t="e">
        <f>ROUND(CM85/$BW$9*$BW$5,0)</f>
        <v>#N/A</v>
      </c>
    </row>
    <row r="86" spans="79:92" ht="18" customHeight="1" x14ac:dyDescent="0.25">
      <c r="CA86" s="53">
        <f>CA85+1</f>
        <v>-279</v>
      </c>
      <c r="CB86" s="56">
        <f>CA86*($BX$9/$BX$5)</f>
        <v>-11.625</v>
      </c>
      <c r="CC86" s="56">
        <f ca="1">ROUND(CB86+(RAND()-0.5)*$BX$10,$BX$11)</f>
        <v>-11.64</v>
      </c>
      <c r="CD86" s="56">
        <f ca="1">MAX(MIN($BQ$9*SIN($BQ$17*CC86)+($BQ$13+$BQ$8),$BO$8),-$BO$8)</f>
        <v>1.6230794566568889</v>
      </c>
      <c r="CE86" s="56" t="e">
        <f ca="1">MAX(MIN($BQ$22*SIN($BQ$17*CC86+$BQ$21)+($BQ$13+$BQ$8),$BO$8),-$BO$8)</f>
        <v>#DIV/0!</v>
      </c>
      <c r="CF86" s="56">
        <f ca="1">ROUND(CD86+(RAND()-0.5)*$BV$10,$BV$11)</f>
        <v>1.62</v>
      </c>
      <c r="CG86" s="56" t="e">
        <f ca="1">ROUND(CE86+(RAND()-0.5)*$BV$10,$BV$11)</f>
        <v>#DIV/0!</v>
      </c>
      <c r="CH86" s="56">
        <f ca="1">ROUND(CD86+(RAND()-0.5)*$BW$10,$BW$11)</f>
        <v>1.64</v>
      </c>
      <c r="CI86" s="56" t="e">
        <f ca="1">ROUND(CE86+(RAND()-0.5)*$BW$10,$BW$11)</f>
        <v>#DIV/0!</v>
      </c>
      <c r="CJ86" s="55">
        <f>CA86-$BX$16</f>
        <v>-279</v>
      </c>
      <c r="CK86" s="56" t="e">
        <f>IF($BV$19=FALSE,NA(),IF($BH$7=1,IF($BD$2=1,CF86,IF($BD$2=2,CG86))))+$BV$17+IF($BE$2=2,-($BQ$13+$BQ$8),0)</f>
        <v>#N/A</v>
      </c>
      <c r="CL86" s="55" t="e">
        <f>ROUND(CK86/$BV$9*$BV$5,0)</f>
        <v>#N/A</v>
      </c>
      <c r="CM86" s="56" t="e">
        <f>IF($BW$19=FALSE,NA(),IF($BH$7=1,IF($BD$3=1,CH86,IF($BD$3=2,CI86))))+$BW$17+IF($BE$3=2,-($BQ$13+$BQ$8),0)</f>
        <v>#N/A</v>
      </c>
      <c r="CN86" s="55" t="e">
        <f>ROUND(CM86/$BW$9*$BW$5,0)</f>
        <v>#N/A</v>
      </c>
    </row>
    <row r="87" spans="79:92" ht="18" customHeight="1" x14ac:dyDescent="0.25">
      <c r="CA87" s="53">
        <f>CA86+1</f>
        <v>-278</v>
      </c>
      <c r="CB87" s="56">
        <f>CA87*($BX$9/$BX$5)</f>
        <v>-11.583333333333332</v>
      </c>
      <c r="CC87" s="56">
        <f ca="1">ROUND(CB87+(RAND()-0.5)*$BX$10,$BX$11)</f>
        <v>-11.59</v>
      </c>
      <c r="CD87" s="56">
        <f ca="1">MAX(MIN($BQ$9*SIN($BQ$17*CC87)+($BQ$13+$BQ$8),$BO$8),-$BO$8)</f>
        <v>0.21496076987283441</v>
      </c>
      <c r="CE87" s="56" t="e">
        <f ca="1">MAX(MIN($BQ$22*SIN($BQ$17*CC87+$BQ$21)+($BQ$13+$BQ$8),$BO$8),-$BO$8)</f>
        <v>#DIV/0!</v>
      </c>
      <c r="CF87" s="56">
        <f ca="1">ROUND(CD87+(RAND()-0.5)*$BV$10,$BV$11)</f>
        <v>0.21</v>
      </c>
      <c r="CG87" s="56" t="e">
        <f ca="1">ROUND(CE87+(RAND()-0.5)*$BV$10,$BV$11)</f>
        <v>#DIV/0!</v>
      </c>
      <c r="CH87" s="56">
        <f ca="1">ROUND(CD87+(RAND()-0.5)*$BW$10,$BW$11)</f>
        <v>0.2</v>
      </c>
      <c r="CI87" s="56" t="e">
        <f ca="1">ROUND(CE87+(RAND()-0.5)*$BW$10,$BW$11)</f>
        <v>#DIV/0!</v>
      </c>
      <c r="CJ87" s="55">
        <f>CA87-$BX$16</f>
        <v>-278</v>
      </c>
      <c r="CK87" s="56" t="e">
        <f>IF($BV$19=FALSE,NA(),IF($BH$7=1,IF($BD$2=1,CF87,IF($BD$2=2,CG87))))+$BV$17+IF($BE$2=2,-($BQ$13+$BQ$8),0)</f>
        <v>#N/A</v>
      </c>
      <c r="CL87" s="55" t="e">
        <f>ROUND(CK87/$BV$9*$BV$5,0)</f>
        <v>#N/A</v>
      </c>
      <c r="CM87" s="56" t="e">
        <f>IF($BW$19=FALSE,NA(),IF($BH$7=1,IF($BD$3=1,CH87,IF($BD$3=2,CI87))))+$BW$17+IF($BE$3=2,-($BQ$13+$BQ$8),0)</f>
        <v>#N/A</v>
      </c>
      <c r="CN87" s="55" t="e">
        <f>ROUND(CM87/$BW$9*$BW$5,0)</f>
        <v>#N/A</v>
      </c>
    </row>
    <row r="88" spans="79:92" ht="18" customHeight="1" x14ac:dyDescent="0.25">
      <c r="CA88" s="53">
        <f>CA87+1</f>
        <v>-277</v>
      </c>
      <c r="CB88" s="56">
        <f>CA88*($BX$9/$BX$5)</f>
        <v>-11.541666666666666</v>
      </c>
      <c r="CC88" s="56">
        <f ca="1">ROUND(CB88+(RAND()-0.5)*$BX$10,$BX$11)</f>
        <v>-11.56</v>
      </c>
      <c r="CD88" s="56">
        <f ca="1">MAX(MIN($BQ$9*SIN($BQ$17*CC88)+($BQ$13+$BQ$8),$BO$8),-$BO$8)</f>
        <v>-0.79125268389177617</v>
      </c>
      <c r="CE88" s="56" t="e">
        <f ca="1">MAX(MIN($BQ$22*SIN($BQ$17*CC88+$BQ$21)+($BQ$13+$BQ$8),$BO$8),-$BO$8)</f>
        <v>#DIV/0!</v>
      </c>
      <c r="CF88" s="56">
        <f ca="1">ROUND(CD88+(RAND()-0.5)*$BV$10,$BV$11)</f>
        <v>-0.79</v>
      </c>
      <c r="CG88" s="56" t="e">
        <f ca="1">ROUND(CE88+(RAND()-0.5)*$BV$10,$BV$11)</f>
        <v>#DIV/0!</v>
      </c>
      <c r="CH88" s="56">
        <f ca="1">ROUND(CD88+(RAND()-0.5)*$BW$10,$BW$11)</f>
        <v>-0.79</v>
      </c>
      <c r="CI88" s="56" t="e">
        <f ca="1">ROUND(CE88+(RAND()-0.5)*$BW$10,$BW$11)</f>
        <v>#DIV/0!</v>
      </c>
      <c r="CJ88" s="55">
        <f>CA88-$BX$16</f>
        <v>-277</v>
      </c>
      <c r="CK88" s="56" t="e">
        <f>IF($BV$19=FALSE,NA(),IF($BH$7=1,IF($BD$2=1,CF88,IF($BD$2=2,CG88))))+$BV$17+IF($BE$2=2,-($BQ$13+$BQ$8),0)</f>
        <v>#N/A</v>
      </c>
      <c r="CL88" s="55" t="e">
        <f>ROUND(CK88/$BV$9*$BV$5,0)</f>
        <v>#N/A</v>
      </c>
      <c r="CM88" s="56" t="e">
        <f>IF($BW$19=FALSE,NA(),IF($BH$7=1,IF($BD$3=1,CH88,IF($BD$3=2,CI88))))+$BW$17+IF($BE$3=2,-($BQ$13+$BQ$8),0)</f>
        <v>#N/A</v>
      </c>
      <c r="CN88" s="55" t="e">
        <f>ROUND(CM88/$BW$9*$BW$5,0)</f>
        <v>#N/A</v>
      </c>
    </row>
    <row r="89" spans="79:92" ht="18" customHeight="1" x14ac:dyDescent="0.25">
      <c r="CA89" s="53">
        <f>CA88+1</f>
        <v>-276</v>
      </c>
      <c r="CB89" s="56">
        <f>CA89*($BX$9/$BX$5)</f>
        <v>-11.5</v>
      </c>
      <c r="CC89" s="56">
        <f ca="1">ROUND(CB89+(RAND()-0.5)*$BX$10,$BX$11)</f>
        <v>-11.5</v>
      </c>
      <c r="CD89" s="56">
        <f ca="1">MAX(MIN($BQ$9*SIN($BQ$17*CC89)+($BQ$13+$BQ$8),$BO$8),-$BO$8)</f>
        <v>-3.0000000000022404</v>
      </c>
      <c r="CE89" s="56" t="e">
        <f ca="1">MAX(MIN($BQ$22*SIN($BQ$17*CC89+$BQ$21)+($BQ$13+$BQ$8),$BO$8),-$BO$8)</f>
        <v>#DIV/0!</v>
      </c>
      <c r="CF89" s="56">
        <f ca="1">ROUND(CD89+(RAND()-0.5)*$BV$10,$BV$11)</f>
        <v>-3.02</v>
      </c>
      <c r="CG89" s="56" t="e">
        <f ca="1">ROUND(CE89+(RAND()-0.5)*$BV$10,$BV$11)</f>
        <v>#DIV/0!</v>
      </c>
      <c r="CH89" s="56">
        <f ca="1">ROUND(CD89+(RAND()-0.5)*$BW$10,$BW$11)</f>
        <v>-3.02</v>
      </c>
      <c r="CI89" s="56" t="e">
        <f ca="1">ROUND(CE89+(RAND()-0.5)*$BW$10,$BW$11)</f>
        <v>#DIV/0!</v>
      </c>
      <c r="CJ89" s="55">
        <f>CA89-$BX$16</f>
        <v>-276</v>
      </c>
      <c r="CK89" s="56" t="e">
        <f>IF($BV$19=FALSE,NA(),IF($BH$7=1,IF($BD$2=1,CF89,IF($BD$2=2,CG89))))+$BV$17+IF($BE$2=2,-($BQ$13+$BQ$8),0)</f>
        <v>#N/A</v>
      </c>
      <c r="CL89" s="55" t="e">
        <f>ROUND(CK89/$BV$9*$BV$5,0)</f>
        <v>#N/A</v>
      </c>
      <c r="CM89" s="56" t="e">
        <f>IF($BW$19=FALSE,NA(),IF($BH$7=1,IF($BD$3=1,CH89,IF($BD$3=2,CI89))))+$BW$17+IF($BE$3=2,-($BQ$13+$BQ$8),0)</f>
        <v>#N/A</v>
      </c>
      <c r="CN89" s="55" t="e">
        <f>ROUND(CM89/$BW$9*$BW$5,0)</f>
        <v>#N/A</v>
      </c>
    </row>
    <row r="90" spans="79:92" ht="18" customHeight="1" x14ac:dyDescent="0.25">
      <c r="CA90" s="53">
        <f>CA89+1</f>
        <v>-275</v>
      </c>
      <c r="CB90" s="56">
        <f>CA90*($BX$9/$BX$5)</f>
        <v>-11.458333333333332</v>
      </c>
      <c r="CC90" s="56">
        <f ca="1">ROUND(CB90+(RAND()-0.5)*$BX$10,$BX$11)</f>
        <v>-11.46</v>
      </c>
      <c r="CD90" s="56">
        <f ca="1">MAX(MIN($BQ$9*SIN($BQ$17*CC90)+($BQ$13+$BQ$8),$BO$8),-$BO$8)</f>
        <v>-4.492139322987569</v>
      </c>
      <c r="CE90" s="56" t="e">
        <f ca="1">MAX(MIN($BQ$22*SIN($BQ$17*CC90+$BQ$21)+($BQ$13+$BQ$8),$BO$8),-$BO$8)</f>
        <v>#DIV/0!</v>
      </c>
      <c r="CF90" s="56">
        <f ca="1">ROUND(CD90+(RAND()-0.5)*$BV$10,$BV$11)</f>
        <v>-4.4800000000000004</v>
      </c>
      <c r="CG90" s="56" t="e">
        <f ca="1">ROUND(CE90+(RAND()-0.5)*$BV$10,$BV$11)</f>
        <v>#DIV/0!</v>
      </c>
      <c r="CH90" s="56">
        <f ca="1">ROUND(CD90+(RAND()-0.5)*$BW$10,$BW$11)</f>
        <v>-4.51</v>
      </c>
      <c r="CI90" s="56" t="e">
        <f ca="1">ROUND(CE90+(RAND()-0.5)*$BW$10,$BW$11)</f>
        <v>#DIV/0!</v>
      </c>
      <c r="CJ90" s="55">
        <f>CA90-$BX$16</f>
        <v>-275</v>
      </c>
      <c r="CK90" s="56" t="e">
        <f>IF($BV$19=FALSE,NA(),IF($BH$7=1,IF($BD$2=1,CF90,IF($BD$2=2,CG90))))+$BV$17+IF($BE$2=2,-($BQ$13+$BQ$8),0)</f>
        <v>#N/A</v>
      </c>
      <c r="CL90" s="55" t="e">
        <f>ROUND(CK90/$BV$9*$BV$5,0)</f>
        <v>#N/A</v>
      </c>
      <c r="CM90" s="56" t="e">
        <f>IF($BW$19=FALSE,NA(),IF($BH$7=1,IF($BD$3=1,CH90,IF($BD$3=2,CI90))))+$BW$17+IF($BE$3=2,-($BQ$13+$BQ$8),0)</f>
        <v>#N/A</v>
      </c>
      <c r="CN90" s="55" t="e">
        <f>ROUND(CM90/$BW$9*$BW$5,0)</f>
        <v>#N/A</v>
      </c>
    </row>
    <row r="91" spans="79:92" ht="18" customHeight="1" x14ac:dyDescent="0.25">
      <c r="CA91" s="53">
        <f>CA90+1</f>
        <v>-274</v>
      </c>
      <c r="CB91" s="56">
        <f>CA91*($BX$9/$BX$5)</f>
        <v>-11.416666666666666</v>
      </c>
      <c r="CC91" s="56">
        <f ca="1">ROUND(CB91+(RAND()-0.5)*$BX$10,$BX$11)</f>
        <v>-11.4</v>
      </c>
      <c r="CD91" s="56">
        <f ca="1">MAX(MIN($BQ$9*SIN($BQ$17*CC91)+($BQ$13+$BQ$8),$BO$8),-$BO$8)</f>
        <v>-6.5267115137554832</v>
      </c>
      <c r="CE91" s="56" t="e">
        <f ca="1">MAX(MIN($BQ$22*SIN($BQ$17*CC91+$BQ$21)+($BQ$13+$BQ$8),$BO$8),-$BO$8)</f>
        <v>#DIV/0!</v>
      </c>
      <c r="CF91" s="56">
        <f ca="1">ROUND(CD91+(RAND()-0.5)*$BV$10,$BV$11)</f>
        <v>-6.52</v>
      </c>
      <c r="CG91" s="56" t="e">
        <f ca="1">ROUND(CE91+(RAND()-0.5)*$BV$10,$BV$11)</f>
        <v>#DIV/0!</v>
      </c>
      <c r="CH91" s="56">
        <f ca="1">ROUND(CD91+(RAND()-0.5)*$BW$10,$BW$11)</f>
        <v>-6.54</v>
      </c>
      <c r="CI91" s="56" t="e">
        <f ca="1">ROUND(CE91+(RAND()-0.5)*$BW$10,$BW$11)</f>
        <v>#DIV/0!</v>
      </c>
      <c r="CJ91" s="55">
        <f>CA91-$BX$16</f>
        <v>-274</v>
      </c>
      <c r="CK91" s="56" t="e">
        <f>IF($BV$19=FALSE,NA(),IF($BH$7=1,IF($BD$2=1,CF91,IF($BD$2=2,CG91))))+$BV$17+IF($BE$2=2,-($BQ$13+$BQ$8),0)</f>
        <v>#N/A</v>
      </c>
      <c r="CL91" s="55" t="e">
        <f>ROUND(CK91/$BV$9*$BV$5,0)</f>
        <v>#N/A</v>
      </c>
      <c r="CM91" s="56" t="e">
        <f>IF($BW$19=FALSE,NA(),IF($BH$7=1,IF($BD$3=1,CH91,IF($BD$3=2,CI91))))+$BW$17+IF($BE$3=2,-($BQ$13+$BQ$8),0)</f>
        <v>#N/A</v>
      </c>
      <c r="CN91" s="55" t="e">
        <f>ROUND(CM91/$BW$9*$BW$5,0)</f>
        <v>#N/A</v>
      </c>
    </row>
    <row r="92" spans="79:92" ht="18" customHeight="1" x14ac:dyDescent="0.25">
      <c r="CA92" s="53">
        <f>CA91+1</f>
        <v>-273</v>
      </c>
      <c r="CB92" s="56">
        <f>CA92*($BX$9/$BX$5)</f>
        <v>-11.375</v>
      </c>
      <c r="CC92" s="56">
        <f ca="1">ROUND(CB92+(RAND()-0.5)*$BX$10,$BX$11)</f>
        <v>-11.38</v>
      </c>
      <c r="CD92" s="56">
        <f ca="1">MAX(MIN($BQ$9*SIN($BQ$17*CC92)+($BQ$13+$BQ$8),$BO$8),-$BO$8)</f>
        <v>-7.1072826355693204</v>
      </c>
      <c r="CE92" s="56" t="e">
        <f ca="1">MAX(MIN($BQ$22*SIN($BQ$17*CC92+$BQ$21)+($BQ$13+$BQ$8),$BO$8),-$BO$8)</f>
        <v>#DIV/0!</v>
      </c>
      <c r="CF92" s="56">
        <f ca="1">ROUND(CD92+(RAND()-0.5)*$BV$10,$BV$11)</f>
        <v>-7.09</v>
      </c>
      <c r="CG92" s="56" t="e">
        <f ca="1">ROUND(CE92+(RAND()-0.5)*$BV$10,$BV$11)</f>
        <v>#DIV/0!</v>
      </c>
      <c r="CH92" s="56">
        <f ca="1">ROUND(CD92+(RAND()-0.5)*$BW$10,$BW$11)</f>
        <v>-7.1</v>
      </c>
      <c r="CI92" s="56" t="e">
        <f ca="1">ROUND(CE92+(RAND()-0.5)*$BW$10,$BW$11)</f>
        <v>#DIV/0!</v>
      </c>
      <c r="CJ92" s="55">
        <f>CA92-$BX$16</f>
        <v>-273</v>
      </c>
      <c r="CK92" s="56" t="e">
        <f>IF($BV$19=FALSE,NA(),IF($BH$7=1,IF($BD$2=1,CF92,IF($BD$2=2,CG92))))+$BV$17+IF($BE$2=2,-($BQ$13+$BQ$8),0)</f>
        <v>#N/A</v>
      </c>
      <c r="CL92" s="55" t="e">
        <f>ROUND(CK92/$BV$9*$BV$5,0)</f>
        <v>#N/A</v>
      </c>
      <c r="CM92" s="56" t="e">
        <f>IF($BW$19=FALSE,NA(),IF($BH$7=1,IF($BD$3=1,CH92,IF($BD$3=2,CI92))))+$BW$17+IF($BE$3=2,-($BQ$13+$BQ$8),0)</f>
        <v>#N/A</v>
      </c>
      <c r="CN92" s="55" t="e">
        <f>ROUND(CM92/$BW$9*$BW$5,0)</f>
        <v>#N/A</v>
      </c>
    </row>
    <row r="93" spans="79:92" ht="18" customHeight="1" x14ac:dyDescent="0.25">
      <c r="CA93" s="53">
        <f>CA92+1</f>
        <v>-272</v>
      </c>
      <c r="CB93" s="56">
        <f>CA93*($BX$9/$BX$5)</f>
        <v>-11.333333333333332</v>
      </c>
      <c r="CC93" s="56">
        <f ca="1">ROUND(CB93+(RAND()-0.5)*$BX$10,$BX$11)</f>
        <v>-11.33</v>
      </c>
      <c r="CD93" s="56">
        <f ca="1">MAX(MIN($BQ$9*SIN($BQ$17*CC93)+($BQ$13+$BQ$8),$BO$8),-$BO$8)</f>
        <v>-8.2578400802636054</v>
      </c>
      <c r="CE93" s="56" t="e">
        <f ca="1">MAX(MIN($BQ$22*SIN($BQ$17*CC93+$BQ$21)+($BQ$13+$BQ$8),$BO$8),-$BO$8)</f>
        <v>#DIV/0!</v>
      </c>
      <c r="CF93" s="56">
        <f ca="1">ROUND(CD93+(RAND()-0.5)*$BV$10,$BV$11)</f>
        <v>-8.24</v>
      </c>
      <c r="CG93" s="56" t="e">
        <f ca="1">ROUND(CE93+(RAND()-0.5)*$BV$10,$BV$11)</f>
        <v>#DIV/0!</v>
      </c>
      <c r="CH93" s="56">
        <f ca="1">ROUND(CD93+(RAND()-0.5)*$BW$10,$BW$11)</f>
        <v>-8.25</v>
      </c>
      <c r="CI93" s="56" t="e">
        <f ca="1">ROUND(CE93+(RAND()-0.5)*$BW$10,$BW$11)</f>
        <v>#DIV/0!</v>
      </c>
      <c r="CJ93" s="55">
        <f>CA93-$BX$16</f>
        <v>-272</v>
      </c>
      <c r="CK93" s="56" t="e">
        <f>IF($BV$19=FALSE,NA(),IF($BH$7=1,IF($BD$2=1,CF93,IF($BD$2=2,CG93))))+$BV$17+IF($BE$2=2,-($BQ$13+$BQ$8),0)</f>
        <v>#N/A</v>
      </c>
      <c r="CL93" s="55" t="e">
        <f>ROUND(CK93/$BV$9*$BV$5,0)</f>
        <v>#N/A</v>
      </c>
      <c r="CM93" s="56" t="e">
        <f>IF($BW$19=FALSE,NA(),IF($BH$7=1,IF($BD$3=1,CH93,IF($BD$3=2,CI93))))+$BW$17+IF($BE$3=2,-($BQ$13+$BQ$8),0)</f>
        <v>#N/A</v>
      </c>
      <c r="CN93" s="55" t="e">
        <f>ROUND(CM93/$BW$9*$BW$5,0)</f>
        <v>#N/A</v>
      </c>
    </row>
    <row r="94" spans="79:92" ht="18" customHeight="1" x14ac:dyDescent="0.25">
      <c r="CA94" s="53">
        <f>CA93+1</f>
        <v>-271</v>
      </c>
      <c r="CB94" s="56">
        <f>CA94*($BX$9/$BX$5)</f>
        <v>-11.291666666666666</v>
      </c>
      <c r="CC94" s="56">
        <f ca="1">ROUND(CB94+(RAND()-0.5)*$BX$10,$BX$11)</f>
        <v>-11.31</v>
      </c>
      <c r="CD94" s="56">
        <f ca="1">MAX(MIN($BQ$9*SIN($BQ$17*CC94)+($BQ$13+$BQ$8),$BO$8),-$BO$8)</f>
        <v>-8.5786589153301271</v>
      </c>
      <c r="CE94" s="56" t="e">
        <f ca="1">MAX(MIN($BQ$22*SIN($BQ$17*CC94+$BQ$21)+($BQ$13+$BQ$8),$BO$8),-$BO$8)</f>
        <v>#DIV/0!</v>
      </c>
      <c r="CF94" s="56">
        <f ca="1">ROUND(CD94+(RAND()-0.5)*$BV$10,$BV$11)</f>
        <v>-8.57</v>
      </c>
      <c r="CG94" s="56" t="e">
        <f ca="1">ROUND(CE94+(RAND()-0.5)*$BV$10,$BV$11)</f>
        <v>#DIV/0!</v>
      </c>
      <c r="CH94" s="56">
        <f ca="1">ROUND(CD94+(RAND()-0.5)*$BW$10,$BW$11)</f>
        <v>-8.58</v>
      </c>
      <c r="CI94" s="56" t="e">
        <f ca="1">ROUND(CE94+(RAND()-0.5)*$BW$10,$BW$11)</f>
        <v>#DIV/0!</v>
      </c>
      <c r="CJ94" s="55">
        <f>CA94-$BX$16</f>
        <v>-271</v>
      </c>
      <c r="CK94" s="56" t="e">
        <f>IF($BV$19=FALSE,NA(),IF($BH$7=1,IF($BD$2=1,CF94,IF($BD$2=2,CG94))))+$BV$17+IF($BE$2=2,-($BQ$13+$BQ$8),0)</f>
        <v>#N/A</v>
      </c>
      <c r="CL94" s="55" t="e">
        <f>ROUND(CK94/$BV$9*$BV$5,0)</f>
        <v>#N/A</v>
      </c>
      <c r="CM94" s="56" t="e">
        <f>IF($BW$19=FALSE,NA(),IF($BH$7=1,IF($BD$3=1,CH94,IF($BD$3=2,CI94))))+$BW$17+IF($BE$3=2,-($BQ$13+$BQ$8),0)</f>
        <v>#N/A</v>
      </c>
      <c r="CN94" s="55" t="e">
        <f>ROUND(CM94/$BW$9*$BW$5,0)</f>
        <v>#N/A</v>
      </c>
    </row>
    <row r="95" spans="79:92" ht="18" customHeight="1" x14ac:dyDescent="0.25">
      <c r="CA95" s="53">
        <f>CA94+1</f>
        <v>-270</v>
      </c>
      <c r="CB95" s="56">
        <f>CA95*($BX$9/$BX$5)</f>
        <v>-11.25</v>
      </c>
      <c r="CC95" s="56">
        <f ca="1">ROUND(CB95+(RAND()-0.5)*$BX$10,$BX$11)</f>
        <v>-11.24</v>
      </c>
      <c r="CD95" s="56">
        <f ca="1">MAX(MIN($BQ$9*SIN($BQ$17*CC95)+($BQ$13+$BQ$8),$BO$8),-$BO$8)</f>
        <v>-8.9881603705695188</v>
      </c>
      <c r="CE95" s="56" t="e">
        <f ca="1">MAX(MIN($BQ$22*SIN($BQ$17*CC95+$BQ$21)+($BQ$13+$BQ$8),$BO$8),-$BO$8)</f>
        <v>#DIV/0!</v>
      </c>
      <c r="CF95" s="56">
        <f ca="1">ROUND(CD95+(RAND()-0.5)*$BV$10,$BV$11)</f>
        <v>-8.99</v>
      </c>
      <c r="CG95" s="56" t="e">
        <f ca="1">ROUND(CE95+(RAND()-0.5)*$BV$10,$BV$11)</f>
        <v>#DIV/0!</v>
      </c>
      <c r="CH95" s="56">
        <f ca="1">ROUND(CD95+(RAND()-0.5)*$BW$10,$BW$11)</f>
        <v>-9</v>
      </c>
      <c r="CI95" s="56" t="e">
        <f ca="1">ROUND(CE95+(RAND()-0.5)*$BW$10,$BW$11)</f>
        <v>#DIV/0!</v>
      </c>
      <c r="CJ95" s="55">
        <f>CA95-$BX$16</f>
        <v>-270</v>
      </c>
      <c r="CK95" s="56" t="e">
        <f>IF($BV$19=FALSE,NA(),IF($BH$7=1,IF($BD$2=1,CF95,IF($BD$2=2,CG95))))+$BV$17+IF($BE$2=2,-($BQ$13+$BQ$8),0)</f>
        <v>#N/A</v>
      </c>
      <c r="CL95" s="55" t="e">
        <f>ROUND(CK95/$BV$9*$BV$5,0)</f>
        <v>#N/A</v>
      </c>
      <c r="CM95" s="56" t="e">
        <f>IF($BW$19=FALSE,NA(),IF($BH$7=1,IF($BD$3=1,CH95,IF($BD$3=2,CI95))))+$BW$17+IF($BE$3=2,-($BQ$13+$BQ$8),0)</f>
        <v>#N/A</v>
      </c>
      <c r="CN95" s="55" t="e">
        <f>ROUND(CM95/$BW$9*$BW$5,0)</f>
        <v>#N/A</v>
      </c>
    </row>
    <row r="96" spans="79:92" ht="18" customHeight="1" x14ac:dyDescent="0.25">
      <c r="CA96" s="53">
        <f>CA95+1</f>
        <v>-269</v>
      </c>
      <c r="CB96" s="56">
        <f>CA96*($BX$9/$BX$5)</f>
        <v>-11.208333333333332</v>
      </c>
      <c r="CC96" s="56">
        <f ca="1">ROUND(CB96+(RAND()-0.5)*$BX$10,$BX$11)</f>
        <v>-11.21</v>
      </c>
      <c r="CD96" s="56">
        <f ca="1">MAX(MIN($BQ$9*SIN($BQ$17*CC96)+($BQ$13+$BQ$8),$BO$8),-$BO$8)</f>
        <v>-8.8114989667717261</v>
      </c>
      <c r="CE96" s="56" t="e">
        <f ca="1">MAX(MIN($BQ$22*SIN($BQ$17*CC96+$BQ$21)+($BQ$13+$BQ$8),$BO$8),-$BO$8)</f>
        <v>#DIV/0!</v>
      </c>
      <c r="CF96" s="56">
        <f ca="1">ROUND(CD96+(RAND()-0.5)*$BV$10,$BV$11)</f>
        <v>-8.8000000000000007</v>
      </c>
      <c r="CG96" s="56" t="e">
        <f ca="1">ROUND(CE96+(RAND()-0.5)*$BV$10,$BV$11)</f>
        <v>#DIV/0!</v>
      </c>
      <c r="CH96" s="56">
        <f ca="1">ROUND(CD96+(RAND()-0.5)*$BW$10,$BW$11)</f>
        <v>-8.81</v>
      </c>
      <c r="CI96" s="56" t="e">
        <f ca="1">ROUND(CE96+(RAND()-0.5)*$BW$10,$BW$11)</f>
        <v>#DIV/0!</v>
      </c>
      <c r="CJ96" s="55">
        <f>CA96-$BX$16</f>
        <v>-269</v>
      </c>
      <c r="CK96" s="56" t="e">
        <f>IF($BV$19=FALSE,NA(),IF($BH$7=1,IF($BD$2=1,CF96,IF($BD$2=2,CG96))))+$BV$17+IF($BE$2=2,-($BQ$13+$BQ$8),0)</f>
        <v>#N/A</v>
      </c>
      <c r="CL96" s="55" t="e">
        <f>ROUND(CK96/$BV$9*$BV$5,0)</f>
        <v>#N/A</v>
      </c>
      <c r="CM96" s="56" t="e">
        <f>IF($BW$19=FALSE,NA(),IF($BH$7=1,IF($BD$3=1,CH96,IF($BD$3=2,CI96))))+$BW$17+IF($BE$3=2,-($BQ$13+$BQ$8),0)</f>
        <v>#N/A</v>
      </c>
      <c r="CN96" s="55" t="e">
        <f>ROUND(CM96/$BW$9*$BW$5,0)</f>
        <v>#N/A</v>
      </c>
    </row>
    <row r="97" spans="79:92" ht="18" customHeight="1" x14ac:dyDescent="0.25">
      <c r="CA97" s="53">
        <f>CA96+1</f>
        <v>-268</v>
      </c>
      <c r="CB97" s="56">
        <f>CA97*($BX$9/$BX$5)</f>
        <v>-11.166666666666666</v>
      </c>
      <c r="CC97" s="56">
        <f ca="1">ROUND(CB97+(RAND()-0.5)*$BX$10,$BX$11)</f>
        <v>-11.17</v>
      </c>
      <c r="CD97" s="56">
        <f ca="1">MAX(MIN($BQ$9*SIN($BQ$17*CC97)+($BQ$13+$BQ$8),$BO$8),-$BO$8)</f>
        <v>-8.2578400802622927</v>
      </c>
      <c r="CE97" s="56" t="e">
        <f ca="1">MAX(MIN($BQ$22*SIN($BQ$17*CC97+$BQ$21)+($BQ$13+$BQ$8),$BO$8),-$BO$8)</f>
        <v>#DIV/0!</v>
      </c>
      <c r="CF97" s="56">
        <f ca="1">ROUND(CD97+(RAND()-0.5)*$BV$10,$BV$11)</f>
        <v>-8.26</v>
      </c>
      <c r="CG97" s="56" t="e">
        <f ca="1">ROUND(CE97+(RAND()-0.5)*$BV$10,$BV$11)</f>
        <v>#DIV/0!</v>
      </c>
      <c r="CH97" s="56">
        <f ca="1">ROUND(CD97+(RAND()-0.5)*$BW$10,$BW$11)</f>
        <v>-8.27</v>
      </c>
      <c r="CI97" s="56" t="e">
        <f ca="1">ROUND(CE97+(RAND()-0.5)*$BW$10,$BW$11)</f>
        <v>#DIV/0!</v>
      </c>
      <c r="CJ97" s="55">
        <f>CA97-$BX$16</f>
        <v>-268</v>
      </c>
      <c r="CK97" s="56" t="e">
        <f>IF($BV$19=FALSE,NA(),IF($BH$7=1,IF($BD$2=1,CF97,IF($BD$2=2,CG97))))+$BV$17+IF($BE$2=2,-($BQ$13+$BQ$8),0)</f>
        <v>#N/A</v>
      </c>
      <c r="CL97" s="55" t="e">
        <f>ROUND(CK97/$BV$9*$BV$5,0)</f>
        <v>#N/A</v>
      </c>
      <c r="CM97" s="56" t="e">
        <f>IF($BW$19=FALSE,NA(),IF($BH$7=1,IF($BD$3=1,CH97,IF($BD$3=2,CI97))))+$BW$17+IF($BE$3=2,-($BQ$13+$BQ$8),0)</f>
        <v>#N/A</v>
      </c>
      <c r="CN97" s="55" t="e">
        <f>ROUND(CM97/$BW$9*$BW$5,0)</f>
        <v>#N/A</v>
      </c>
    </row>
    <row r="98" spans="79:92" ht="18" customHeight="1" x14ac:dyDescent="0.25">
      <c r="CA98" s="53">
        <f>CA97+1</f>
        <v>-267</v>
      </c>
      <c r="CB98" s="56">
        <f>CA98*($BX$9/$BX$5)</f>
        <v>-11.125</v>
      </c>
      <c r="CC98" s="56">
        <f ca="1">ROUND(CB98+(RAND()-0.5)*$BX$10,$BX$11)</f>
        <v>-11.14</v>
      </c>
      <c r="CD98" s="56">
        <f ca="1">MAX(MIN($BQ$9*SIN($BQ$17*CC98)+($BQ$13+$BQ$8),$BO$8),-$BO$8)</f>
        <v>-7.6230794566545317</v>
      </c>
      <c r="CE98" s="56" t="e">
        <f ca="1">MAX(MIN($BQ$22*SIN($BQ$17*CC98+$BQ$21)+($BQ$13+$BQ$8),$BO$8),-$BO$8)</f>
        <v>#DIV/0!</v>
      </c>
      <c r="CF98" s="56">
        <f ca="1">ROUND(CD98+(RAND()-0.5)*$BV$10,$BV$11)</f>
        <v>-7.62</v>
      </c>
      <c r="CG98" s="56" t="e">
        <f ca="1">ROUND(CE98+(RAND()-0.5)*$BV$10,$BV$11)</f>
        <v>#DIV/0!</v>
      </c>
      <c r="CH98" s="56">
        <f ca="1">ROUND(CD98+(RAND()-0.5)*$BW$10,$BW$11)</f>
        <v>-7.61</v>
      </c>
      <c r="CI98" s="56" t="e">
        <f ca="1">ROUND(CE98+(RAND()-0.5)*$BW$10,$BW$11)</f>
        <v>#DIV/0!</v>
      </c>
      <c r="CJ98" s="55">
        <f>CA98-$BX$16</f>
        <v>-267</v>
      </c>
      <c r="CK98" s="56" t="e">
        <f>IF($BV$19=FALSE,NA(),IF($BH$7=1,IF($BD$2=1,CF98,IF($BD$2=2,CG98))))+$BV$17+IF($BE$2=2,-($BQ$13+$BQ$8),0)</f>
        <v>#N/A</v>
      </c>
      <c r="CL98" s="55" t="e">
        <f>ROUND(CK98/$BV$9*$BV$5,0)</f>
        <v>#N/A</v>
      </c>
      <c r="CM98" s="56" t="e">
        <f>IF($BW$19=FALSE,NA(),IF($BH$7=1,IF($BD$3=1,CH98,IF($BD$3=2,CI98))))+$BW$17+IF($BE$3=2,-($BQ$13+$BQ$8),0)</f>
        <v>#N/A</v>
      </c>
      <c r="CN98" s="55" t="e">
        <f>ROUND(CM98/$BW$9*$BW$5,0)</f>
        <v>#N/A</v>
      </c>
    </row>
    <row r="99" spans="79:92" ht="18" customHeight="1" x14ac:dyDescent="0.25">
      <c r="CA99" s="53">
        <f>CA98+1</f>
        <v>-266</v>
      </c>
      <c r="CB99" s="56">
        <f>CA99*($BX$9/$BX$5)</f>
        <v>-11.083333333333332</v>
      </c>
      <c r="CC99" s="56">
        <f ca="1">ROUND(CB99+(RAND()-0.5)*$BX$10,$BX$11)</f>
        <v>-11.09</v>
      </c>
      <c r="CD99" s="56">
        <f ca="1">MAX(MIN($BQ$9*SIN($BQ$17*CC99)+($BQ$13+$BQ$8),$BO$8),-$BO$8)</f>
        <v>-6.2149607698743186</v>
      </c>
      <c r="CE99" s="56" t="e">
        <f ca="1">MAX(MIN($BQ$22*SIN($BQ$17*CC99+$BQ$21)+($BQ$13+$BQ$8),$BO$8),-$BO$8)</f>
        <v>#DIV/0!</v>
      </c>
      <c r="CF99" s="56">
        <f ca="1">ROUND(CD99+(RAND()-0.5)*$BV$10,$BV$11)</f>
        <v>-6.23</v>
      </c>
      <c r="CG99" s="56" t="e">
        <f ca="1">ROUND(CE99+(RAND()-0.5)*$BV$10,$BV$11)</f>
        <v>#DIV/0!</v>
      </c>
      <c r="CH99" s="56">
        <f ca="1">ROUND(CD99+(RAND()-0.5)*$BW$10,$BW$11)</f>
        <v>-6.2</v>
      </c>
      <c r="CI99" s="56" t="e">
        <f ca="1">ROUND(CE99+(RAND()-0.5)*$BW$10,$BW$11)</f>
        <v>#DIV/0!</v>
      </c>
      <c r="CJ99" s="55">
        <f>CA99-$BX$16</f>
        <v>-266</v>
      </c>
      <c r="CK99" s="56" t="e">
        <f>IF($BV$19=FALSE,NA(),IF($BH$7=1,IF($BD$2=1,CF99,IF($BD$2=2,CG99))))+$BV$17+IF($BE$2=2,-($BQ$13+$BQ$8),0)</f>
        <v>#N/A</v>
      </c>
      <c r="CL99" s="55" t="e">
        <f>ROUND(CK99/$BV$9*$BV$5,0)</f>
        <v>#N/A</v>
      </c>
      <c r="CM99" s="56" t="e">
        <f>IF($BW$19=FALSE,NA(),IF($BH$7=1,IF($BD$3=1,CH99,IF($BD$3=2,CI99))))+$BW$17+IF($BE$3=2,-($BQ$13+$BQ$8),0)</f>
        <v>#N/A</v>
      </c>
      <c r="CN99" s="55" t="e">
        <f>ROUND(CM99/$BW$9*$BW$5,0)</f>
        <v>#N/A</v>
      </c>
    </row>
    <row r="100" spans="79:92" ht="18" customHeight="1" x14ac:dyDescent="0.25">
      <c r="CA100" s="53">
        <f>CA99+1</f>
        <v>-265</v>
      </c>
      <c r="CB100" s="56">
        <f>CA100*($BX$9/$BX$5)</f>
        <v>-11.041666666666666</v>
      </c>
      <c r="CC100" s="56">
        <f ca="1">ROUND(CB100+(RAND()-0.5)*$BX$10,$BX$11)</f>
        <v>-11.06</v>
      </c>
      <c r="CD100" s="56">
        <f ca="1">MAX(MIN($BQ$9*SIN($BQ$17*CC100)+($BQ$13+$BQ$8),$BO$8),-$BO$8)</f>
        <v>-5.208747316109859</v>
      </c>
      <c r="CE100" s="56" t="e">
        <f ca="1">MAX(MIN($BQ$22*SIN($BQ$17*CC100+$BQ$21)+($BQ$13+$BQ$8),$BO$8),-$BO$8)</f>
        <v>#DIV/0!</v>
      </c>
      <c r="CF100" s="56">
        <f ca="1">ROUND(CD100+(RAND()-0.5)*$BV$10,$BV$11)</f>
        <v>-5.21</v>
      </c>
      <c r="CG100" s="56" t="e">
        <f ca="1">ROUND(CE100+(RAND()-0.5)*$BV$10,$BV$11)</f>
        <v>#DIV/0!</v>
      </c>
      <c r="CH100" s="56">
        <f ca="1">ROUND(CD100+(RAND()-0.5)*$BW$10,$BW$11)</f>
        <v>-5.2</v>
      </c>
      <c r="CI100" s="56" t="e">
        <f ca="1">ROUND(CE100+(RAND()-0.5)*$BW$10,$BW$11)</f>
        <v>#DIV/0!</v>
      </c>
      <c r="CJ100" s="55">
        <f>CA100-$BX$16</f>
        <v>-265</v>
      </c>
      <c r="CK100" s="56" t="e">
        <f>IF($BV$19=FALSE,NA(),IF($BH$7=1,IF($BD$2=1,CF100,IF($BD$2=2,CG100))))+$BV$17+IF($BE$2=2,-($BQ$13+$BQ$8),0)</f>
        <v>#N/A</v>
      </c>
      <c r="CL100" s="55" t="e">
        <f>ROUND(CK100/$BV$9*$BV$5,0)</f>
        <v>#N/A</v>
      </c>
      <c r="CM100" s="56" t="e">
        <f>IF($BW$19=FALSE,NA(),IF($BH$7=1,IF($BD$3=1,CH100,IF($BD$3=2,CI100))))+$BW$17+IF($BE$3=2,-($BQ$13+$BQ$8),0)</f>
        <v>#N/A</v>
      </c>
      <c r="CN100" s="55" t="e">
        <f>ROUND(CM100/$BW$9*$BW$5,0)</f>
        <v>#N/A</v>
      </c>
    </row>
    <row r="101" spans="79:92" ht="18" customHeight="1" x14ac:dyDescent="0.25">
      <c r="CA101" s="53">
        <f>CA100+1</f>
        <v>-264</v>
      </c>
      <c r="CB101" s="56">
        <f>CA101*($BX$9/$BX$5)</f>
        <v>-11</v>
      </c>
      <c r="CC101" s="56">
        <f ca="1">ROUND(CB101+(RAND()-0.5)*$BX$10,$BX$11)</f>
        <v>-10.98</v>
      </c>
      <c r="CD101" s="56">
        <f ca="1">MAX(MIN($BQ$9*SIN($BQ$17*CC101)+($BQ$13+$BQ$8),$BO$8),-$BO$8)</f>
        <v>-2.2480005986128999</v>
      </c>
      <c r="CE101" s="56" t="e">
        <f ca="1">MAX(MIN($BQ$22*SIN($BQ$17*CC101+$BQ$21)+($BQ$13+$BQ$8),$BO$8),-$BO$8)</f>
        <v>#DIV/0!</v>
      </c>
      <c r="CF101" s="56">
        <f ca="1">ROUND(CD101+(RAND()-0.5)*$BV$10,$BV$11)</f>
        <v>-2.2599999999999998</v>
      </c>
      <c r="CG101" s="56" t="e">
        <f ca="1">ROUND(CE101+(RAND()-0.5)*$BV$10,$BV$11)</f>
        <v>#DIV/0!</v>
      </c>
      <c r="CH101" s="56">
        <f ca="1">ROUND(CD101+(RAND()-0.5)*$BW$10,$BW$11)</f>
        <v>-2.2400000000000002</v>
      </c>
      <c r="CI101" s="56" t="e">
        <f ca="1">ROUND(CE101+(RAND()-0.5)*$BW$10,$BW$11)</f>
        <v>#DIV/0!</v>
      </c>
      <c r="CJ101" s="55">
        <f>CA101-$BX$16</f>
        <v>-264</v>
      </c>
      <c r="CK101" s="56" t="e">
        <f>IF($BV$19=FALSE,NA(),IF($BH$7=1,IF($BD$2=1,CF101,IF($BD$2=2,CG101))))+$BV$17+IF($BE$2=2,-($BQ$13+$BQ$8),0)</f>
        <v>#N/A</v>
      </c>
      <c r="CL101" s="55" t="e">
        <f>ROUND(CK101/$BV$9*$BV$5,0)</f>
        <v>#N/A</v>
      </c>
      <c r="CM101" s="56" t="e">
        <f>IF($BW$19=FALSE,NA(),IF($BH$7=1,IF($BD$3=1,CH101,IF($BD$3=2,CI101))))+$BW$17+IF($BE$3=2,-($BQ$13+$BQ$8),0)</f>
        <v>#N/A</v>
      </c>
      <c r="CN101" s="55" t="e">
        <f>ROUND(CM101/$BW$9*$BW$5,0)</f>
        <v>#N/A</v>
      </c>
    </row>
    <row r="102" spans="79:92" ht="18" customHeight="1" x14ac:dyDescent="0.25">
      <c r="CA102" s="53">
        <f>CA101+1</f>
        <v>-263</v>
      </c>
      <c r="CB102" s="56">
        <f>CA102*($BX$9/$BX$5)</f>
        <v>-10.958333333333332</v>
      </c>
      <c r="CC102" s="56">
        <f ca="1">ROUND(CB102+(RAND()-0.5)*$BX$10,$BX$11)</f>
        <v>-10.97</v>
      </c>
      <c r="CD102" s="56">
        <f ca="1">MAX(MIN($BQ$9*SIN($BQ$17*CC102)+($BQ$13+$BQ$8),$BO$8),-$BO$8)</f>
        <v>-1.8757121124866758</v>
      </c>
      <c r="CE102" s="56" t="e">
        <f ca="1">MAX(MIN($BQ$22*SIN($BQ$17*CC102+$BQ$21)+($BQ$13+$BQ$8),$BO$8),-$BO$8)</f>
        <v>#DIV/0!</v>
      </c>
      <c r="CF102" s="56">
        <f ca="1">ROUND(CD102+(RAND()-0.5)*$BV$10,$BV$11)</f>
        <v>-1.9</v>
      </c>
      <c r="CG102" s="56" t="e">
        <f ca="1">ROUND(CE102+(RAND()-0.5)*$BV$10,$BV$11)</f>
        <v>#DIV/0!</v>
      </c>
      <c r="CH102" s="56">
        <f ca="1">ROUND(CD102+(RAND()-0.5)*$BW$10,$BW$11)</f>
        <v>-1.88</v>
      </c>
      <c r="CI102" s="56" t="e">
        <f ca="1">ROUND(CE102+(RAND()-0.5)*$BW$10,$BW$11)</f>
        <v>#DIV/0!</v>
      </c>
      <c r="CJ102" s="55">
        <f>CA102-$BX$16</f>
        <v>-263</v>
      </c>
      <c r="CK102" s="56" t="e">
        <f>IF($BV$19=FALSE,NA(),IF($BH$7=1,IF($BD$2=1,CF102,IF($BD$2=2,CG102))))+$BV$17+IF($BE$2=2,-($BQ$13+$BQ$8),0)</f>
        <v>#N/A</v>
      </c>
      <c r="CL102" s="55" t="e">
        <f>ROUND(CK102/$BV$9*$BV$5,0)</f>
        <v>#N/A</v>
      </c>
      <c r="CM102" s="56" t="e">
        <f>IF($BW$19=FALSE,NA(),IF($BH$7=1,IF($BD$3=1,CH102,IF($BD$3=2,CI102))))+$BW$17+IF($BE$3=2,-($BQ$13+$BQ$8),0)</f>
        <v>#N/A</v>
      </c>
      <c r="CN102" s="55" t="e">
        <f>ROUND(CM102/$BW$9*$BW$5,0)</f>
        <v>#N/A</v>
      </c>
    </row>
    <row r="103" spans="79:92" ht="18" customHeight="1" x14ac:dyDescent="0.25">
      <c r="CA103" s="53">
        <f>CA102+1</f>
        <v>-262</v>
      </c>
      <c r="CB103" s="56">
        <f>CA103*($BX$9/$BX$5)</f>
        <v>-10.916666666666666</v>
      </c>
      <c r="CC103" s="56">
        <f ca="1">ROUND(CB103+(RAND()-0.5)*$BX$10,$BX$11)</f>
        <v>-10.93</v>
      </c>
      <c r="CD103" s="56">
        <f ca="1">MAX(MIN($BQ$9*SIN($BQ$17*CC103)+($BQ$13+$BQ$8),$BO$8),-$BO$8)</f>
        <v>-0.44532425060905423</v>
      </c>
      <c r="CE103" s="56" t="e">
        <f ca="1">MAX(MIN($BQ$22*SIN($BQ$17*CC103+$BQ$21)+($BQ$13+$BQ$8),$BO$8),-$BO$8)</f>
        <v>#DIV/0!</v>
      </c>
      <c r="CF103" s="56">
        <f ca="1">ROUND(CD103+(RAND()-0.5)*$BV$10,$BV$11)</f>
        <v>-0.44</v>
      </c>
      <c r="CG103" s="56" t="e">
        <f ca="1">ROUND(CE103+(RAND()-0.5)*$BV$10,$BV$11)</f>
        <v>#DIV/0!</v>
      </c>
      <c r="CH103" s="56">
        <f ca="1">ROUND(CD103+(RAND()-0.5)*$BW$10,$BW$11)</f>
        <v>-0.46</v>
      </c>
      <c r="CI103" s="56" t="e">
        <f ca="1">ROUND(CE103+(RAND()-0.5)*$BW$10,$BW$11)</f>
        <v>#DIV/0!</v>
      </c>
      <c r="CJ103" s="55">
        <f>CA103-$BX$16</f>
        <v>-262</v>
      </c>
      <c r="CK103" s="56" t="e">
        <f>IF($BV$19=FALSE,NA(),IF($BH$7=1,IF($BD$2=1,CF103,IF($BD$2=2,CG103))))+$BV$17+IF($BE$2=2,-($BQ$13+$BQ$8),0)</f>
        <v>#N/A</v>
      </c>
      <c r="CL103" s="55" t="e">
        <f>ROUND(CK103/$BV$9*$BV$5,0)</f>
        <v>#N/A</v>
      </c>
      <c r="CM103" s="56" t="e">
        <f>IF($BW$19=FALSE,NA(),IF($BH$7=1,IF($BD$3=1,CH103,IF($BD$3=2,CI103))))+$BW$17+IF($BE$3=2,-($BQ$13+$BQ$8),0)</f>
        <v>#N/A</v>
      </c>
      <c r="CN103" s="55" t="e">
        <f>ROUND(CM103/$BW$9*$BW$5,0)</f>
        <v>#N/A</v>
      </c>
    </row>
    <row r="104" spans="79:92" ht="18" customHeight="1" x14ac:dyDescent="0.25">
      <c r="CA104" s="53">
        <f>CA103+1</f>
        <v>-261</v>
      </c>
      <c r="CB104" s="56">
        <f>CA104*($BX$9/$BX$5)</f>
        <v>-10.875</v>
      </c>
      <c r="CC104" s="56">
        <f ca="1">ROUND(CB104+(RAND()-0.5)*$BX$10,$BX$11)</f>
        <v>-10.89</v>
      </c>
      <c r="CD104" s="56">
        <f ca="1">MAX(MIN($BQ$9*SIN($BQ$17*CC104)+($BQ$13+$BQ$8),$BO$8),-$BO$8)</f>
        <v>0.82454393848960539</v>
      </c>
      <c r="CE104" s="56" t="e">
        <f ca="1">MAX(MIN($BQ$22*SIN($BQ$17*CC104+$BQ$21)+($BQ$13+$BQ$8),$BO$8),-$BO$8)</f>
        <v>#DIV/0!</v>
      </c>
      <c r="CF104" s="56">
        <f ca="1">ROUND(CD104+(RAND()-0.5)*$BV$10,$BV$11)</f>
        <v>0.8</v>
      </c>
      <c r="CG104" s="56" t="e">
        <f ca="1">ROUND(CE104+(RAND()-0.5)*$BV$10,$BV$11)</f>
        <v>#DIV/0!</v>
      </c>
      <c r="CH104" s="56">
        <f ca="1">ROUND(CD104+(RAND()-0.5)*$BW$10,$BW$11)</f>
        <v>0.81</v>
      </c>
      <c r="CI104" s="56" t="e">
        <f ca="1">ROUND(CE104+(RAND()-0.5)*$BW$10,$BW$11)</f>
        <v>#DIV/0!</v>
      </c>
      <c r="CJ104" s="55">
        <f>CA104-$BX$16</f>
        <v>-261</v>
      </c>
      <c r="CK104" s="56" t="e">
        <f>IF($BV$19=FALSE,NA(),IF($BH$7=1,IF($BD$2=1,CF104,IF($BD$2=2,CG104))))+$BV$17+IF($BE$2=2,-($BQ$13+$BQ$8),0)</f>
        <v>#N/A</v>
      </c>
      <c r="CL104" s="55" t="e">
        <f>ROUND(CK104/$BV$9*$BV$5,0)</f>
        <v>#N/A</v>
      </c>
      <c r="CM104" s="56" t="e">
        <f>IF($BW$19=FALSE,NA(),IF($BH$7=1,IF($BD$3=1,CH104,IF($BD$3=2,CI104))))+$BW$17+IF($BE$3=2,-($BQ$13+$BQ$8),0)</f>
        <v>#N/A</v>
      </c>
      <c r="CN104" s="55" t="e">
        <f>ROUND(CM104/$BW$9*$BW$5,0)</f>
        <v>#N/A</v>
      </c>
    </row>
    <row r="105" spans="79:92" ht="18" customHeight="1" x14ac:dyDescent="0.25">
      <c r="CA105" s="53">
        <f>CA104+1</f>
        <v>-260</v>
      </c>
      <c r="CB105" s="56">
        <f>CA105*($BX$9/$BX$5)</f>
        <v>-10.833333333333332</v>
      </c>
      <c r="CC105" s="56">
        <f ca="1">ROUND(CB105+(RAND()-0.5)*$BX$10,$BX$11)</f>
        <v>-10.82</v>
      </c>
      <c r="CD105" s="56">
        <f ca="1">MAX(MIN($BQ$9*SIN($BQ$17*CC105)+($BQ$13+$BQ$8),$BO$8),-$BO$8)</f>
        <v>2.4289623147970758</v>
      </c>
      <c r="CE105" s="56" t="e">
        <f ca="1">MAX(MIN($BQ$22*SIN($BQ$17*CC105+$BQ$21)+($BQ$13+$BQ$8),$BO$8),-$BO$8)</f>
        <v>#DIV/0!</v>
      </c>
      <c r="CF105" s="56">
        <f ca="1">ROUND(CD105+(RAND()-0.5)*$BV$10,$BV$11)</f>
        <v>2.41</v>
      </c>
      <c r="CG105" s="56" t="e">
        <f ca="1">ROUND(CE105+(RAND()-0.5)*$BV$10,$BV$11)</f>
        <v>#DIV/0!</v>
      </c>
      <c r="CH105" s="56">
        <f ca="1">ROUND(CD105+(RAND()-0.5)*$BW$10,$BW$11)</f>
        <v>2.4300000000000002</v>
      </c>
      <c r="CI105" s="56" t="e">
        <f ca="1">ROUND(CE105+(RAND()-0.5)*$BW$10,$BW$11)</f>
        <v>#DIV/0!</v>
      </c>
      <c r="CJ105" s="55">
        <f>CA105-$BX$16</f>
        <v>-260</v>
      </c>
      <c r="CK105" s="56" t="e">
        <f>IF($BV$19=FALSE,NA(),IF($BH$7=1,IF($BD$2=1,CF105,IF($BD$2=2,CG105))))+$BV$17+IF($BE$2=2,-($BQ$13+$BQ$8),0)</f>
        <v>#N/A</v>
      </c>
      <c r="CL105" s="55" t="e">
        <f>ROUND(CK105/$BV$9*$BV$5,0)</f>
        <v>#N/A</v>
      </c>
      <c r="CM105" s="56" t="e">
        <f>IF($BW$19=FALSE,NA(),IF($BH$7=1,IF($BD$3=1,CH105,IF($BD$3=2,CI105))))+$BW$17+IF($BE$3=2,-($BQ$13+$BQ$8),0)</f>
        <v>#N/A</v>
      </c>
      <c r="CN105" s="55" t="e">
        <f>ROUND(CM105/$BW$9*$BW$5,0)</f>
        <v>#N/A</v>
      </c>
    </row>
    <row r="106" spans="79:92" ht="18" customHeight="1" x14ac:dyDescent="0.25">
      <c r="CA106" s="53">
        <f>CA105+1</f>
        <v>-259</v>
      </c>
      <c r="CB106" s="56">
        <f>CA106*($BX$9/$BX$5)</f>
        <v>-10.791666666666666</v>
      </c>
      <c r="CC106" s="56">
        <f ca="1">ROUND(CB106+(RAND()-0.5)*$BX$10,$BX$11)</f>
        <v>-10.8</v>
      </c>
      <c r="CD106" s="56">
        <f ca="1">MAX(MIN($BQ$9*SIN($BQ$17*CC106)+($BQ$13+$BQ$8),$BO$8),-$BO$8)</f>
        <v>2.7063390977701784</v>
      </c>
      <c r="CE106" s="56" t="e">
        <f ca="1">MAX(MIN($BQ$22*SIN($BQ$17*CC106+$BQ$21)+($BQ$13+$BQ$8),$BO$8),-$BO$8)</f>
        <v>#DIV/0!</v>
      </c>
      <c r="CF106" s="56">
        <f ca="1">ROUND(CD106+(RAND()-0.5)*$BV$10,$BV$11)</f>
        <v>2.71</v>
      </c>
      <c r="CG106" s="56" t="e">
        <f ca="1">ROUND(CE106+(RAND()-0.5)*$BV$10,$BV$11)</f>
        <v>#DIV/0!</v>
      </c>
      <c r="CH106" s="56">
        <f ca="1">ROUND(CD106+(RAND()-0.5)*$BW$10,$BW$11)</f>
        <v>2.69</v>
      </c>
      <c r="CI106" s="56" t="e">
        <f ca="1">ROUND(CE106+(RAND()-0.5)*$BW$10,$BW$11)</f>
        <v>#DIV/0!</v>
      </c>
      <c r="CJ106" s="55">
        <f>CA106-$BX$16</f>
        <v>-259</v>
      </c>
      <c r="CK106" s="56" t="e">
        <f>IF($BV$19=FALSE,NA(),IF($BH$7=1,IF($BD$2=1,CF106,IF($BD$2=2,CG106))))+$BV$17+IF($BE$2=2,-($BQ$13+$BQ$8),0)</f>
        <v>#N/A</v>
      </c>
      <c r="CL106" s="55" t="e">
        <f>ROUND(CK106/$BV$9*$BV$5,0)</f>
        <v>#N/A</v>
      </c>
      <c r="CM106" s="56" t="e">
        <f>IF($BW$19=FALSE,NA(),IF($BH$7=1,IF($BD$3=1,CH106,IF($BD$3=2,CI106))))+$BW$17+IF($BE$3=2,-($BQ$13+$BQ$8),0)</f>
        <v>#N/A</v>
      </c>
      <c r="CN106" s="55" t="e">
        <f>ROUND(CM106/$BW$9*$BW$5,0)</f>
        <v>#N/A</v>
      </c>
    </row>
    <row r="107" spans="79:92" ht="18" customHeight="1" x14ac:dyDescent="0.25">
      <c r="CA107" s="53">
        <f>CA106+1</f>
        <v>-258</v>
      </c>
      <c r="CB107" s="56">
        <f>CA107*($BX$9/$BX$5)</f>
        <v>-10.75</v>
      </c>
      <c r="CC107" s="56">
        <f ca="1">ROUND(CB107+(RAND()-0.5)*$BX$10,$BX$11)</f>
        <v>-10.75</v>
      </c>
      <c r="CD107" s="56">
        <f ca="1">MAX(MIN($BQ$9*SIN($BQ$17*CC107)+($BQ$13+$BQ$8),$BO$8),-$BO$8)</f>
        <v>3</v>
      </c>
      <c r="CE107" s="56" t="e">
        <f ca="1">MAX(MIN($BQ$22*SIN($BQ$17*CC107+$BQ$21)+($BQ$13+$BQ$8),$BO$8),-$BO$8)</f>
        <v>#DIV/0!</v>
      </c>
      <c r="CF107" s="56">
        <f ca="1">ROUND(CD107+(RAND()-0.5)*$BV$10,$BV$11)</f>
        <v>3</v>
      </c>
      <c r="CG107" s="56" t="e">
        <f ca="1">ROUND(CE107+(RAND()-0.5)*$BV$10,$BV$11)</f>
        <v>#DIV/0!</v>
      </c>
      <c r="CH107" s="56">
        <f ca="1">ROUND(CD107+(RAND()-0.5)*$BW$10,$BW$11)</f>
        <v>3.01</v>
      </c>
      <c r="CI107" s="56" t="e">
        <f ca="1">ROUND(CE107+(RAND()-0.5)*$BW$10,$BW$11)</f>
        <v>#DIV/0!</v>
      </c>
      <c r="CJ107" s="55">
        <f>CA107-$BX$16</f>
        <v>-258</v>
      </c>
      <c r="CK107" s="56" t="e">
        <f>IF($BV$19=FALSE,NA(),IF($BH$7=1,IF($BD$2=1,CF107,IF($BD$2=2,CG107))))+$BV$17+IF($BE$2=2,-($BQ$13+$BQ$8),0)</f>
        <v>#N/A</v>
      </c>
      <c r="CL107" s="55" t="e">
        <f>ROUND(CK107/$BV$9*$BV$5,0)</f>
        <v>#N/A</v>
      </c>
      <c r="CM107" s="56" t="e">
        <f>IF($BW$19=FALSE,NA(),IF($BH$7=1,IF($BD$3=1,CH107,IF($BD$3=2,CI107))))+$BW$17+IF($BE$3=2,-($BQ$13+$BQ$8),0)</f>
        <v>#N/A</v>
      </c>
      <c r="CN107" s="55" t="e">
        <f>ROUND(CM107/$BW$9*$BW$5,0)</f>
        <v>#N/A</v>
      </c>
    </row>
    <row r="108" spans="79:92" ht="18" customHeight="1" x14ac:dyDescent="0.25">
      <c r="CA108" s="53">
        <f>CA107+1</f>
        <v>-257</v>
      </c>
      <c r="CB108" s="56">
        <f>CA108*($BX$9/$BX$5)</f>
        <v>-10.708333333333332</v>
      </c>
      <c r="CC108" s="56">
        <f ca="1">ROUND(CB108+(RAND()-0.5)*$BX$10,$BX$11)</f>
        <v>-10.7</v>
      </c>
      <c r="CD108" s="56">
        <f ca="1">MAX(MIN($BQ$9*SIN($BQ$17*CC108)+($BQ$13+$BQ$8),$BO$8),-$BO$8)</f>
        <v>2.7063390977704236</v>
      </c>
      <c r="CE108" s="56" t="e">
        <f ca="1">MAX(MIN($BQ$22*SIN($BQ$17*CC108+$BQ$21)+($BQ$13+$BQ$8),$BO$8),-$BO$8)</f>
        <v>#DIV/0!</v>
      </c>
      <c r="CF108" s="56">
        <f ca="1">ROUND(CD108+(RAND()-0.5)*$BV$10,$BV$11)</f>
        <v>2.71</v>
      </c>
      <c r="CG108" s="56" t="e">
        <f ca="1">ROUND(CE108+(RAND()-0.5)*$BV$10,$BV$11)</f>
        <v>#DIV/0!</v>
      </c>
      <c r="CH108" s="56">
        <f ca="1">ROUND(CD108+(RAND()-0.5)*$BW$10,$BW$11)</f>
        <v>2.72</v>
      </c>
      <c r="CI108" s="56" t="e">
        <f ca="1">ROUND(CE108+(RAND()-0.5)*$BW$10,$BW$11)</f>
        <v>#DIV/0!</v>
      </c>
      <c r="CJ108" s="55">
        <f>CA108-$BX$16</f>
        <v>-257</v>
      </c>
      <c r="CK108" s="56" t="e">
        <f>IF($BV$19=FALSE,NA(),IF($BH$7=1,IF($BD$2=1,CF108,IF($BD$2=2,CG108))))+$BV$17+IF($BE$2=2,-($BQ$13+$BQ$8),0)</f>
        <v>#N/A</v>
      </c>
      <c r="CL108" s="55" t="e">
        <f>ROUND(CK108/$BV$9*$BV$5,0)</f>
        <v>#N/A</v>
      </c>
      <c r="CM108" s="56" t="e">
        <f>IF($BW$19=FALSE,NA(),IF($BH$7=1,IF($BD$3=1,CH108,IF($BD$3=2,CI108))))+$BW$17+IF($BE$3=2,-($BQ$13+$BQ$8),0)</f>
        <v>#N/A</v>
      </c>
      <c r="CN108" s="55" t="e">
        <f>ROUND(CM108/$BW$9*$BW$5,0)</f>
        <v>#N/A</v>
      </c>
    </row>
    <row r="109" spans="79:92" ht="18" customHeight="1" x14ac:dyDescent="0.25">
      <c r="CA109" s="53">
        <f>CA108+1</f>
        <v>-256</v>
      </c>
      <c r="CB109" s="56">
        <f>CA109*($BX$9/$BX$5)</f>
        <v>-10.666666666666666</v>
      </c>
      <c r="CC109" s="56">
        <f ca="1">ROUND(CB109+(RAND()-0.5)*$BX$10,$BX$11)</f>
        <v>-10.68</v>
      </c>
      <c r="CD109" s="56">
        <f ca="1">MAX(MIN($BQ$9*SIN($BQ$17*CC109)+($BQ$13+$BQ$8),$BO$8),-$BO$8)</f>
        <v>2.4289623147950898</v>
      </c>
      <c r="CE109" s="56" t="e">
        <f ca="1">MAX(MIN($BQ$22*SIN($BQ$17*CC109+$BQ$21)+($BQ$13+$BQ$8),$BO$8),-$BO$8)</f>
        <v>#DIV/0!</v>
      </c>
      <c r="CF109" s="56">
        <f ca="1">ROUND(CD109+(RAND()-0.5)*$BV$10,$BV$11)</f>
        <v>2.44</v>
      </c>
      <c r="CG109" s="56" t="e">
        <f ca="1">ROUND(CE109+(RAND()-0.5)*$BV$10,$BV$11)</f>
        <v>#DIV/0!</v>
      </c>
      <c r="CH109" s="56">
        <f ca="1">ROUND(CD109+(RAND()-0.5)*$BW$10,$BW$11)</f>
        <v>2.42</v>
      </c>
      <c r="CI109" s="56" t="e">
        <f ca="1">ROUND(CE109+(RAND()-0.5)*$BW$10,$BW$11)</f>
        <v>#DIV/0!</v>
      </c>
      <c r="CJ109" s="55">
        <f>CA109-$BX$16</f>
        <v>-256</v>
      </c>
      <c r="CK109" s="56" t="e">
        <f>IF($BV$19=FALSE,NA(),IF($BH$7=1,IF($BD$2=1,CF109,IF($BD$2=2,CG109))))+$BV$17+IF($BE$2=2,-($BQ$13+$BQ$8),0)</f>
        <v>#N/A</v>
      </c>
      <c r="CL109" s="55" t="e">
        <f>ROUND(CK109/$BV$9*$BV$5,0)</f>
        <v>#N/A</v>
      </c>
      <c r="CM109" s="56" t="e">
        <f>IF($BW$19=FALSE,NA(),IF($BH$7=1,IF($BD$3=1,CH109,IF($BD$3=2,CI109))))+$BW$17+IF($BE$3=2,-($BQ$13+$BQ$8),0)</f>
        <v>#N/A</v>
      </c>
      <c r="CN109" s="55" t="e">
        <f>ROUND(CM109/$BW$9*$BW$5,0)</f>
        <v>#N/A</v>
      </c>
    </row>
    <row r="110" spans="79:92" ht="18" customHeight="1" x14ac:dyDescent="0.25">
      <c r="CA110" s="53">
        <f>CA109+1</f>
        <v>-255</v>
      </c>
      <c r="CB110" s="56">
        <f>CA110*($BX$9/$BX$5)</f>
        <v>-10.625</v>
      </c>
      <c r="CC110" s="56">
        <f ca="1">ROUND(CB110+(RAND()-0.5)*$BX$10,$BX$11)</f>
        <v>-10.64</v>
      </c>
      <c r="CD110" s="56">
        <f ca="1">MAX(MIN($BQ$9*SIN($BQ$17*CC110)+($BQ$13+$BQ$8),$BO$8),-$BO$8)</f>
        <v>1.6230794566556526</v>
      </c>
      <c r="CE110" s="56" t="e">
        <f ca="1">MAX(MIN($BQ$22*SIN($BQ$17*CC110+$BQ$21)+($BQ$13+$BQ$8),$BO$8),-$BO$8)</f>
        <v>#DIV/0!</v>
      </c>
      <c r="CF110" s="56">
        <f ca="1">ROUND(CD110+(RAND()-0.5)*$BV$10,$BV$11)</f>
        <v>1.62</v>
      </c>
      <c r="CG110" s="56" t="e">
        <f ca="1">ROUND(CE110+(RAND()-0.5)*$BV$10,$BV$11)</f>
        <v>#DIV/0!</v>
      </c>
      <c r="CH110" s="56">
        <f ca="1">ROUND(CD110+(RAND()-0.5)*$BW$10,$BW$11)</f>
        <v>1.63</v>
      </c>
      <c r="CI110" s="56" t="e">
        <f ca="1">ROUND(CE110+(RAND()-0.5)*$BW$10,$BW$11)</f>
        <v>#DIV/0!</v>
      </c>
      <c r="CJ110" s="55">
        <f>CA110-$BX$16</f>
        <v>-255</v>
      </c>
      <c r="CK110" s="56" t="e">
        <f>IF($BV$19=FALSE,NA(),IF($BH$7=1,IF($BD$2=1,CF110,IF($BD$2=2,CG110))))+$BV$17+IF($BE$2=2,-($BQ$13+$BQ$8),0)</f>
        <v>#N/A</v>
      </c>
      <c r="CL110" s="55" t="e">
        <f>ROUND(CK110/$BV$9*$BV$5,0)</f>
        <v>#N/A</v>
      </c>
      <c r="CM110" s="56" t="e">
        <f>IF($BW$19=FALSE,NA(),IF($BH$7=1,IF($BD$3=1,CH110,IF($BD$3=2,CI110))))+$BW$17+IF($BE$3=2,-($BQ$13+$BQ$8),0)</f>
        <v>#N/A</v>
      </c>
      <c r="CN110" s="55" t="e">
        <f>ROUND(CM110/$BW$9*$BW$5,0)</f>
        <v>#N/A</v>
      </c>
    </row>
    <row r="111" spans="79:92" ht="18" customHeight="1" x14ac:dyDescent="0.25">
      <c r="CA111" s="53">
        <f>CA110+1</f>
        <v>-254</v>
      </c>
      <c r="CB111" s="56">
        <f>CA111*($BX$9/$BX$5)</f>
        <v>-10.583333333333332</v>
      </c>
      <c r="CC111" s="56">
        <f ca="1">ROUND(CB111+(RAND()-0.5)*$BX$10,$BX$11)</f>
        <v>-10.58</v>
      </c>
      <c r="CD111" s="56">
        <f ca="1">MAX(MIN($BQ$9*SIN($BQ$17*CC111)+($BQ$13+$BQ$8),$BO$8),-$BO$8)</f>
        <v>-0.10947795539055827</v>
      </c>
      <c r="CE111" s="56" t="e">
        <f ca="1">MAX(MIN($BQ$22*SIN($BQ$17*CC111+$BQ$21)+($BQ$13+$BQ$8),$BO$8),-$BO$8)</f>
        <v>#DIV/0!</v>
      </c>
      <c r="CF111" s="56">
        <f ca="1">ROUND(CD111+(RAND()-0.5)*$BV$10,$BV$11)</f>
        <v>-0.1</v>
      </c>
      <c r="CG111" s="56" t="e">
        <f ca="1">ROUND(CE111+(RAND()-0.5)*$BV$10,$BV$11)</f>
        <v>#DIV/0!</v>
      </c>
      <c r="CH111" s="56">
        <f ca="1">ROUND(CD111+(RAND()-0.5)*$BW$10,$BW$11)</f>
        <v>-0.09</v>
      </c>
      <c r="CI111" s="56" t="e">
        <f ca="1">ROUND(CE111+(RAND()-0.5)*$BW$10,$BW$11)</f>
        <v>#DIV/0!</v>
      </c>
      <c r="CJ111" s="55">
        <f>CA111-$BX$16</f>
        <v>-254</v>
      </c>
      <c r="CK111" s="56" t="e">
        <f>IF($BV$19=FALSE,NA(),IF($BH$7=1,IF($BD$2=1,CF111,IF($BD$2=2,CG111))))+$BV$17+IF($BE$2=2,-($BQ$13+$BQ$8),0)</f>
        <v>#N/A</v>
      </c>
      <c r="CL111" s="55" t="e">
        <f>ROUND(CK111/$BV$9*$BV$5,0)</f>
        <v>#N/A</v>
      </c>
      <c r="CM111" s="56" t="e">
        <f>IF($BW$19=FALSE,NA(),IF($BH$7=1,IF($BD$3=1,CH111,IF($BD$3=2,CI111))))+$BW$17+IF($BE$3=2,-($BQ$13+$BQ$8),0)</f>
        <v>#N/A</v>
      </c>
      <c r="CN111" s="55" t="e">
        <f>ROUND(CM111/$BW$9*$BW$5,0)</f>
        <v>#N/A</v>
      </c>
    </row>
    <row r="112" spans="79:92" ht="18" customHeight="1" x14ac:dyDescent="0.25">
      <c r="CA112" s="53">
        <f>CA111+1</f>
        <v>-253</v>
      </c>
      <c r="CB112" s="56">
        <f>CA112*($BX$9/$BX$5)</f>
        <v>-10.541666666666666</v>
      </c>
      <c r="CC112" s="56">
        <f ca="1">ROUND(CB112+(RAND()-0.5)*$BX$10,$BX$11)</f>
        <v>-10.56</v>
      </c>
      <c r="CD112" s="56">
        <f ca="1">MAX(MIN($BQ$9*SIN($BQ$17*CC112)+($BQ$13+$BQ$8),$BO$8),-$BO$8)</f>
        <v>-0.7912526838935805</v>
      </c>
      <c r="CE112" s="56" t="e">
        <f ca="1">MAX(MIN($BQ$22*SIN($BQ$17*CC112+$BQ$21)+($BQ$13+$BQ$8),$BO$8),-$BO$8)</f>
        <v>#DIV/0!</v>
      </c>
      <c r="CF112" s="56">
        <f ca="1">ROUND(CD112+(RAND()-0.5)*$BV$10,$BV$11)</f>
        <v>-0.81</v>
      </c>
      <c r="CG112" s="56" t="e">
        <f ca="1">ROUND(CE112+(RAND()-0.5)*$BV$10,$BV$11)</f>
        <v>#DIV/0!</v>
      </c>
      <c r="CH112" s="56">
        <f ca="1">ROUND(CD112+(RAND()-0.5)*$BW$10,$BW$11)</f>
        <v>-0.79</v>
      </c>
      <c r="CI112" s="56" t="e">
        <f ca="1">ROUND(CE112+(RAND()-0.5)*$BW$10,$BW$11)</f>
        <v>#DIV/0!</v>
      </c>
      <c r="CJ112" s="55">
        <f>CA112-$BX$16</f>
        <v>-253</v>
      </c>
      <c r="CK112" s="56" t="e">
        <f>IF($BV$19=FALSE,NA(),IF($BH$7=1,IF($BD$2=1,CF112,IF($BD$2=2,CG112))))+$BV$17+IF($BE$2=2,-($BQ$13+$BQ$8),0)</f>
        <v>#N/A</v>
      </c>
      <c r="CL112" s="55" t="e">
        <f>ROUND(CK112/$BV$9*$BV$5,0)</f>
        <v>#N/A</v>
      </c>
      <c r="CM112" s="56" t="e">
        <f>IF($BW$19=FALSE,NA(),IF($BH$7=1,IF($BD$3=1,CH112,IF($BD$3=2,CI112))))+$BW$17+IF($BE$3=2,-($BQ$13+$BQ$8),0)</f>
        <v>#N/A</v>
      </c>
      <c r="CN112" s="55" t="e">
        <f>ROUND(CM112/$BW$9*$BW$5,0)</f>
        <v>#N/A</v>
      </c>
    </row>
    <row r="113" spans="79:92" ht="18" customHeight="1" x14ac:dyDescent="0.25">
      <c r="CA113" s="53">
        <f>CA112+1</f>
        <v>-252</v>
      </c>
      <c r="CB113" s="56">
        <f>CA113*($BX$9/$BX$5)</f>
        <v>-10.5</v>
      </c>
      <c r="CC113" s="56">
        <f ca="1">ROUND(CB113+(RAND()-0.5)*$BX$10,$BX$11)</f>
        <v>-10.49</v>
      </c>
      <c r="CD113" s="56">
        <f ca="1">MAX(MIN($BQ$9*SIN($BQ$17*CC113)+($BQ$13+$BQ$8),$BO$8),-$BO$8)</f>
        <v>-3.3767431171777305</v>
      </c>
      <c r="CE113" s="56" t="e">
        <f ca="1">MAX(MIN($BQ$22*SIN($BQ$17*CC113+$BQ$21)+($BQ$13+$BQ$8),$BO$8),-$BO$8)</f>
        <v>#DIV/0!</v>
      </c>
      <c r="CF113" s="56">
        <f ca="1">ROUND(CD113+(RAND()-0.5)*$BV$10,$BV$11)</f>
        <v>-3.39</v>
      </c>
      <c r="CG113" s="56" t="e">
        <f ca="1">ROUND(CE113+(RAND()-0.5)*$BV$10,$BV$11)</f>
        <v>#DIV/0!</v>
      </c>
      <c r="CH113" s="56">
        <f ca="1">ROUND(CD113+(RAND()-0.5)*$BW$10,$BW$11)</f>
        <v>-3.39</v>
      </c>
      <c r="CI113" s="56" t="e">
        <f ca="1">ROUND(CE113+(RAND()-0.5)*$BW$10,$BW$11)</f>
        <v>#DIV/0!</v>
      </c>
      <c r="CJ113" s="55">
        <f>CA113-$BX$16</f>
        <v>-252</v>
      </c>
      <c r="CK113" s="56" t="e">
        <f>IF($BV$19=FALSE,NA(),IF($BH$7=1,IF($BD$2=1,CF113,IF($BD$2=2,CG113))))+$BV$17+IF($BE$2=2,-($BQ$13+$BQ$8),0)</f>
        <v>#N/A</v>
      </c>
      <c r="CL113" s="55" t="e">
        <f>ROUND(CK113/$BV$9*$BV$5,0)</f>
        <v>#N/A</v>
      </c>
      <c r="CM113" s="56" t="e">
        <f>IF($BW$19=FALSE,NA(),IF($BH$7=1,IF($BD$3=1,CH113,IF($BD$3=2,CI113))))+$BW$17+IF($BE$3=2,-($BQ$13+$BQ$8),0)</f>
        <v>#N/A</v>
      </c>
      <c r="CN113" s="55" t="e">
        <f>ROUND(CM113/$BW$9*$BW$5,0)</f>
        <v>#N/A</v>
      </c>
    </row>
    <row r="114" spans="79:92" ht="18" customHeight="1" x14ac:dyDescent="0.25">
      <c r="CA114" s="53">
        <f>CA113+1</f>
        <v>-251</v>
      </c>
      <c r="CB114" s="56">
        <f>CA114*($BX$9/$BX$5)</f>
        <v>-10.458333333333332</v>
      </c>
      <c r="CC114" s="56">
        <f ca="1">ROUND(CB114+(RAND()-0.5)*$BX$10,$BX$11)</f>
        <v>-10.46</v>
      </c>
      <c r="CD114" s="56">
        <f ca="1">MAX(MIN($BQ$9*SIN($BQ$17*CC114)+($BQ$13+$BQ$8),$BO$8),-$BO$8)</f>
        <v>-4.4921393229894484</v>
      </c>
      <c r="CE114" s="56" t="e">
        <f ca="1">MAX(MIN($BQ$22*SIN($BQ$17*CC114+$BQ$21)+($BQ$13+$BQ$8),$BO$8),-$BO$8)</f>
        <v>#DIV/0!</v>
      </c>
      <c r="CF114" s="56">
        <f ca="1">ROUND(CD114+(RAND()-0.5)*$BV$10,$BV$11)</f>
        <v>-4.5</v>
      </c>
      <c r="CG114" s="56" t="e">
        <f ca="1">ROUND(CE114+(RAND()-0.5)*$BV$10,$BV$11)</f>
        <v>#DIV/0!</v>
      </c>
      <c r="CH114" s="56">
        <f ca="1">ROUND(CD114+(RAND()-0.5)*$BW$10,$BW$11)</f>
        <v>-4.49</v>
      </c>
      <c r="CI114" s="56" t="e">
        <f ca="1">ROUND(CE114+(RAND()-0.5)*$BW$10,$BW$11)</f>
        <v>#DIV/0!</v>
      </c>
      <c r="CJ114" s="55">
        <f>CA114-$BX$16</f>
        <v>-251</v>
      </c>
      <c r="CK114" s="56" t="e">
        <f>IF($BV$19=FALSE,NA(),IF($BH$7=1,IF($BD$2=1,CF114,IF($BD$2=2,CG114))))+$BV$17+IF($BE$2=2,-($BQ$13+$BQ$8),0)</f>
        <v>#N/A</v>
      </c>
      <c r="CL114" s="55" t="e">
        <f>ROUND(CK114/$BV$9*$BV$5,0)</f>
        <v>#N/A</v>
      </c>
      <c r="CM114" s="56" t="e">
        <f>IF($BW$19=FALSE,NA(),IF($BH$7=1,IF($BD$3=1,CH114,IF($BD$3=2,CI114))))+$BW$17+IF($BE$3=2,-($BQ$13+$BQ$8),0)</f>
        <v>#N/A</v>
      </c>
      <c r="CN114" s="55" t="e">
        <f>ROUND(CM114/$BW$9*$BW$5,0)</f>
        <v>#N/A</v>
      </c>
    </row>
    <row r="115" spans="79:92" ht="18" customHeight="1" x14ac:dyDescent="0.25">
      <c r="CA115" s="53">
        <f>CA114+1</f>
        <v>-250</v>
      </c>
      <c r="CB115" s="56">
        <f>CA115*($BX$9/$BX$5)</f>
        <v>-10.416666666666666</v>
      </c>
      <c r="CC115" s="56">
        <f ca="1">ROUND(CB115+(RAND()-0.5)*$BX$10,$BX$11)</f>
        <v>-10.4</v>
      </c>
      <c r="CD115" s="56">
        <f ca="1">MAX(MIN($BQ$9*SIN($BQ$17*CC115)+($BQ$13+$BQ$8),$BO$8),-$BO$8)</f>
        <v>-6.5267115137526392</v>
      </c>
      <c r="CE115" s="56" t="e">
        <f ca="1">MAX(MIN($BQ$22*SIN($BQ$17*CC115+$BQ$21)+($BQ$13+$BQ$8),$BO$8),-$BO$8)</f>
        <v>#DIV/0!</v>
      </c>
      <c r="CF115" s="56">
        <f ca="1">ROUND(CD115+(RAND()-0.5)*$BV$10,$BV$11)</f>
        <v>-6.51</v>
      </c>
      <c r="CG115" s="56" t="e">
        <f ca="1">ROUND(CE115+(RAND()-0.5)*$BV$10,$BV$11)</f>
        <v>#DIV/0!</v>
      </c>
      <c r="CH115" s="56">
        <f ca="1">ROUND(CD115+(RAND()-0.5)*$BW$10,$BW$11)</f>
        <v>-6.54</v>
      </c>
      <c r="CI115" s="56" t="e">
        <f ca="1">ROUND(CE115+(RAND()-0.5)*$BW$10,$BW$11)</f>
        <v>#DIV/0!</v>
      </c>
      <c r="CJ115" s="55">
        <f>CA115-$BX$16</f>
        <v>-250</v>
      </c>
      <c r="CK115" s="56" t="e">
        <f>IF($BV$19=FALSE,NA(),IF($BH$7=1,IF($BD$2=1,CF115,IF($BD$2=2,CG115))))+$BV$17+IF($BE$2=2,-($BQ$13+$BQ$8),0)</f>
        <v>#N/A</v>
      </c>
      <c r="CL115" s="55" t="e">
        <f>ROUND(CK115/$BV$9*$BV$5,0)</f>
        <v>#N/A</v>
      </c>
      <c r="CM115" s="56" t="e">
        <f>IF($BW$19=FALSE,NA(),IF($BH$7=1,IF($BD$3=1,CH115,IF($BD$3=2,CI115))))+$BW$17+IF($BE$3=2,-($BQ$13+$BQ$8),0)</f>
        <v>#N/A</v>
      </c>
      <c r="CN115" s="55" t="e">
        <f>ROUND(CM115/$BW$9*$BW$5,0)</f>
        <v>#N/A</v>
      </c>
    </row>
    <row r="116" spans="79:92" ht="18" customHeight="1" x14ac:dyDescent="0.25">
      <c r="CA116" s="53">
        <f>CA115+1</f>
        <v>-249</v>
      </c>
      <c r="CB116" s="56">
        <f>CA116*($BX$9/$BX$5)</f>
        <v>-10.375</v>
      </c>
      <c r="CC116" s="56">
        <f ca="1">ROUND(CB116+(RAND()-0.5)*$BX$10,$BX$11)</f>
        <v>-10.36</v>
      </c>
      <c r="CD116" s="56">
        <f ca="1">MAX(MIN($BQ$9*SIN($BQ$17*CC116)+($BQ$13+$BQ$8),$BO$8),-$BO$8)</f>
        <v>-7.6230794566575035</v>
      </c>
      <c r="CE116" s="56" t="e">
        <f ca="1">MAX(MIN($BQ$22*SIN($BQ$17*CC116+$BQ$21)+($BQ$13+$BQ$8),$BO$8),-$BO$8)</f>
        <v>#DIV/0!</v>
      </c>
      <c r="CF116" s="56">
        <f ca="1">ROUND(CD116+(RAND()-0.5)*$BV$10,$BV$11)</f>
        <v>-7.63</v>
      </c>
      <c r="CG116" s="56" t="e">
        <f ca="1">ROUND(CE116+(RAND()-0.5)*$BV$10,$BV$11)</f>
        <v>#DIV/0!</v>
      </c>
      <c r="CH116" s="56">
        <f ca="1">ROUND(CD116+(RAND()-0.5)*$BW$10,$BW$11)</f>
        <v>-7.61</v>
      </c>
      <c r="CI116" s="56" t="e">
        <f ca="1">ROUND(CE116+(RAND()-0.5)*$BW$10,$BW$11)</f>
        <v>#DIV/0!</v>
      </c>
      <c r="CJ116" s="55">
        <f>CA116-$BX$16</f>
        <v>-249</v>
      </c>
      <c r="CK116" s="56" t="e">
        <f>IF($BV$19=FALSE,NA(),IF($BH$7=1,IF($BD$2=1,CF116,IF($BD$2=2,CG116))))+$BV$17+IF($BE$2=2,-($BQ$13+$BQ$8),0)</f>
        <v>#N/A</v>
      </c>
      <c r="CL116" s="55" t="e">
        <f>ROUND(CK116/$BV$9*$BV$5,0)</f>
        <v>#N/A</v>
      </c>
      <c r="CM116" s="56" t="e">
        <f>IF($BW$19=FALSE,NA(),IF($BH$7=1,IF($BD$3=1,CH116,IF($BD$3=2,CI116))))+$BW$17+IF($BE$3=2,-($BQ$13+$BQ$8),0)</f>
        <v>#N/A</v>
      </c>
      <c r="CN116" s="55" t="e">
        <f>ROUND(CM116/$BW$9*$BW$5,0)</f>
        <v>#N/A</v>
      </c>
    </row>
    <row r="117" spans="79:92" ht="18" customHeight="1" x14ac:dyDescent="0.25">
      <c r="CA117" s="53">
        <f>CA116+1</f>
        <v>-248</v>
      </c>
      <c r="CB117" s="56">
        <f>CA117*($BX$9/$BX$5)</f>
        <v>-10.333333333333332</v>
      </c>
      <c r="CC117" s="56">
        <f ca="1">ROUND(CB117+(RAND()-0.5)*$BX$10,$BX$11)</f>
        <v>-10.32</v>
      </c>
      <c r="CD117" s="56">
        <f ca="1">MAX(MIN($BQ$9*SIN($BQ$17*CC117)+($BQ$13+$BQ$8),$BO$8),-$BO$8)</f>
        <v>-8.4289623147963262</v>
      </c>
      <c r="CE117" s="56" t="e">
        <f ca="1">MAX(MIN($BQ$22*SIN($BQ$17*CC117+$BQ$21)+($BQ$13+$BQ$8),$BO$8),-$BO$8)</f>
        <v>#DIV/0!</v>
      </c>
      <c r="CF117" s="56">
        <f ca="1">ROUND(CD117+(RAND()-0.5)*$BV$10,$BV$11)</f>
        <v>-8.4499999999999993</v>
      </c>
      <c r="CG117" s="56" t="e">
        <f ca="1">ROUND(CE117+(RAND()-0.5)*$BV$10,$BV$11)</f>
        <v>#DIV/0!</v>
      </c>
      <c r="CH117" s="56">
        <f ca="1">ROUND(CD117+(RAND()-0.5)*$BW$10,$BW$11)</f>
        <v>-8.44</v>
      </c>
      <c r="CI117" s="56" t="e">
        <f ca="1">ROUND(CE117+(RAND()-0.5)*$BW$10,$BW$11)</f>
        <v>#DIV/0!</v>
      </c>
      <c r="CJ117" s="55">
        <f>CA117-$BX$16</f>
        <v>-248</v>
      </c>
      <c r="CK117" s="56" t="e">
        <f>IF($BV$19=FALSE,NA(),IF($BH$7=1,IF($BD$2=1,CF117,IF($BD$2=2,CG117))))+$BV$17+IF($BE$2=2,-($BQ$13+$BQ$8),0)</f>
        <v>#N/A</v>
      </c>
      <c r="CL117" s="55" t="e">
        <f>ROUND(CK117/$BV$9*$BV$5,0)</f>
        <v>#N/A</v>
      </c>
      <c r="CM117" s="56" t="e">
        <f>IF($BW$19=FALSE,NA(),IF($BH$7=1,IF($BD$3=1,CH117,IF($BD$3=2,CI117))))+$BW$17+IF($BE$3=2,-($BQ$13+$BQ$8),0)</f>
        <v>#N/A</v>
      </c>
      <c r="CN117" s="55" t="e">
        <f>ROUND(CM117/$BW$9*$BW$5,0)</f>
        <v>#N/A</v>
      </c>
    </row>
    <row r="118" spans="79:92" ht="18" customHeight="1" x14ac:dyDescent="0.25">
      <c r="CA118" s="53">
        <f>CA117+1</f>
        <v>-247</v>
      </c>
      <c r="CB118" s="56">
        <f>CA118*($BX$9/$BX$5)</f>
        <v>-10.291666666666666</v>
      </c>
      <c r="CC118" s="56">
        <f ca="1">ROUND(CB118+(RAND()-0.5)*$BX$10,$BX$11)</f>
        <v>-10.27</v>
      </c>
      <c r="CD118" s="56">
        <f ca="1">MAX(MIN($BQ$9*SIN($BQ$17*CC118)+($BQ$13+$BQ$8),$BO$8),-$BO$8)</f>
        <v>-8.9526882078875225</v>
      </c>
      <c r="CE118" s="56" t="e">
        <f ca="1">MAX(MIN($BQ$22*SIN($BQ$17*CC118+$BQ$21)+($BQ$13+$BQ$8),$BO$8),-$BO$8)</f>
        <v>#DIV/0!</v>
      </c>
      <c r="CF118" s="56">
        <f ca="1">ROUND(CD118+(RAND()-0.5)*$BV$10,$BV$11)</f>
        <v>-8.9600000000000009</v>
      </c>
      <c r="CG118" s="56" t="e">
        <f ca="1">ROUND(CE118+(RAND()-0.5)*$BV$10,$BV$11)</f>
        <v>#DIV/0!</v>
      </c>
      <c r="CH118" s="56">
        <f ca="1">ROUND(CD118+(RAND()-0.5)*$BW$10,$BW$11)</f>
        <v>-8.9499999999999993</v>
      </c>
      <c r="CI118" s="56" t="e">
        <f ca="1">ROUND(CE118+(RAND()-0.5)*$BW$10,$BW$11)</f>
        <v>#DIV/0!</v>
      </c>
      <c r="CJ118" s="55">
        <f>CA118-$BX$16</f>
        <v>-247</v>
      </c>
      <c r="CK118" s="56" t="e">
        <f>IF($BV$19=FALSE,NA(),IF($BH$7=1,IF($BD$2=1,CF118,IF($BD$2=2,CG118))))+$BV$17+IF($BE$2=2,-($BQ$13+$BQ$8),0)</f>
        <v>#N/A</v>
      </c>
      <c r="CL118" s="55" t="e">
        <f>ROUND(CK118/$BV$9*$BV$5,0)</f>
        <v>#N/A</v>
      </c>
      <c r="CM118" s="56" t="e">
        <f>IF($BW$19=FALSE,NA(),IF($BH$7=1,IF($BD$3=1,CH118,IF($BD$3=2,CI118))))+$BW$17+IF($BE$3=2,-($BQ$13+$BQ$8),0)</f>
        <v>#N/A</v>
      </c>
      <c r="CN118" s="55" t="e">
        <f>ROUND(CM118/$BW$9*$BW$5,0)</f>
        <v>#N/A</v>
      </c>
    </row>
    <row r="119" spans="79:92" ht="18" customHeight="1" x14ac:dyDescent="0.25">
      <c r="CA119" s="53">
        <f>CA118+1</f>
        <v>-246</v>
      </c>
      <c r="CB119" s="56">
        <f>CA119*($BX$9/$BX$5)</f>
        <v>-10.25</v>
      </c>
      <c r="CC119" s="56">
        <f ca="1">ROUND(CB119+(RAND()-0.5)*$BX$10,$BX$11)</f>
        <v>-10.24</v>
      </c>
      <c r="CD119" s="56">
        <f ca="1">MAX(MIN($BQ$9*SIN($BQ$17*CC119)+($BQ$13+$BQ$8),$BO$8),-$BO$8)</f>
        <v>-8.988160370569739</v>
      </c>
      <c r="CE119" s="56" t="e">
        <f ca="1">MAX(MIN($BQ$22*SIN($BQ$17*CC119+$BQ$21)+($BQ$13+$BQ$8),$BO$8),-$BO$8)</f>
        <v>#DIV/0!</v>
      </c>
      <c r="CF119" s="56">
        <f ca="1">ROUND(CD119+(RAND()-0.5)*$BV$10,$BV$11)</f>
        <v>-9.01</v>
      </c>
      <c r="CG119" s="56" t="e">
        <f ca="1">ROUND(CE119+(RAND()-0.5)*$BV$10,$BV$11)</f>
        <v>#DIV/0!</v>
      </c>
      <c r="CH119" s="56">
        <f ca="1">ROUND(CD119+(RAND()-0.5)*$BW$10,$BW$11)</f>
        <v>-8.98</v>
      </c>
      <c r="CI119" s="56" t="e">
        <f ca="1">ROUND(CE119+(RAND()-0.5)*$BW$10,$BW$11)</f>
        <v>#DIV/0!</v>
      </c>
      <c r="CJ119" s="55">
        <f>CA119-$BX$16</f>
        <v>-246</v>
      </c>
      <c r="CK119" s="56" t="e">
        <f>IF($BV$19=FALSE,NA(),IF($BH$7=1,IF($BD$2=1,CF119,IF($BD$2=2,CG119))))+$BV$17+IF($BE$2=2,-($BQ$13+$BQ$8),0)</f>
        <v>#N/A</v>
      </c>
      <c r="CL119" s="55" t="e">
        <f>ROUND(CK119/$BV$9*$BV$5,0)</f>
        <v>#N/A</v>
      </c>
      <c r="CM119" s="56" t="e">
        <f>IF($BW$19=FALSE,NA(),IF($BH$7=1,IF($BD$3=1,CH119,IF($BD$3=2,CI119))))+$BW$17+IF($BE$3=2,-($BQ$13+$BQ$8),0)</f>
        <v>#N/A</v>
      </c>
      <c r="CN119" s="55" t="e">
        <f>ROUND(CM119/$BW$9*$BW$5,0)</f>
        <v>#N/A</v>
      </c>
    </row>
    <row r="120" spans="79:92" ht="18" customHeight="1" x14ac:dyDescent="0.25">
      <c r="CA120" s="53">
        <f>CA119+1</f>
        <v>-245</v>
      </c>
      <c r="CB120" s="56">
        <f>CA120*($BX$9/$BX$5)</f>
        <v>-10.208333333333332</v>
      </c>
      <c r="CC120" s="56">
        <f ca="1">ROUND(CB120+(RAND()-0.5)*$BX$10,$BX$11)</f>
        <v>-10.210000000000001</v>
      </c>
      <c r="CD120" s="56">
        <f ca="1">MAX(MIN($BQ$9*SIN($BQ$17*CC120)+($BQ$13+$BQ$8),$BO$8),-$BO$8)</f>
        <v>-8.8114989667726018</v>
      </c>
      <c r="CE120" s="56" t="e">
        <f ca="1">MAX(MIN($BQ$22*SIN($BQ$17*CC120+$BQ$21)+($BQ$13+$BQ$8),$BO$8),-$BO$8)</f>
        <v>#DIV/0!</v>
      </c>
      <c r="CF120" s="56">
        <f ca="1">ROUND(CD120+(RAND()-0.5)*$BV$10,$BV$11)</f>
        <v>-8.82</v>
      </c>
      <c r="CG120" s="56" t="e">
        <f ca="1">ROUND(CE120+(RAND()-0.5)*$BV$10,$BV$11)</f>
        <v>#DIV/0!</v>
      </c>
      <c r="CH120" s="56">
        <f ca="1">ROUND(CD120+(RAND()-0.5)*$BW$10,$BW$11)</f>
        <v>-8.83</v>
      </c>
      <c r="CI120" s="56" t="e">
        <f ca="1">ROUND(CE120+(RAND()-0.5)*$BW$10,$BW$11)</f>
        <v>#DIV/0!</v>
      </c>
      <c r="CJ120" s="55">
        <f>CA120-$BX$16</f>
        <v>-245</v>
      </c>
      <c r="CK120" s="56" t="e">
        <f>IF($BV$19=FALSE,NA(),IF($BH$7=1,IF($BD$2=1,CF120,IF($BD$2=2,CG120))))+$BV$17+IF($BE$2=2,-($BQ$13+$BQ$8),0)</f>
        <v>#N/A</v>
      </c>
      <c r="CL120" s="55" t="e">
        <f>ROUND(CK120/$BV$9*$BV$5,0)</f>
        <v>#N/A</v>
      </c>
      <c r="CM120" s="56" t="e">
        <f>IF($BW$19=FALSE,NA(),IF($BH$7=1,IF($BD$3=1,CH120,IF($BD$3=2,CI120))))+$BW$17+IF($BE$3=2,-($BQ$13+$BQ$8),0)</f>
        <v>#N/A</v>
      </c>
      <c r="CN120" s="55" t="e">
        <f>ROUND(CM120/$BW$9*$BW$5,0)</f>
        <v>#N/A</v>
      </c>
    </row>
    <row r="121" spans="79:92" ht="18" customHeight="1" x14ac:dyDescent="0.25">
      <c r="CA121" s="53">
        <f>CA120+1</f>
        <v>-244</v>
      </c>
      <c r="CB121" s="56">
        <f>CA121*($BX$9/$BX$5)</f>
        <v>-10.166666666666666</v>
      </c>
      <c r="CC121" s="56">
        <f ca="1">ROUND(CB121+(RAND()-0.5)*$BX$10,$BX$11)</f>
        <v>-10.18</v>
      </c>
      <c r="CD121" s="56">
        <f ca="1">MAX(MIN($BQ$9*SIN($BQ$17*CC121)+($BQ$13+$BQ$8),$BO$8),-$BO$8)</f>
        <v>-8.4289623147958395</v>
      </c>
      <c r="CE121" s="56" t="e">
        <f ca="1">MAX(MIN($BQ$22*SIN($BQ$17*CC121+$BQ$21)+($BQ$13+$BQ$8),$BO$8),-$BO$8)</f>
        <v>#DIV/0!</v>
      </c>
      <c r="CF121" s="56">
        <f ca="1">ROUND(CD121+(RAND()-0.5)*$BV$10,$BV$11)</f>
        <v>-8.42</v>
      </c>
      <c r="CG121" s="56" t="e">
        <f ca="1">ROUND(CE121+(RAND()-0.5)*$BV$10,$BV$11)</f>
        <v>#DIV/0!</v>
      </c>
      <c r="CH121" s="56">
        <f ca="1">ROUND(CD121+(RAND()-0.5)*$BW$10,$BW$11)</f>
        <v>-8.44</v>
      </c>
      <c r="CI121" s="56" t="e">
        <f ca="1">ROUND(CE121+(RAND()-0.5)*$BW$10,$BW$11)</f>
        <v>#DIV/0!</v>
      </c>
      <c r="CJ121" s="55">
        <f>CA121-$BX$16</f>
        <v>-244</v>
      </c>
      <c r="CK121" s="56" t="e">
        <f>IF($BV$19=FALSE,NA(),IF($BH$7=1,IF($BD$2=1,CF121,IF($BD$2=2,CG121))))+$BV$17+IF($BE$2=2,-($BQ$13+$BQ$8),0)</f>
        <v>#N/A</v>
      </c>
      <c r="CL121" s="55" t="e">
        <f>ROUND(CK121/$BV$9*$BV$5,0)</f>
        <v>#N/A</v>
      </c>
      <c r="CM121" s="56" t="e">
        <f>IF($BW$19=FALSE,NA(),IF($BH$7=1,IF($BD$3=1,CH121,IF($BD$3=2,CI121))))+$BW$17+IF($BE$3=2,-($BQ$13+$BQ$8),0)</f>
        <v>#N/A</v>
      </c>
      <c r="CN121" s="55" t="e">
        <f>ROUND(CM121/$BW$9*$BW$5,0)</f>
        <v>#N/A</v>
      </c>
    </row>
    <row r="122" spans="79:92" ht="18" customHeight="1" x14ac:dyDescent="0.25">
      <c r="CA122" s="53">
        <f>CA121+1</f>
        <v>-243</v>
      </c>
      <c r="CB122" s="56">
        <f>CA122*($BX$9/$BX$5)</f>
        <v>-10.125</v>
      </c>
      <c r="CC122" s="56">
        <f ca="1">ROUND(CB122+(RAND()-0.5)*$BX$10,$BX$11)</f>
        <v>-10.130000000000001</v>
      </c>
      <c r="CD122" s="56">
        <f ca="1">MAX(MIN($BQ$9*SIN($BQ$17*CC122)+($BQ$13+$BQ$8),$BO$8),-$BO$8)</f>
        <v>-7.3738117645285151</v>
      </c>
      <c r="CE122" s="56" t="e">
        <f ca="1">MAX(MIN($BQ$22*SIN($BQ$17*CC122+$BQ$21)+($BQ$13+$BQ$8),$BO$8),-$BO$8)</f>
        <v>#DIV/0!</v>
      </c>
      <c r="CF122" s="56">
        <f ca="1">ROUND(CD122+(RAND()-0.5)*$BV$10,$BV$11)</f>
        <v>-7.38</v>
      </c>
      <c r="CG122" s="56" t="e">
        <f ca="1">ROUND(CE122+(RAND()-0.5)*$BV$10,$BV$11)</f>
        <v>#DIV/0!</v>
      </c>
      <c r="CH122" s="56">
        <f ca="1">ROUND(CD122+(RAND()-0.5)*$BW$10,$BW$11)</f>
        <v>-7.36</v>
      </c>
      <c r="CI122" s="56" t="e">
        <f ca="1">ROUND(CE122+(RAND()-0.5)*$BW$10,$BW$11)</f>
        <v>#DIV/0!</v>
      </c>
      <c r="CJ122" s="55">
        <f>CA122-$BX$16</f>
        <v>-243</v>
      </c>
      <c r="CK122" s="56" t="e">
        <f>IF($BV$19=FALSE,NA(),IF($BH$7=1,IF($BD$2=1,CF122,IF($BD$2=2,CG122))))+$BV$17+IF($BE$2=2,-($BQ$13+$BQ$8),0)</f>
        <v>#N/A</v>
      </c>
      <c r="CL122" s="55" t="e">
        <f>ROUND(CK122/$BV$9*$BV$5,0)</f>
        <v>#N/A</v>
      </c>
      <c r="CM122" s="56" t="e">
        <f>IF($BW$19=FALSE,NA(),IF($BH$7=1,IF($BD$3=1,CH122,IF($BD$3=2,CI122))))+$BW$17+IF($BE$3=2,-($BQ$13+$BQ$8),0)</f>
        <v>#N/A</v>
      </c>
      <c r="CN122" s="55" t="e">
        <f>ROUND(CM122/$BW$9*$BW$5,0)</f>
        <v>#N/A</v>
      </c>
    </row>
    <row r="123" spans="79:92" ht="18" customHeight="1" x14ac:dyDescent="0.25">
      <c r="CA123" s="53">
        <f>CA122+1</f>
        <v>-242</v>
      </c>
      <c r="CB123" s="56">
        <f>CA123*($BX$9/$BX$5)</f>
        <v>-10.083333333333332</v>
      </c>
      <c r="CC123" s="56">
        <f ca="1">ROUND(CB123+(RAND()-0.5)*$BX$10,$BX$11)</f>
        <v>-10.07</v>
      </c>
      <c r="CD123" s="56">
        <f ca="1">MAX(MIN($BQ$9*SIN($BQ$17*CC123)+($BQ$13+$BQ$8),$BO$8),-$BO$8)</f>
        <v>-5.5546757493883172</v>
      </c>
      <c r="CE123" s="56" t="e">
        <f ca="1">MAX(MIN($BQ$22*SIN($BQ$17*CC123+$BQ$21)+($BQ$13+$BQ$8),$BO$8),-$BO$8)</f>
        <v>#DIV/0!</v>
      </c>
      <c r="CF123" s="56">
        <f ca="1">ROUND(CD123+(RAND()-0.5)*$BV$10,$BV$11)</f>
        <v>-5.56</v>
      </c>
      <c r="CG123" s="56" t="e">
        <f ca="1">ROUND(CE123+(RAND()-0.5)*$BV$10,$BV$11)</f>
        <v>#DIV/0!</v>
      </c>
      <c r="CH123" s="56">
        <f ca="1">ROUND(CD123+(RAND()-0.5)*$BW$10,$BW$11)</f>
        <v>-5.56</v>
      </c>
      <c r="CI123" s="56" t="e">
        <f ca="1">ROUND(CE123+(RAND()-0.5)*$BW$10,$BW$11)</f>
        <v>#DIV/0!</v>
      </c>
      <c r="CJ123" s="55">
        <f>CA123-$BX$16</f>
        <v>-242</v>
      </c>
      <c r="CK123" s="56" t="e">
        <f>IF($BV$19=FALSE,NA(),IF($BH$7=1,IF($BD$2=1,CF123,IF($BD$2=2,CG123))))+$BV$17+IF($BE$2=2,-($BQ$13+$BQ$8),0)</f>
        <v>#N/A</v>
      </c>
      <c r="CL123" s="55" t="e">
        <f>ROUND(CK123/$BV$9*$BV$5,0)</f>
        <v>#N/A</v>
      </c>
      <c r="CM123" s="56" t="e">
        <f>IF($BW$19=FALSE,NA(),IF($BH$7=1,IF($BD$3=1,CH123,IF($BD$3=2,CI123))))+$BW$17+IF($BE$3=2,-($BQ$13+$BQ$8),0)</f>
        <v>#N/A</v>
      </c>
      <c r="CN123" s="55" t="e">
        <f>ROUND(CM123/$BW$9*$BW$5,0)</f>
        <v>#N/A</v>
      </c>
    </row>
    <row r="124" spans="79:92" ht="18" customHeight="1" x14ac:dyDescent="0.25">
      <c r="CA124" s="53">
        <f>CA123+1</f>
        <v>-241</v>
      </c>
      <c r="CB124" s="56">
        <f>CA124*($BX$9/$BX$5)</f>
        <v>-10.041666666666666</v>
      </c>
      <c r="CC124" s="56">
        <f ca="1">ROUND(CB124+(RAND()-0.5)*$BX$10,$BX$11)</f>
        <v>-10.050000000000001</v>
      </c>
      <c r="CD124" s="56">
        <f ca="1">MAX(MIN($BQ$9*SIN($BQ$17*CC124)+($BQ$13+$BQ$8),$BO$8),-$BO$8)</f>
        <v>-4.8541019662518838</v>
      </c>
      <c r="CE124" s="56" t="e">
        <f ca="1">MAX(MIN($BQ$22*SIN($BQ$17*CC124+$BQ$21)+($BQ$13+$BQ$8),$BO$8),-$BO$8)</f>
        <v>#DIV/0!</v>
      </c>
      <c r="CF124" s="56">
        <f ca="1">ROUND(CD124+(RAND()-0.5)*$BV$10,$BV$11)</f>
        <v>-4.84</v>
      </c>
      <c r="CG124" s="56" t="e">
        <f ca="1">ROUND(CE124+(RAND()-0.5)*$BV$10,$BV$11)</f>
        <v>#DIV/0!</v>
      </c>
      <c r="CH124" s="56">
        <f ca="1">ROUND(CD124+(RAND()-0.5)*$BW$10,$BW$11)</f>
        <v>-4.8499999999999996</v>
      </c>
      <c r="CI124" s="56" t="e">
        <f ca="1">ROUND(CE124+(RAND()-0.5)*$BW$10,$BW$11)</f>
        <v>#DIV/0!</v>
      </c>
      <c r="CJ124" s="55">
        <f>CA124-$BX$16</f>
        <v>-241</v>
      </c>
      <c r="CK124" s="56" t="e">
        <f>IF($BV$19=FALSE,NA(),IF($BH$7=1,IF($BD$2=1,CF124,IF($BD$2=2,CG124))))+$BV$17+IF($BE$2=2,-($BQ$13+$BQ$8),0)</f>
        <v>#N/A</v>
      </c>
      <c r="CL124" s="55" t="e">
        <f>ROUND(CK124/$BV$9*$BV$5,0)</f>
        <v>#N/A</v>
      </c>
      <c r="CM124" s="56" t="e">
        <f>IF($BW$19=FALSE,NA(),IF($BH$7=1,IF($BD$3=1,CH124,IF($BD$3=2,CI124))))+$BW$17+IF($BE$3=2,-($BQ$13+$BQ$8),0)</f>
        <v>#N/A</v>
      </c>
      <c r="CN124" s="55" t="e">
        <f>ROUND(CM124/$BW$9*$BW$5,0)</f>
        <v>#N/A</v>
      </c>
    </row>
    <row r="125" spans="79:92" ht="18" customHeight="1" x14ac:dyDescent="0.25">
      <c r="CA125" s="53">
        <f>CA124+1</f>
        <v>-240</v>
      </c>
      <c r="CB125" s="56">
        <f>CA125*($BX$9/$BX$5)</f>
        <v>-10</v>
      </c>
      <c r="CC125" s="56">
        <f ca="1">ROUND(CB125+(RAND()-0.5)*$BX$10,$BX$11)</f>
        <v>-9.99</v>
      </c>
      <c r="CD125" s="56">
        <f ca="1">MAX(MIN($BQ$9*SIN($BQ$17*CC125)+($BQ$13+$BQ$8),$BO$8),-$BO$8)</f>
        <v>-2.6232568828240241</v>
      </c>
      <c r="CE125" s="56" t="e">
        <f ca="1">MAX(MIN($BQ$22*SIN($BQ$17*CC125+$BQ$21)+($BQ$13+$BQ$8),$BO$8),-$BO$8)</f>
        <v>#DIV/0!</v>
      </c>
      <c r="CF125" s="56">
        <f ca="1">ROUND(CD125+(RAND()-0.5)*$BV$10,$BV$11)</f>
        <v>-2.63</v>
      </c>
      <c r="CG125" s="56" t="e">
        <f ca="1">ROUND(CE125+(RAND()-0.5)*$BV$10,$BV$11)</f>
        <v>#DIV/0!</v>
      </c>
      <c r="CH125" s="56">
        <f ca="1">ROUND(CD125+(RAND()-0.5)*$BW$10,$BW$11)</f>
        <v>-2.61</v>
      </c>
      <c r="CI125" s="56" t="e">
        <f ca="1">ROUND(CE125+(RAND()-0.5)*$BW$10,$BW$11)</f>
        <v>#DIV/0!</v>
      </c>
      <c r="CJ125" s="55">
        <f>CA125-$BX$16</f>
        <v>-240</v>
      </c>
      <c r="CK125" s="56" t="e">
        <f>IF($BV$19=FALSE,NA(),IF($BH$7=1,IF($BD$2=1,CF125,IF($BD$2=2,CG125))))+$BV$17+IF($BE$2=2,-($BQ$13+$BQ$8),0)</f>
        <v>#N/A</v>
      </c>
      <c r="CL125" s="55" t="e">
        <f>ROUND(CK125/$BV$9*$BV$5,0)</f>
        <v>#N/A</v>
      </c>
      <c r="CM125" s="56" t="e">
        <f>IF($BW$19=FALSE,NA(),IF($BH$7=1,IF($BD$3=1,CH125,IF($BD$3=2,CI125))))+$BW$17+IF($BE$3=2,-($BQ$13+$BQ$8),0)</f>
        <v>#N/A</v>
      </c>
      <c r="CN125" s="55" t="e">
        <f>ROUND(CM125/$BW$9*$BW$5,0)</f>
        <v>#N/A</v>
      </c>
    </row>
    <row r="126" spans="79:92" ht="18" customHeight="1" x14ac:dyDescent="0.25">
      <c r="CA126" s="53">
        <f>CA125+1</f>
        <v>-239</v>
      </c>
      <c r="CB126" s="56">
        <f>CA126*($BX$9/$BX$5)</f>
        <v>-9.9583333333333321</v>
      </c>
      <c r="CC126" s="56">
        <f ca="1">ROUND(CB126+(RAND()-0.5)*$BX$10,$BX$11)</f>
        <v>-9.9499999999999993</v>
      </c>
      <c r="CD126" s="56">
        <f ca="1">MAX(MIN($BQ$9*SIN($BQ$17*CC126)+($BQ$13+$BQ$8),$BO$8),-$BO$8)</f>
        <v>-1.1458980337486975</v>
      </c>
      <c r="CE126" s="56" t="e">
        <f ca="1">MAX(MIN($BQ$22*SIN($BQ$17*CC126+$BQ$21)+($BQ$13+$BQ$8),$BO$8),-$BO$8)</f>
        <v>#DIV/0!</v>
      </c>
      <c r="CF126" s="56">
        <f ca="1">ROUND(CD126+(RAND()-0.5)*$BV$10,$BV$11)</f>
        <v>-1.1599999999999999</v>
      </c>
      <c r="CG126" s="56" t="e">
        <f ca="1">ROUND(CE126+(RAND()-0.5)*$BV$10,$BV$11)</f>
        <v>#DIV/0!</v>
      </c>
      <c r="CH126" s="56">
        <f ca="1">ROUND(CD126+(RAND()-0.5)*$BW$10,$BW$11)</f>
        <v>-1.1499999999999999</v>
      </c>
      <c r="CI126" s="56" t="e">
        <f ca="1">ROUND(CE126+(RAND()-0.5)*$BW$10,$BW$11)</f>
        <v>#DIV/0!</v>
      </c>
      <c r="CJ126" s="55">
        <f>CA126-$BX$16</f>
        <v>-239</v>
      </c>
      <c r="CK126" s="56" t="e">
        <f>IF($BV$19=FALSE,NA(),IF($BH$7=1,IF($BD$2=1,CF126,IF($BD$2=2,CG126))))+$BV$17+IF($BE$2=2,-($BQ$13+$BQ$8),0)</f>
        <v>#N/A</v>
      </c>
      <c r="CL126" s="55" t="e">
        <f>ROUND(CK126/$BV$9*$BV$5,0)</f>
        <v>#N/A</v>
      </c>
      <c r="CM126" s="56" t="e">
        <f>IF($BW$19=FALSE,NA(),IF($BH$7=1,IF($BD$3=1,CH126,IF($BD$3=2,CI126))))+$BW$17+IF($BE$3=2,-($BQ$13+$BQ$8),0)</f>
        <v>#N/A</v>
      </c>
      <c r="CN126" s="55" t="e">
        <f>ROUND(CM126/$BW$9*$BW$5,0)</f>
        <v>#N/A</v>
      </c>
    </row>
    <row r="127" spans="79:92" ht="18" customHeight="1" x14ac:dyDescent="0.25">
      <c r="CA127" s="53">
        <f>CA126+1</f>
        <v>-238</v>
      </c>
      <c r="CB127" s="56">
        <f>CA127*($BX$9/$BX$5)</f>
        <v>-9.9166666666666661</v>
      </c>
      <c r="CC127" s="56">
        <f ca="1">ROUND(CB127+(RAND()-0.5)*$BX$10,$BX$11)</f>
        <v>-9.92</v>
      </c>
      <c r="CD127" s="56">
        <f ca="1">MAX(MIN($BQ$9*SIN($BQ$17*CC127)+($BQ$13+$BQ$8),$BO$8),-$BO$8)</f>
        <v>-0.10947795538955329</v>
      </c>
      <c r="CE127" s="56" t="e">
        <f ca="1">MAX(MIN($BQ$22*SIN($BQ$17*CC127+$BQ$21)+($BQ$13+$BQ$8),$BO$8),-$BO$8)</f>
        <v>#DIV/0!</v>
      </c>
      <c r="CF127" s="56">
        <f ca="1">ROUND(CD127+(RAND()-0.5)*$BV$10,$BV$11)</f>
        <v>-0.09</v>
      </c>
      <c r="CG127" s="56" t="e">
        <f ca="1">ROUND(CE127+(RAND()-0.5)*$BV$10,$BV$11)</f>
        <v>#DIV/0!</v>
      </c>
      <c r="CH127" s="56">
        <f ca="1">ROUND(CD127+(RAND()-0.5)*$BW$10,$BW$11)</f>
        <v>-0.11</v>
      </c>
      <c r="CI127" s="56" t="e">
        <f ca="1">ROUND(CE127+(RAND()-0.5)*$BW$10,$BW$11)</f>
        <v>#DIV/0!</v>
      </c>
      <c r="CJ127" s="55">
        <f>CA127-$BX$16</f>
        <v>-238</v>
      </c>
      <c r="CK127" s="56" t="e">
        <f>IF($BV$19=FALSE,NA(),IF($BH$7=1,IF($BD$2=1,CF127,IF($BD$2=2,CG127))))+$BV$17+IF($BE$2=2,-($BQ$13+$BQ$8),0)</f>
        <v>#N/A</v>
      </c>
      <c r="CL127" s="55" t="e">
        <f>ROUND(CK127/$BV$9*$BV$5,0)</f>
        <v>#N/A</v>
      </c>
      <c r="CM127" s="56" t="e">
        <f>IF($BW$19=FALSE,NA(),IF($BH$7=1,IF($BD$3=1,CH127,IF($BD$3=2,CI127))))+$BW$17+IF($BE$3=2,-($BQ$13+$BQ$8),0)</f>
        <v>#N/A</v>
      </c>
      <c r="CN127" s="55" t="e">
        <f>ROUND(CM127/$BW$9*$BW$5,0)</f>
        <v>#N/A</v>
      </c>
    </row>
    <row r="128" spans="79:92" ht="18" customHeight="1" x14ac:dyDescent="0.25">
      <c r="CA128" s="53">
        <f>CA127+1</f>
        <v>-237</v>
      </c>
      <c r="CB128" s="56">
        <f>CA128*($BX$9/$BX$5)</f>
        <v>-9.875</v>
      </c>
      <c r="CC128" s="56">
        <f ca="1">ROUND(CB128+(RAND()-0.5)*$BX$10,$BX$11)</f>
        <v>-9.8699999999999992</v>
      </c>
      <c r="CD128" s="56">
        <f ca="1">MAX(MIN($BQ$9*SIN($BQ$17*CC128)+($BQ$13+$BQ$8),$BO$8),-$BO$8)</f>
        <v>1.3738117645318315</v>
      </c>
      <c r="CE128" s="56" t="e">
        <f ca="1">MAX(MIN($BQ$22*SIN($BQ$17*CC128+$BQ$21)+($BQ$13+$BQ$8),$BO$8),-$BO$8)</f>
        <v>#DIV/0!</v>
      </c>
      <c r="CF128" s="56">
        <f ca="1">ROUND(CD128+(RAND()-0.5)*$BV$10,$BV$11)</f>
        <v>1.39</v>
      </c>
      <c r="CG128" s="56" t="e">
        <f ca="1">ROUND(CE128+(RAND()-0.5)*$BV$10,$BV$11)</f>
        <v>#DIV/0!</v>
      </c>
      <c r="CH128" s="56">
        <f ca="1">ROUND(CD128+(RAND()-0.5)*$BW$10,$BW$11)</f>
        <v>1.37</v>
      </c>
      <c r="CI128" s="56" t="e">
        <f ca="1">ROUND(CE128+(RAND()-0.5)*$BW$10,$BW$11)</f>
        <v>#DIV/0!</v>
      </c>
      <c r="CJ128" s="55">
        <f>CA128-$BX$16</f>
        <v>-237</v>
      </c>
      <c r="CK128" s="56" t="e">
        <f>IF($BV$19=FALSE,NA(),IF($BH$7=1,IF($BD$2=1,CF128,IF($BD$2=2,CG128))))+$BV$17+IF($BE$2=2,-($BQ$13+$BQ$8),0)</f>
        <v>#N/A</v>
      </c>
      <c r="CL128" s="55" t="e">
        <f>ROUND(CK128/$BV$9*$BV$5,0)</f>
        <v>#N/A</v>
      </c>
      <c r="CM128" s="56" t="e">
        <f>IF($BW$19=FALSE,NA(),IF($BH$7=1,IF($BD$3=1,CH128,IF($BD$3=2,CI128))))+$BW$17+IF($BE$3=2,-($BQ$13+$BQ$8),0)</f>
        <v>#N/A</v>
      </c>
      <c r="CN128" s="55" t="e">
        <f>ROUND(CM128/$BW$9*$BW$5,0)</f>
        <v>#N/A</v>
      </c>
    </row>
    <row r="129" spans="79:92" ht="18" customHeight="1" x14ac:dyDescent="0.25">
      <c r="CA129" s="53">
        <f>CA128+1</f>
        <v>-236</v>
      </c>
      <c r="CB129" s="56">
        <f>CA129*($BX$9/$BX$5)</f>
        <v>-9.8333333333333321</v>
      </c>
      <c r="CC129" s="56">
        <f ca="1">ROUND(CB129+(RAND()-0.5)*$BX$10,$BX$11)</f>
        <v>-9.85</v>
      </c>
      <c r="CD129" s="56">
        <f ca="1">MAX(MIN($BQ$9*SIN($BQ$17*CC129)+($BQ$13+$BQ$8),$BO$8),-$BO$8)</f>
        <v>1.8541019662498366</v>
      </c>
      <c r="CE129" s="56" t="e">
        <f ca="1">MAX(MIN($BQ$22*SIN($BQ$17*CC129+$BQ$21)+($BQ$13+$BQ$8),$BO$8),-$BO$8)</f>
        <v>#DIV/0!</v>
      </c>
      <c r="CF129" s="56">
        <f ca="1">ROUND(CD129+(RAND()-0.5)*$BV$10,$BV$11)</f>
        <v>1.85</v>
      </c>
      <c r="CG129" s="56" t="e">
        <f ca="1">ROUND(CE129+(RAND()-0.5)*$BV$10,$BV$11)</f>
        <v>#DIV/0!</v>
      </c>
      <c r="CH129" s="56">
        <f ca="1">ROUND(CD129+(RAND()-0.5)*$BW$10,$BW$11)</f>
        <v>1.86</v>
      </c>
      <c r="CI129" s="56" t="e">
        <f ca="1">ROUND(CE129+(RAND()-0.5)*$BW$10,$BW$11)</f>
        <v>#DIV/0!</v>
      </c>
      <c r="CJ129" s="55">
        <f>CA129-$BX$16</f>
        <v>-236</v>
      </c>
      <c r="CK129" s="56" t="e">
        <f>IF($BV$19=FALSE,NA(),IF($BH$7=1,IF($BD$2=1,CF129,IF($BD$2=2,CG129))))+$BV$17+IF($BE$2=2,-($BQ$13+$BQ$8),0)</f>
        <v>#N/A</v>
      </c>
      <c r="CL129" s="55" t="e">
        <f>ROUND(CK129/$BV$9*$BV$5,0)</f>
        <v>#N/A</v>
      </c>
      <c r="CM129" s="56" t="e">
        <f>IF($BW$19=FALSE,NA(),IF($BH$7=1,IF($BD$3=1,CH129,IF($BD$3=2,CI129))))+$BW$17+IF($BE$3=2,-($BQ$13+$BQ$8),0)</f>
        <v>#N/A</v>
      </c>
      <c r="CN129" s="55" t="e">
        <f>ROUND(CM129/$BW$9*$BW$5,0)</f>
        <v>#N/A</v>
      </c>
    </row>
    <row r="130" spans="79:92" ht="18" customHeight="1" x14ac:dyDescent="0.25">
      <c r="CA130" s="53">
        <f>CA129+1</f>
        <v>-235</v>
      </c>
      <c r="CB130" s="56">
        <f>CA130*($BX$9/$BX$5)</f>
        <v>-9.7916666666666661</v>
      </c>
      <c r="CC130" s="56">
        <f ca="1">ROUND(CB130+(RAND()-0.5)*$BX$10,$BX$11)</f>
        <v>-9.77</v>
      </c>
      <c r="CD130" s="56">
        <f ca="1">MAX(MIN($BQ$9*SIN($BQ$17*CC130)+($BQ$13+$BQ$8),$BO$8),-$BO$8)</f>
        <v>2.9526882078873014</v>
      </c>
      <c r="CE130" s="56" t="e">
        <f ca="1">MAX(MIN($BQ$22*SIN($BQ$17*CC130+$BQ$21)+($BQ$13+$BQ$8),$BO$8),-$BO$8)</f>
        <v>#DIV/0!</v>
      </c>
      <c r="CF130" s="56">
        <f ca="1">ROUND(CD130+(RAND()-0.5)*$BV$10,$BV$11)</f>
        <v>2.97</v>
      </c>
      <c r="CG130" s="56" t="e">
        <f ca="1">ROUND(CE130+(RAND()-0.5)*$BV$10,$BV$11)</f>
        <v>#DIV/0!</v>
      </c>
      <c r="CH130" s="56">
        <f ca="1">ROUND(CD130+(RAND()-0.5)*$BW$10,$BW$11)</f>
        <v>2.95</v>
      </c>
      <c r="CI130" s="56" t="e">
        <f ca="1">ROUND(CE130+(RAND()-0.5)*$BW$10,$BW$11)</f>
        <v>#DIV/0!</v>
      </c>
      <c r="CJ130" s="55">
        <f>CA130-$BX$16</f>
        <v>-235</v>
      </c>
      <c r="CK130" s="56" t="e">
        <f>IF($BV$19=FALSE,NA(),IF($BH$7=1,IF($BD$2=1,CF130,IF($BD$2=2,CG130))))+$BV$17+IF($BE$2=2,-($BQ$13+$BQ$8),0)</f>
        <v>#N/A</v>
      </c>
      <c r="CL130" s="55" t="e">
        <f>ROUND(CK130/$BV$9*$BV$5,0)</f>
        <v>#N/A</v>
      </c>
      <c r="CM130" s="56" t="e">
        <f>IF($BW$19=FALSE,NA(),IF($BH$7=1,IF($BD$3=1,CH130,IF($BD$3=2,CI130))))+$BW$17+IF($BE$3=2,-($BQ$13+$BQ$8),0)</f>
        <v>#N/A</v>
      </c>
      <c r="CN130" s="55" t="e">
        <f>ROUND(CM130/$BW$9*$BW$5,0)</f>
        <v>#N/A</v>
      </c>
    </row>
    <row r="131" spans="79:92" ht="18" customHeight="1" x14ac:dyDescent="0.25">
      <c r="CA131" s="53">
        <f>CA130+1</f>
        <v>-234</v>
      </c>
      <c r="CB131" s="56">
        <f>CA131*($BX$9/$BX$5)</f>
        <v>-9.75</v>
      </c>
      <c r="CC131" s="56">
        <f ca="1">ROUND(CB131+(RAND()-0.5)*$BX$10,$BX$11)</f>
        <v>-9.76</v>
      </c>
      <c r="CD131" s="56">
        <f ca="1">MAX(MIN($BQ$9*SIN($BQ$17*CC131)+($BQ$13+$BQ$8),$BO$8),-$BO$8)</f>
        <v>2.9881603705697017</v>
      </c>
      <c r="CE131" s="56" t="e">
        <f ca="1">MAX(MIN($BQ$22*SIN($BQ$17*CC131+$BQ$21)+($BQ$13+$BQ$8),$BO$8),-$BO$8)</f>
        <v>#DIV/0!</v>
      </c>
      <c r="CF131" s="56">
        <f ca="1">ROUND(CD131+(RAND()-0.5)*$BV$10,$BV$11)</f>
        <v>2.99</v>
      </c>
      <c r="CG131" s="56" t="e">
        <f ca="1">ROUND(CE131+(RAND()-0.5)*$BV$10,$BV$11)</f>
        <v>#DIV/0!</v>
      </c>
      <c r="CH131" s="56">
        <f ca="1">ROUND(CD131+(RAND()-0.5)*$BW$10,$BW$11)</f>
        <v>2.98</v>
      </c>
      <c r="CI131" s="56" t="e">
        <f ca="1">ROUND(CE131+(RAND()-0.5)*$BW$10,$BW$11)</f>
        <v>#DIV/0!</v>
      </c>
      <c r="CJ131" s="55">
        <f>CA131-$BX$16</f>
        <v>-234</v>
      </c>
      <c r="CK131" s="56" t="e">
        <f>IF($BV$19=FALSE,NA(),IF($BH$7=1,IF($BD$2=1,CF131,IF($BD$2=2,CG131))))+$BV$17+IF($BE$2=2,-($BQ$13+$BQ$8),0)</f>
        <v>#N/A</v>
      </c>
      <c r="CL131" s="55" t="e">
        <f>ROUND(CK131/$BV$9*$BV$5,0)</f>
        <v>#N/A</v>
      </c>
      <c r="CM131" s="56" t="e">
        <f>IF($BW$19=FALSE,NA(),IF($BH$7=1,IF($BD$3=1,CH131,IF($BD$3=2,CI131))))+$BW$17+IF($BE$3=2,-($BQ$13+$BQ$8),0)</f>
        <v>#N/A</v>
      </c>
      <c r="CN131" s="55" t="e">
        <f>ROUND(CM131/$BW$9*$BW$5,0)</f>
        <v>#N/A</v>
      </c>
    </row>
    <row r="132" spans="79:92" ht="18" customHeight="1" x14ac:dyDescent="0.25">
      <c r="CA132" s="53">
        <f>CA131+1</f>
        <v>-233</v>
      </c>
      <c r="CB132" s="56">
        <f>CA132*($BX$9/$BX$5)</f>
        <v>-9.7083333333333321</v>
      </c>
      <c r="CC132" s="56">
        <f ca="1">ROUND(CB132+(RAND()-0.5)*$BX$10,$BX$11)</f>
        <v>-9.7200000000000006</v>
      </c>
      <c r="CD132" s="56">
        <f ca="1">MAX(MIN($BQ$9*SIN($BQ$17*CC132)+($BQ$13+$BQ$8),$BO$8),-$BO$8)</f>
        <v>2.8937235043726401</v>
      </c>
      <c r="CE132" s="56" t="e">
        <f ca="1">MAX(MIN($BQ$22*SIN($BQ$17*CC132+$BQ$21)+($BQ$13+$BQ$8),$BO$8),-$BO$8)</f>
        <v>#DIV/0!</v>
      </c>
      <c r="CF132" s="56">
        <f ca="1">ROUND(CD132+(RAND()-0.5)*$BV$10,$BV$11)</f>
        <v>2.88</v>
      </c>
      <c r="CG132" s="56" t="e">
        <f ca="1">ROUND(CE132+(RAND()-0.5)*$BV$10,$BV$11)</f>
        <v>#DIV/0!</v>
      </c>
      <c r="CH132" s="56">
        <f ca="1">ROUND(CD132+(RAND()-0.5)*$BW$10,$BW$11)</f>
        <v>2.87</v>
      </c>
      <c r="CI132" s="56" t="e">
        <f ca="1">ROUND(CE132+(RAND()-0.5)*$BW$10,$BW$11)</f>
        <v>#DIV/0!</v>
      </c>
      <c r="CJ132" s="55">
        <f>CA132-$BX$16</f>
        <v>-233</v>
      </c>
      <c r="CK132" s="56" t="e">
        <f>IF($BV$19=FALSE,NA(),IF($BH$7=1,IF($BD$2=1,CF132,IF($BD$2=2,CG132))))+$BV$17+IF($BE$2=2,-($BQ$13+$BQ$8),0)</f>
        <v>#N/A</v>
      </c>
      <c r="CL132" s="55" t="e">
        <f>ROUND(CK132/$BV$9*$BV$5,0)</f>
        <v>#N/A</v>
      </c>
      <c r="CM132" s="56" t="e">
        <f>IF($BW$19=FALSE,NA(),IF($BH$7=1,IF($BD$3=1,CH132,IF($BD$3=2,CI132))))+$BW$17+IF($BE$3=2,-($BQ$13+$BQ$8),0)</f>
        <v>#N/A</v>
      </c>
      <c r="CN132" s="55" t="e">
        <f>ROUND(CM132/$BW$9*$BW$5,0)</f>
        <v>#N/A</v>
      </c>
    </row>
    <row r="133" spans="79:92" ht="18" customHeight="1" x14ac:dyDescent="0.25">
      <c r="CA133" s="53">
        <f>CA132+1</f>
        <v>-232</v>
      </c>
      <c r="CB133" s="56">
        <f>CA133*($BX$9/$BX$5)</f>
        <v>-9.6666666666666661</v>
      </c>
      <c r="CC133" s="56">
        <f ca="1">ROUND(CB133+(RAND()-0.5)*$BX$10,$BX$11)</f>
        <v>-9.66</v>
      </c>
      <c r="CD133" s="56">
        <f ca="1">MAX(MIN($BQ$9*SIN($BQ$17*CC133)+($BQ$13+$BQ$8),$BO$8),-$BO$8)</f>
        <v>2.0659675530122517</v>
      </c>
      <c r="CE133" s="56" t="e">
        <f ca="1">MAX(MIN($BQ$22*SIN($BQ$17*CC133+$BQ$21)+($BQ$13+$BQ$8),$BO$8),-$BO$8)</f>
        <v>#DIV/0!</v>
      </c>
      <c r="CF133" s="56">
        <f ca="1">ROUND(CD133+(RAND()-0.5)*$BV$10,$BV$11)</f>
        <v>2.0699999999999998</v>
      </c>
      <c r="CG133" s="56" t="e">
        <f ca="1">ROUND(CE133+(RAND()-0.5)*$BV$10,$BV$11)</f>
        <v>#DIV/0!</v>
      </c>
      <c r="CH133" s="56">
        <f ca="1">ROUND(CD133+(RAND()-0.5)*$BW$10,$BW$11)</f>
        <v>2.08</v>
      </c>
      <c r="CI133" s="56" t="e">
        <f ca="1">ROUND(CE133+(RAND()-0.5)*$BW$10,$BW$11)</f>
        <v>#DIV/0!</v>
      </c>
      <c r="CJ133" s="55">
        <f>CA133-$BX$16</f>
        <v>-232</v>
      </c>
      <c r="CK133" s="56" t="e">
        <f>IF($BV$19=FALSE,NA(),IF($BH$7=1,IF($BD$2=1,CF133,IF($BD$2=2,CG133))))+$BV$17+IF($BE$2=2,-($BQ$13+$BQ$8),0)</f>
        <v>#N/A</v>
      </c>
      <c r="CL133" s="55" t="e">
        <f>ROUND(CK133/$BV$9*$BV$5,0)</f>
        <v>#N/A</v>
      </c>
      <c r="CM133" s="56" t="e">
        <f>IF($BW$19=FALSE,NA(),IF($BH$7=1,IF($BD$3=1,CH133,IF($BD$3=2,CI133))))+$BW$17+IF($BE$3=2,-($BQ$13+$BQ$8),0)</f>
        <v>#N/A</v>
      </c>
      <c r="CN133" s="55" t="e">
        <f>ROUND(CM133/$BW$9*$BW$5,0)</f>
        <v>#N/A</v>
      </c>
    </row>
    <row r="134" spans="79:92" ht="18" customHeight="1" x14ac:dyDescent="0.25">
      <c r="CA134" s="53">
        <f>CA133+1</f>
        <v>-231</v>
      </c>
      <c r="CB134" s="56">
        <f>CA134*($BX$9/$BX$5)</f>
        <v>-9.625</v>
      </c>
      <c r="CC134" s="56">
        <f ca="1">ROUND(CB134+(RAND()-0.5)*$BX$10,$BX$11)</f>
        <v>-9.6300000000000008</v>
      </c>
      <c r="CD134" s="56">
        <f ca="1">MAX(MIN($BQ$9*SIN($BQ$17*CC134)+($BQ$13+$BQ$8),$BO$8),-$BO$8)</f>
        <v>1.3738117645297185</v>
      </c>
      <c r="CE134" s="56" t="e">
        <f ca="1">MAX(MIN($BQ$22*SIN($BQ$17*CC134+$BQ$21)+($BQ$13+$BQ$8),$BO$8),-$BO$8)</f>
        <v>#DIV/0!</v>
      </c>
      <c r="CF134" s="56">
        <f ca="1">ROUND(CD134+(RAND()-0.5)*$BV$10,$BV$11)</f>
        <v>1.38</v>
      </c>
      <c r="CG134" s="56" t="e">
        <f ca="1">ROUND(CE134+(RAND()-0.5)*$BV$10,$BV$11)</f>
        <v>#DIV/0!</v>
      </c>
      <c r="CH134" s="56">
        <f ca="1">ROUND(CD134+(RAND()-0.5)*$BW$10,$BW$11)</f>
        <v>1.36</v>
      </c>
      <c r="CI134" s="56" t="e">
        <f ca="1">ROUND(CE134+(RAND()-0.5)*$BW$10,$BW$11)</f>
        <v>#DIV/0!</v>
      </c>
      <c r="CJ134" s="55">
        <f>CA134-$BX$16</f>
        <v>-231</v>
      </c>
      <c r="CK134" s="56" t="e">
        <f>IF($BV$19=FALSE,NA(),IF($BH$7=1,IF($BD$2=1,CF134,IF($BD$2=2,CG134))))+$BV$17+IF($BE$2=2,-($BQ$13+$BQ$8),0)</f>
        <v>#N/A</v>
      </c>
      <c r="CL134" s="55" t="e">
        <f>ROUND(CK134/$BV$9*$BV$5,0)</f>
        <v>#N/A</v>
      </c>
      <c r="CM134" s="56" t="e">
        <f>IF($BW$19=FALSE,NA(),IF($BH$7=1,IF($BD$3=1,CH134,IF($BD$3=2,CI134))))+$BW$17+IF($BE$3=2,-($BQ$13+$BQ$8),0)</f>
        <v>#N/A</v>
      </c>
      <c r="CN134" s="55" t="e">
        <f>ROUND(CM134/$BW$9*$BW$5,0)</f>
        <v>#N/A</v>
      </c>
    </row>
    <row r="135" spans="79:92" ht="18" customHeight="1" x14ac:dyDescent="0.25">
      <c r="CA135" s="53">
        <f>CA134+1</f>
        <v>-230</v>
      </c>
      <c r="CB135" s="56">
        <f>CA135*($BX$9/$BX$5)</f>
        <v>-9.5833333333333321</v>
      </c>
      <c r="CC135" s="56">
        <f ca="1">ROUND(CB135+(RAND()-0.5)*$BX$10,$BX$11)</f>
        <v>-9.59</v>
      </c>
      <c r="CD135" s="56">
        <f ca="1">MAX(MIN($BQ$9*SIN($BQ$17*CC135)+($BQ$13+$BQ$8),$BO$8),-$BO$8)</f>
        <v>0.2149607698741649</v>
      </c>
      <c r="CE135" s="56" t="e">
        <f ca="1">MAX(MIN($BQ$22*SIN($BQ$17*CC135+$BQ$21)+($BQ$13+$BQ$8),$BO$8),-$BO$8)</f>
        <v>#DIV/0!</v>
      </c>
      <c r="CF135" s="56">
        <f ca="1">ROUND(CD135+(RAND()-0.5)*$BV$10,$BV$11)</f>
        <v>0.2</v>
      </c>
      <c r="CG135" s="56" t="e">
        <f ca="1">ROUND(CE135+(RAND()-0.5)*$BV$10,$BV$11)</f>
        <v>#DIV/0!</v>
      </c>
      <c r="CH135" s="56">
        <f ca="1">ROUND(CD135+(RAND()-0.5)*$BW$10,$BW$11)</f>
        <v>0.22</v>
      </c>
      <c r="CI135" s="56" t="e">
        <f ca="1">ROUND(CE135+(RAND()-0.5)*$BW$10,$BW$11)</f>
        <v>#DIV/0!</v>
      </c>
      <c r="CJ135" s="55">
        <f>CA135-$BX$16</f>
        <v>-230</v>
      </c>
      <c r="CK135" s="56" t="e">
        <f>IF($BV$19=FALSE,NA(),IF($BH$7=1,IF($BD$2=1,CF135,IF($BD$2=2,CG135))))+$BV$17+IF($BE$2=2,-($BQ$13+$BQ$8),0)</f>
        <v>#N/A</v>
      </c>
      <c r="CL135" s="55" t="e">
        <f>ROUND(CK135/$BV$9*$BV$5,0)</f>
        <v>#N/A</v>
      </c>
      <c r="CM135" s="56" t="e">
        <f>IF($BW$19=FALSE,NA(),IF($BH$7=1,IF($BD$3=1,CH135,IF($BD$3=2,CI135))))+$BW$17+IF($BE$3=2,-($BQ$13+$BQ$8),0)</f>
        <v>#N/A</v>
      </c>
      <c r="CN135" s="55" t="e">
        <f>ROUND(CM135/$BW$9*$BW$5,0)</f>
        <v>#N/A</v>
      </c>
    </row>
    <row r="136" spans="79:92" ht="18" customHeight="1" x14ac:dyDescent="0.25">
      <c r="CA136" s="53">
        <f>CA135+1</f>
        <v>-229</v>
      </c>
      <c r="CB136" s="56">
        <f>CA136*($BX$9/$BX$5)</f>
        <v>-9.5416666666666661</v>
      </c>
      <c r="CC136" s="56">
        <f ca="1">ROUND(CB136+(RAND()-0.5)*$BX$10,$BX$11)</f>
        <v>-9.56</v>
      </c>
      <c r="CD136" s="56">
        <f ca="1">MAX(MIN($BQ$9*SIN($BQ$17*CC136)+($BQ$13+$BQ$8),$BO$8),-$BO$8)</f>
        <v>-0.79125268389031067</v>
      </c>
      <c r="CE136" s="56" t="e">
        <f ca="1">MAX(MIN($BQ$22*SIN($BQ$17*CC136+$BQ$21)+($BQ$13+$BQ$8),$BO$8),-$BO$8)</f>
        <v>#DIV/0!</v>
      </c>
      <c r="CF136" s="56">
        <f ca="1">ROUND(CD136+(RAND()-0.5)*$BV$10,$BV$11)</f>
        <v>-0.78</v>
      </c>
      <c r="CG136" s="56" t="e">
        <f ca="1">ROUND(CE136+(RAND()-0.5)*$BV$10,$BV$11)</f>
        <v>#DIV/0!</v>
      </c>
      <c r="CH136" s="56">
        <f ca="1">ROUND(CD136+(RAND()-0.5)*$BW$10,$BW$11)</f>
        <v>-0.78</v>
      </c>
      <c r="CI136" s="56" t="e">
        <f ca="1">ROUND(CE136+(RAND()-0.5)*$BW$10,$BW$11)</f>
        <v>#DIV/0!</v>
      </c>
      <c r="CJ136" s="55">
        <f>CA136-$BX$16</f>
        <v>-229</v>
      </c>
      <c r="CK136" s="56" t="e">
        <f>IF($BV$19=FALSE,NA(),IF($BH$7=1,IF($BD$2=1,CF136,IF($BD$2=2,CG136))))+$BV$17+IF($BE$2=2,-($BQ$13+$BQ$8),0)</f>
        <v>#N/A</v>
      </c>
      <c r="CL136" s="55" t="e">
        <f>ROUND(CK136/$BV$9*$BV$5,0)</f>
        <v>#N/A</v>
      </c>
      <c r="CM136" s="56" t="e">
        <f>IF($BW$19=FALSE,NA(),IF($BH$7=1,IF($BD$3=1,CH136,IF($BD$3=2,CI136))))+$BW$17+IF($BE$3=2,-($BQ$13+$BQ$8),0)</f>
        <v>#N/A</v>
      </c>
      <c r="CN136" s="55" t="e">
        <f>ROUND(CM136/$BW$9*$BW$5,0)</f>
        <v>#N/A</v>
      </c>
    </row>
    <row r="137" spans="79:92" ht="18" customHeight="1" x14ac:dyDescent="0.25">
      <c r="CA137" s="53">
        <f>CA136+1</f>
        <v>-228</v>
      </c>
      <c r="CB137" s="56">
        <f>CA137*($BX$9/$BX$5)</f>
        <v>-9.5</v>
      </c>
      <c r="CC137" s="56">
        <f ca="1">ROUND(CB137+(RAND()-0.5)*$BX$10,$BX$11)</f>
        <v>-9.49</v>
      </c>
      <c r="CD137" s="56">
        <f ca="1">MAX(MIN($BQ$9*SIN($BQ$17*CC137)+($BQ$13+$BQ$8),$BO$8),-$BO$8)</f>
        <v>-3.3767431171742208</v>
      </c>
      <c r="CE137" s="56" t="e">
        <f ca="1">MAX(MIN($BQ$22*SIN($BQ$17*CC137+$BQ$21)+($BQ$13+$BQ$8),$BO$8),-$BO$8)</f>
        <v>#DIV/0!</v>
      </c>
      <c r="CF137" s="56">
        <f ca="1">ROUND(CD137+(RAND()-0.5)*$BV$10,$BV$11)</f>
        <v>-3.39</v>
      </c>
      <c r="CG137" s="56" t="e">
        <f ca="1">ROUND(CE137+(RAND()-0.5)*$BV$10,$BV$11)</f>
        <v>#DIV/0!</v>
      </c>
      <c r="CH137" s="56">
        <f ca="1">ROUND(CD137+(RAND()-0.5)*$BW$10,$BW$11)</f>
        <v>-3.39</v>
      </c>
      <c r="CI137" s="56" t="e">
        <f ca="1">ROUND(CE137+(RAND()-0.5)*$BW$10,$BW$11)</f>
        <v>#DIV/0!</v>
      </c>
      <c r="CJ137" s="55">
        <f>CA137-$BX$16</f>
        <v>-228</v>
      </c>
      <c r="CK137" s="56" t="e">
        <f>IF($BV$19=FALSE,NA(),IF($BH$7=1,IF($BD$2=1,CF137,IF($BD$2=2,CG137))))+$BV$17+IF($BE$2=2,-($BQ$13+$BQ$8),0)</f>
        <v>#N/A</v>
      </c>
      <c r="CL137" s="55" t="e">
        <f>ROUND(CK137/$BV$9*$BV$5,0)</f>
        <v>#N/A</v>
      </c>
      <c r="CM137" s="56" t="e">
        <f>IF($BW$19=FALSE,NA(),IF($BH$7=1,IF($BD$3=1,CH137,IF($BD$3=2,CI137))))+$BW$17+IF($BE$3=2,-($BQ$13+$BQ$8),0)</f>
        <v>#N/A</v>
      </c>
      <c r="CN137" s="55" t="e">
        <f>ROUND(CM137/$BW$9*$BW$5,0)</f>
        <v>#N/A</v>
      </c>
    </row>
    <row r="138" spans="79:92" ht="18" customHeight="1" x14ac:dyDescent="0.25">
      <c r="CA138" s="53">
        <f>CA137+1</f>
        <v>-227</v>
      </c>
      <c r="CB138" s="56">
        <f>CA138*($BX$9/$BX$5)</f>
        <v>-9.4583333333333321</v>
      </c>
      <c r="CC138" s="56">
        <f ca="1">ROUND(CB138+(RAND()-0.5)*$BX$10,$BX$11)</f>
        <v>-9.4600000000000009</v>
      </c>
      <c r="CD138" s="56">
        <f ca="1">MAX(MIN($BQ$9*SIN($BQ$17*CC138)+($BQ$13+$BQ$8),$BO$8),-$BO$8)</f>
        <v>-4.4921393229860422</v>
      </c>
      <c r="CE138" s="56" t="e">
        <f ca="1">MAX(MIN($BQ$22*SIN($BQ$17*CC138+$BQ$21)+($BQ$13+$BQ$8),$BO$8),-$BO$8)</f>
        <v>#DIV/0!</v>
      </c>
      <c r="CF138" s="56">
        <f ca="1">ROUND(CD138+(RAND()-0.5)*$BV$10,$BV$11)</f>
        <v>-4.49</v>
      </c>
      <c r="CG138" s="56" t="e">
        <f ca="1">ROUND(CE138+(RAND()-0.5)*$BV$10,$BV$11)</f>
        <v>#DIV/0!</v>
      </c>
      <c r="CH138" s="56">
        <f ca="1">ROUND(CD138+(RAND()-0.5)*$BW$10,$BW$11)</f>
        <v>-4.4800000000000004</v>
      </c>
      <c r="CI138" s="56" t="e">
        <f ca="1">ROUND(CE138+(RAND()-0.5)*$BW$10,$BW$11)</f>
        <v>#DIV/0!</v>
      </c>
      <c r="CJ138" s="55">
        <f>CA138-$BX$16</f>
        <v>-227</v>
      </c>
      <c r="CK138" s="56" t="e">
        <f>IF($BV$19=FALSE,NA(),IF($BH$7=1,IF($BD$2=1,CF138,IF($BD$2=2,CG138))))+$BV$17+IF($BE$2=2,-($BQ$13+$BQ$8),0)</f>
        <v>#N/A</v>
      </c>
      <c r="CL138" s="55" t="e">
        <f>ROUND(CK138/$BV$9*$BV$5,0)</f>
        <v>#N/A</v>
      </c>
      <c r="CM138" s="56" t="e">
        <f>IF($BW$19=FALSE,NA(),IF($BH$7=1,IF($BD$3=1,CH138,IF($BD$3=2,CI138))))+$BW$17+IF($BE$3=2,-($BQ$13+$BQ$8),0)</f>
        <v>#N/A</v>
      </c>
      <c r="CN138" s="55" t="e">
        <f>ROUND(CM138/$BW$9*$BW$5,0)</f>
        <v>#N/A</v>
      </c>
    </row>
    <row r="139" spans="79:92" ht="18" customHeight="1" x14ac:dyDescent="0.25">
      <c r="CA139" s="53">
        <f>CA138+1</f>
        <v>-226</v>
      </c>
      <c r="CB139" s="56">
        <f>CA139*($BX$9/$BX$5)</f>
        <v>-9.4166666666666661</v>
      </c>
      <c r="CC139" s="56">
        <f ca="1">ROUND(CB139+(RAND()-0.5)*$BX$10,$BX$11)</f>
        <v>-9.43</v>
      </c>
      <c r="CD139" s="56">
        <f ca="1">MAX(MIN($BQ$9*SIN($BQ$17*CC139)+($BQ$13+$BQ$8),$BO$8),-$BO$8)</f>
        <v>-5.5546757493911105</v>
      </c>
      <c r="CE139" s="56" t="e">
        <f ca="1">MAX(MIN($BQ$22*SIN($BQ$17*CC139+$BQ$21)+($BQ$13+$BQ$8),$BO$8),-$BO$8)</f>
        <v>#DIV/0!</v>
      </c>
      <c r="CF139" s="56">
        <f ca="1">ROUND(CD139+(RAND()-0.5)*$BV$10,$BV$11)</f>
        <v>-5.57</v>
      </c>
      <c r="CG139" s="56" t="e">
        <f ca="1">ROUND(CE139+(RAND()-0.5)*$BV$10,$BV$11)</f>
        <v>#DIV/0!</v>
      </c>
      <c r="CH139" s="56">
        <f ca="1">ROUND(CD139+(RAND()-0.5)*$BW$10,$BW$11)</f>
        <v>-5.56</v>
      </c>
      <c r="CI139" s="56" t="e">
        <f ca="1">ROUND(CE139+(RAND()-0.5)*$BW$10,$BW$11)</f>
        <v>#DIV/0!</v>
      </c>
      <c r="CJ139" s="55">
        <f>CA139-$BX$16</f>
        <v>-226</v>
      </c>
      <c r="CK139" s="56" t="e">
        <f>IF($BV$19=FALSE,NA(),IF($BH$7=1,IF($BD$2=1,CF139,IF($BD$2=2,CG139))))+$BV$17+IF($BE$2=2,-($BQ$13+$BQ$8),0)</f>
        <v>#N/A</v>
      </c>
      <c r="CL139" s="55" t="e">
        <f>ROUND(CK139/$BV$9*$BV$5,0)</f>
        <v>#N/A</v>
      </c>
      <c r="CM139" s="56" t="e">
        <f>IF($BW$19=FALSE,NA(),IF($BH$7=1,IF($BD$3=1,CH139,IF($BD$3=2,CI139))))+$BW$17+IF($BE$3=2,-($BQ$13+$BQ$8),0)</f>
        <v>#N/A</v>
      </c>
      <c r="CN139" s="55" t="e">
        <f>ROUND(CM139/$BW$9*$BW$5,0)</f>
        <v>#N/A</v>
      </c>
    </row>
    <row r="140" spans="79:92" ht="18" customHeight="1" x14ac:dyDescent="0.25">
      <c r="CA140" s="53">
        <f>CA139+1</f>
        <v>-225</v>
      </c>
      <c r="CB140" s="56">
        <f>CA140*($BX$9/$BX$5)</f>
        <v>-9.375</v>
      </c>
      <c r="CC140" s="56">
        <f ca="1">ROUND(CB140+(RAND()-0.5)*$BX$10,$BX$11)</f>
        <v>-9.3800000000000008</v>
      </c>
      <c r="CD140" s="56">
        <f ca="1">MAX(MIN($BQ$9*SIN($BQ$17*CC140)+($BQ$13+$BQ$8),$BO$8),-$BO$8)</f>
        <v>-7.1072826355721492</v>
      </c>
      <c r="CE140" s="56" t="e">
        <f ca="1">MAX(MIN($BQ$22*SIN($BQ$17*CC140+$BQ$21)+($BQ$13+$BQ$8),$BO$8),-$BO$8)</f>
        <v>#DIV/0!</v>
      </c>
      <c r="CF140" s="56">
        <f ca="1">ROUND(CD140+(RAND()-0.5)*$BV$10,$BV$11)</f>
        <v>-7.11</v>
      </c>
      <c r="CG140" s="56" t="e">
        <f ca="1">ROUND(CE140+(RAND()-0.5)*$BV$10,$BV$11)</f>
        <v>#DIV/0!</v>
      </c>
      <c r="CH140" s="56">
        <f ca="1">ROUND(CD140+(RAND()-0.5)*$BW$10,$BW$11)</f>
        <v>-7.11</v>
      </c>
      <c r="CI140" s="56" t="e">
        <f ca="1">ROUND(CE140+(RAND()-0.5)*$BW$10,$BW$11)</f>
        <v>#DIV/0!</v>
      </c>
      <c r="CJ140" s="55">
        <f>CA140-$BX$16</f>
        <v>-225</v>
      </c>
      <c r="CK140" s="56" t="e">
        <f>IF($BV$19=FALSE,NA(),IF($BH$7=1,IF($BD$2=1,CF140,IF($BD$2=2,CG140))))+$BV$17+IF($BE$2=2,-($BQ$13+$BQ$8),0)</f>
        <v>#N/A</v>
      </c>
      <c r="CL140" s="55" t="e">
        <f>ROUND(CK140/$BV$9*$BV$5,0)</f>
        <v>#N/A</v>
      </c>
      <c r="CM140" s="56" t="e">
        <f>IF($BW$19=FALSE,NA(),IF($BH$7=1,IF($BD$3=1,CH140,IF($BD$3=2,CI140))))+$BW$17+IF($BE$3=2,-($BQ$13+$BQ$8),0)</f>
        <v>#N/A</v>
      </c>
      <c r="CN140" s="55" t="e">
        <f>ROUND(CM140/$BW$9*$BW$5,0)</f>
        <v>#N/A</v>
      </c>
    </row>
    <row r="141" spans="79:92" ht="18" customHeight="1" x14ac:dyDescent="0.25">
      <c r="CA141" s="53">
        <f>CA140+1</f>
        <v>-224</v>
      </c>
      <c r="CB141" s="56">
        <f>CA141*($BX$9/$BX$5)</f>
        <v>-9.3333333333333321</v>
      </c>
      <c r="CC141" s="56">
        <f ca="1">ROUND(CB141+(RAND()-0.5)*$BX$10,$BX$11)</f>
        <v>-9.32</v>
      </c>
      <c r="CD141" s="56">
        <f ca="1">MAX(MIN($BQ$9*SIN($BQ$17*CC141)+($BQ$13+$BQ$8),$BO$8),-$BO$8)</f>
        <v>-8.4289623147971522</v>
      </c>
      <c r="CE141" s="56" t="e">
        <f ca="1">MAX(MIN($BQ$22*SIN($BQ$17*CC141+$BQ$21)+($BQ$13+$BQ$8),$BO$8),-$BO$8)</f>
        <v>#DIV/0!</v>
      </c>
      <c r="CF141" s="56">
        <f ca="1">ROUND(CD141+(RAND()-0.5)*$BV$10,$BV$11)</f>
        <v>-8.4499999999999993</v>
      </c>
      <c r="CG141" s="56" t="e">
        <f ca="1">ROUND(CE141+(RAND()-0.5)*$BV$10,$BV$11)</f>
        <v>#DIV/0!</v>
      </c>
      <c r="CH141" s="56">
        <f ca="1">ROUND(CD141+(RAND()-0.5)*$BW$10,$BW$11)</f>
        <v>-8.42</v>
      </c>
      <c r="CI141" s="56" t="e">
        <f ca="1">ROUND(CE141+(RAND()-0.5)*$BW$10,$BW$11)</f>
        <v>#DIV/0!</v>
      </c>
      <c r="CJ141" s="55">
        <f>CA141-$BX$16</f>
        <v>-224</v>
      </c>
      <c r="CK141" s="56" t="e">
        <f>IF($BV$19=FALSE,NA(),IF($BH$7=1,IF($BD$2=1,CF141,IF($BD$2=2,CG141))))+$BV$17+IF($BE$2=2,-($BQ$13+$BQ$8),0)</f>
        <v>#N/A</v>
      </c>
      <c r="CL141" s="55" t="e">
        <f>ROUND(CK141/$BV$9*$BV$5,0)</f>
        <v>#N/A</v>
      </c>
      <c r="CM141" s="56" t="e">
        <f>IF($BW$19=FALSE,NA(),IF($BH$7=1,IF($BD$3=1,CH141,IF($BD$3=2,CI141))))+$BW$17+IF($BE$3=2,-($BQ$13+$BQ$8),0)</f>
        <v>#N/A</v>
      </c>
      <c r="CN141" s="55" t="e">
        <f>ROUND(CM141/$BW$9*$BW$5,0)</f>
        <v>#N/A</v>
      </c>
    </row>
    <row r="142" spans="79:92" ht="18" customHeight="1" x14ac:dyDescent="0.25">
      <c r="CA142" s="53">
        <f>CA141+1</f>
        <v>-223</v>
      </c>
      <c r="CB142" s="56">
        <f>CA142*($BX$9/$BX$5)</f>
        <v>-9.2916666666666661</v>
      </c>
      <c r="CC142" s="56">
        <f ca="1">ROUND(CB142+(RAND()-0.5)*$BX$10,$BX$11)</f>
        <v>-9.2799999999999994</v>
      </c>
      <c r="CD142" s="56">
        <f ca="1">MAX(MIN($BQ$9*SIN($BQ$17*CC142)+($BQ$13+$BQ$8),$BO$8),-$BO$8)</f>
        <v>-8.8937235043728897</v>
      </c>
      <c r="CE142" s="56" t="e">
        <f ca="1">MAX(MIN($BQ$22*SIN($BQ$17*CC142+$BQ$21)+($BQ$13+$BQ$8),$BO$8),-$BO$8)</f>
        <v>#DIV/0!</v>
      </c>
      <c r="CF142" s="56">
        <f ca="1">ROUND(CD142+(RAND()-0.5)*$BV$10,$BV$11)</f>
        <v>-8.8800000000000008</v>
      </c>
      <c r="CG142" s="56" t="e">
        <f ca="1">ROUND(CE142+(RAND()-0.5)*$BV$10,$BV$11)</f>
        <v>#DIV/0!</v>
      </c>
      <c r="CH142" s="56">
        <f ca="1">ROUND(CD142+(RAND()-0.5)*$BW$10,$BW$11)</f>
        <v>-8.8699999999999992</v>
      </c>
      <c r="CI142" s="56" t="e">
        <f ca="1">ROUND(CE142+(RAND()-0.5)*$BW$10,$BW$11)</f>
        <v>#DIV/0!</v>
      </c>
      <c r="CJ142" s="55">
        <f>CA142-$BX$16</f>
        <v>-223</v>
      </c>
      <c r="CK142" s="56" t="e">
        <f>IF($BV$19=FALSE,NA(),IF($BH$7=1,IF($BD$2=1,CF142,IF($BD$2=2,CG142))))+$BV$17+IF($BE$2=2,-($BQ$13+$BQ$8),0)</f>
        <v>#N/A</v>
      </c>
      <c r="CL142" s="55" t="e">
        <f>ROUND(CK142/$BV$9*$BV$5,0)</f>
        <v>#N/A</v>
      </c>
      <c r="CM142" s="56" t="e">
        <f>IF($BW$19=FALSE,NA(),IF($BH$7=1,IF($BD$3=1,CH142,IF($BD$3=2,CI142))))+$BW$17+IF($BE$3=2,-($BQ$13+$BQ$8),0)</f>
        <v>#N/A</v>
      </c>
      <c r="CN142" s="55" t="e">
        <f>ROUND(CM142/$BW$9*$BW$5,0)</f>
        <v>#N/A</v>
      </c>
    </row>
    <row r="143" spans="79:92" ht="18" customHeight="1" x14ac:dyDescent="0.25">
      <c r="CA143" s="53">
        <f>CA142+1</f>
        <v>-222</v>
      </c>
      <c r="CB143" s="56">
        <f>CA143*($BX$9/$BX$5)</f>
        <v>-9.25</v>
      </c>
      <c r="CC143" s="56">
        <f ca="1">ROUND(CB143+(RAND()-0.5)*$BX$10,$BX$11)</f>
        <v>-9.26</v>
      </c>
      <c r="CD143" s="56">
        <f ca="1">MAX(MIN($BQ$9*SIN($BQ$17*CC143)+($BQ$13+$BQ$8),$BO$8),-$BO$8)</f>
        <v>-8.9881603705695916</v>
      </c>
      <c r="CE143" s="56" t="e">
        <f ca="1">MAX(MIN($BQ$22*SIN($BQ$17*CC143+$BQ$21)+($BQ$13+$BQ$8),$BO$8),-$BO$8)</f>
        <v>#DIV/0!</v>
      </c>
      <c r="CF143" s="56">
        <f ca="1">ROUND(CD143+(RAND()-0.5)*$BV$10,$BV$11)</f>
        <v>-9</v>
      </c>
      <c r="CG143" s="56" t="e">
        <f ca="1">ROUND(CE143+(RAND()-0.5)*$BV$10,$BV$11)</f>
        <v>#DIV/0!</v>
      </c>
      <c r="CH143" s="56">
        <f ca="1">ROUND(CD143+(RAND()-0.5)*$BW$10,$BW$11)</f>
        <v>-9</v>
      </c>
      <c r="CI143" s="56" t="e">
        <f ca="1">ROUND(CE143+(RAND()-0.5)*$BW$10,$BW$11)</f>
        <v>#DIV/0!</v>
      </c>
      <c r="CJ143" s="55">
        <f>CA143-$BX$16</f>
        <v>-222</v>
      </c>
      <c r="CK143" s="56" t="e">
        <f>IF($BV$19=FALSE,NA(),IF($BH$7=1,IF($BD$2=1,CF143,IF($BD$2=2,CG143))))+$BV$17+IF($BE$2=2,-($BQ$13+$BQ$8),0)</f>
        <v>#N/A</v>
      </c>
      <c r="CL143" s="55" t="e">
        <f>ROUND(CK143/$BV$9*$BV$5,0)</f>
        <v>#N/A</v>
      </c>
      <c r="CM143" s="56" t="e">
        <f>IF($BW$19=FALSE,NA(),IF($BH$7=1,IF($BD$3=1,CH143,IF($BD$3=2,CI143))))+$BW$17+IF($BE$3=2,-($BQ$13+$BQ$8),0)</f>
        <v>#N/A</v>
      </c>
      <c r="CN143" s="55" t="e">
        <f>ROUND(CM143/$BW$9*$BW$5,0)</f>
        <v>#N/A</v>
      </c>
    </row>
    <row r="144" spans="79:92" ht="18" customHeight="1" x14ac:dyDescent="0.25">
      <c r="CA144" s="53">
        <f>CA143+1</f>
        <v>-221</v>
      </c>
      <c r="CB144" s="56">
        <f>CA144*($BX$9/$BX$5)</f>
        <v>-9.2083333333333321</v>
      </c>
      <c r="CC144" s="56">
        <f ca="1">ROUND(CB144+(RAND()-0.5)*$BX$10,$BX$11)</f>
        <v>-9.1999999999999993</v>
      </c>
      <c r="CD144" s="56">
        <f ca="1">MAX(MIN($BQ$9*SIN($BQ$17*CC144)+($BQ$13+$BQ$8),$BO$8),-$BO$8)</f>
        <v>-8.7063390977703676</v>
      </c>
      <c r="CE144" s="56" t="e">
        <f ca="1">MAX(MIN($BQ$22*SIN($BQ$17*CC144+$BQ$21)+($BQ$13+$BQ$8),$BO$8),-$BO$8)</f>
        <v>#DIV/0!</v>
      </c>
      <c r="CF144" s="56">
        <f ca="1">ROUND(CD144+(RAND()-0.5)*$BV$10,$BV$11)</f>
        <v>-8.7100000000000009</v>
      </c>
      <c r="CG144" s="56" t="e">
        <f ca="1">ROUND(CE144+(RAND()-0.5)*$BV$10,$BV$11)</f>
        <v>#DIV/0!</v>
      </c>
      <c r="CH144" s="56">
        <f ca="1">ROUND(CD144+(RAND()-0.5)*$BW$10,$BW$11)</f>
        <v>-8.69</v>
      </c>
      <c r="CI144" s="56" t="e">
        <f ca="1">ROUND(CE144+(RAND()-0.5)*$BW$10,$BW$11)</f>
        <v>#DIV/0!</v>
      </c>
      <c r="CJ144" s="55">
        <f>CA144-$BX$16</f>
        <v>-221</v>
      </c>
      <c r="CK144" s="56" t="e">
        <f>IF($BV$19=FALSE,NA(),IF($BH$7=1,IF($BD$2=1,CF144,IF($BD$2=2,CG144))))+$BV$17+IF($BE$2=2,-($BQ$13+$BQ$8),0)</f>
        <v>#N/A</v>
      </c>
      <c r="CL144" s="55" t="e">
        <f>ROUND(CK144/$BV$9*$BV$5,0)</f>
        <v>#N/A</v>
      </c>
      <c r="CM144" s="56" t="e">
        <f>IF($BW$19=FALSE,NA(),IF($BH$7=1,IF($BD$3=1,CH144,IF($BD$3=2,CI144))))+$BW$17+IF($BE$3=2,-($BQ$13+$BQ$8),0)</f>
        <v>#N/A</v>
      </c>
      <c r="CN144" s="55" t="e">
        <f>ROUND(CM144/$BW$9*$BW$5,0)</f>
        <v>#N/A</v>
      </c>
    </row>
    <row r="145" spans="79:92" ht="18" customHeight="1" x14ac:dyDescent="0.25">
      <c r="CA145" s="53">
        <f>CA144+1</f>
        <v>-220</v>
      </c>
      <c r="CB145" s="56">
        <f>CA145*($BX$9/$BX$5)</f>
        <v>-9.1666666666666661</v>
      </c>
      <c r="CC145" s="56">
        <f ca="1">ROUND(CB145+(RAND()-0.5)*$BX$10,$BX$11)</f>
        <v>-9.18</v>
      </c>
      <c r="CD145" s="56">
        <f ca="1">MAX(MIN($BQ$9*SIN($BQ$17*CC145)+($BQ$13+$BQ$8),$BO$8),-$BO$8)</f>
        <v>-8.4289623147950117</v>
      </c>
      <c r="CE145" s="56" t="e">
        <f ca="1">MAX(MIN($BQ$22*SIN($BQ$17*CC145+$BQ$21)+($BQ$13+$BQ$8),$BO$8),-$BO$8)</f>
        <v>#DIV/0!</v>
      </c>
      <c r="CF145" s="56">
        <f ca="1">ROUND(CD145+(RAND()-0.5)*$BV$10,$BV$11)</f>
        <v>-8.41</v>
      </c>
      <c r="CG145" s="56" t="e">
        <f ca="1">ROUND(CE145+(RAND()-0.5)*$BV$10,$BV$11)</f>
        <v>#DIV/0!</v>
      </c>
      <c r="CH145" s="56">
        <f ca="1">ROUND(CD145+(RAND()-0.5)*$BW$10,$BW$11)</f>
        <v>-8.44</v>
      </c>
      <c r="CI145" s="56" t="e">
        <f ca="1">ROUND(CE145+(RAND()-0.5)*$BW$10,$BW$11)</f>
        <v>#DIV/0!</v>
      </c>
      <c r="CJ145" s="55">
        <f>CA145-$BX$16</f>
        <v>-220</v>
      </c>
      <c r="CK145" s="56" t="e">
        <f>IF($BV$19=FALSE,NA(),IF($BH$7=1,IF($BD$2=1,CF145,IF($BD$2=2,CG145))))+$BV$17+IF($BE$2=2,-($BQ$13+$BQ$8),0)</f>
        <v>#N/A</v>
      </c>
      <c r="CL145" s="55" t="e">
        <f>ROUND(CK145/$BV$9*$BV$5,0)</f>
        <v>#N/A</v>
      </c>
      <c r="CM145" s="56" t="e">
        <f>IF($BW$19=FALSE,NA(),IF($BH$7=1,IF($BD$3=1,CH145,IF($BD$3=2,CI145))))+$BW$17+IF($BE$3=2,-($BQ$13+$BQ$8),0)</f>
        <v>#N/A</v>
      </c>
      <c r="CN145" s="55" t="e">
        <f>ROUND(CM145/$BW$9*$BW$5,0)</f>
        <v>#N/A</v>
      </c>
    </row>
    <row r="146" spans="79:92" ht="18" customHeight="1" x14ac:dyDescent="0.25">
      <c r="CA146" s="53">
        <f>CA145+1</f>
        <v>-219</v>
      </c>
      <c r="CB146" s="56">
        <f>CA146*($BX$9/$BX$5)</f>
        <v>-9.125</v>
      </c>
      <c r="CC146" s="56">
        <f ca="1">ROUND(CB146+(RAND()-0.5)*$BX$10,$BX$11)</f>
        <v>-9.14</v>
      </c>
      <c r="CD146" s="56">
        <f ca="1">MAX(MIN($BQ$9*SIN($BQ$17*CC146)+($BQ$13+$BQ$8),$BO$8),-$BO$8)</f>
        <v>-7.6230794566555362</v>
      </c>
      <c r="CE146" s="56" t="e">
        <f ca="1">MAX(MIN($BQ$22*SIN($BQ$17*CC146+$BQ$21)+($BQ$13+$BQ$8),$BO$8),-$BO$8)</f>
        <v>#DIV/0!</v>
      </c>
      <c r="CF146" s="56">
        <f ca="1">ROUND(CD146+(RAND()-0.5)*$BV$10,$BV$11)</f>
        <v>-7.63</v>
      </c>
      <c r="CG146" s="56" t="e">
        <f ca="1">ROUND(CE146+(RAND()-0.5)*$BV$10,$BV$11)</f>
        <v>#DIV/0!</v>
      </c>
      <c r="CH146" s="56">
        <f ca="1">ROUND(CD146+(RAND()-0.5)*$BW$10,$BW$11)</f>
        <v>-7.64</v>
      </c>
      <c r="CI146" s="56" t="e">
        <f ca="1">ROUND(CE146+(RAND()-0.5)*$BW$10,$BW$11)</f>
        <v>#DIV/0!</v>
      </c>
      <c r="CJ146" s="55">
        <f>CA146-$BX$16</f>
        <v>-219</v>
      </c>
      <c r="CK146" s="56" t="e">
        <f>IF($BV$19=FALSE,NA(),IF($BH$7=1,IF($BD$2=1,CF146,IF($BD$2=2,CG146))))+$BV$17+IF($BE$2=2,-($BQ$13+$BQ$8),0)</f>
        <v>#N/A</v>
      </c>
      <c r="CL146" s="55" t="e">
        <f>ROUND(CK146/$BV$9*$BV$5,0)</f>
        <v>#N/A</v>
      </c>
      <c r="CM146" s="56" t="e">
        <f>IF($BW$19=FALSE,NA(),IF($BH$7=1,IF($BD$3=1,CH146,IF($BD$3=2,CI146))))+$BW$17+IF($BE$3=2,-($BQ$13+$BQ$8),0)</f>
        <v>#N/A</v>
      </c>
      <c r="CN146" s="55" t="e">
        <f>ROUND(CM146/$BW$9*$BW$5,0)</f>
        <v>#N/A</v>
      </c>
    </row>
    <row r="147" spans="79:92" ht="18" customHeight="1" x14ac:dyDescent="0.25">
      <c r="CA147" s="53">
        <f>CA146+1</f>
        <v>-218</v>
      </c>
      <c r="CB147" s="56">
        <f>CA147*($BX$9/$BX$5)</f>
        <v>-9.0833333333333321</v>
      </c>
      <c r="CC147" s="56">
        <f ca="1">ROUND(CB147+(RAND()-0.5)*$BX$10,$BX$11)</f>
        <v>-9.09</v>
      </c>
      <c r="CD147" s="56">
        <f ca="1">MAX(MIN($BQ$9*SIN($BQ$17*CC147)+($BQ$13+$BQ$8),$BO$8),-$BO$8)</f>
        <v>-6.2149607698710421</v>
      </c>
      <c r="CE147" s="56" t="e">
        <f ca="1">MAX(MIN($BQ$22*SIN($BQ$17*CC147+$BQ$21)+($BQ$13+$BQ$8),$BO$8),-$BO$8)</f>
        <v>#DIV/0!</v>
      </c>
      <c r="CF147" s="56">
        <f ca="1">ROUND(CD147+(RAND()-0.5)*$BV$10,$BV$11)</f>
        <v>-6.23</v>
      </c>
      <c r="CG147" s="56" t="e">
        <f ca="1">ROUND(CE147+(RAND()-0.5)*$BV$10,$BV$11)</f>
        <v>#DIV/0!</v>
      </c>
      <c r="CH147" s="56">
        <f ca="1">ROUND(CD147+(RAND()-0.5)*$BW$10,$BW$11)</f>
        <v>-6.21</v>
      </c>
      <c r="CI147" s="56" t="e">
        <f ca="1">ROUND(CE147+(RAND()-0.5)*$BW$10,$BW$11)</f>
        <v>#DIV/0!</v>
      </c>
      <c r="CJ147" s="55">
        <f>CA147-$BX$16</f>
        <v>-218</v>
      </c>
      <c r="CK147" s="56" t="e">
        <f>IF($BV$19=FALSE,NA(),IF($BH$7=1,IF($BD$2=1,CF147,IF($BD$2=2,CG147))))+$BV$17+IF($BE$2=2,-($BQ$13+$BQ$8),0)</f>
        <v>#N/A</v>
      </c>
      <c r="CL147" s="55" t="e">
        <f>ROUND(CK147/$BV$9*$BV$5,0)</f>
        <v>#N/A</v>
      </c>
      <c r="CM147" s="56" t="e">
        <f>IF($BW$19=FALSE,NA(),IF($BH$7=1,IF($BD$3=1,CH147,IF($BD$3=2,CI147))))+$BW$17+IF($BE$3=2,-($BQ$13+$BQ$8),0)</f>
        <v>#N/A</v>
      </c>
      <c r="CN147" s="55" t="e">
        <f>ROUND(CM147/$BW$9*$BW$5,0)</f>
        <v>#N/A</v>
      </c>
    </row>
    <row r="148" spans="79:92" ht="18" customHeight="1" x14ac:dyDescent="0.25">
      <c r="CA148" s="53">
        <f>CA147+1</f>
        <v>-217</v>
      </c>
      <c r="CB148" s="56">
        <f>CA148*($BX$9/$BX$5)</f>
        <v>-9.0416666666666661</v>
      </c>
      <c r="CC148" s="56">
        <f ca="1">ROUND(CB148+(RAND()-0.5)*$BX$10,$BX$11)</f>
        <v>-9.0399999999999991</v>
      </c>
      <c r="CD148" s="56">
        <f ca="1">MAX(MIN($BQ$9*SIN($BQ$17*CC148)+($BQ$13+$BQ$8),$BO$8),-$BO$8)</f>
        <v>-4.492139322986457</v>
      </c>
      <c r="CE148" s="56" t="e">
        <f ca="1">MAX(MIN($BQ$22*SIN($BQ$17*CC148+$BQ$21)+($BQ$13+$BQ$8),$BO$8),-$BO$8)</f>
        <v>#DIV/0!</v>
      </c>
      <c r="CF148" s="56">
        <f ca="1">ROUND(CD148+(RAND()-0.5)*$BV$10,$BV$11)</f>
        <v>-4.5</v>
      </c>
      <c r="CG148" s="56" t="e">
        <f ca="1">ROUND(CE148+(RAND()-0.5)*$BV$10,$BV$11)</f>
        <v>#DIV/0!</v>
      </c>
      <c r="CH148" s="56">
        <f ca="1">ROUND(CD148+(RAND()-0.5)*$BW$10,$BW$11)</f>
        <v>-4.5</v>
      </c>
      <c r="CI148" s="56" t="e">
        <f ca="1">ROUND(CE148+(RAND()-0.5)*$BW$10,$BW$11)</f>
        <v>#DIV/0!</v>
      </c>
      <c r="CJ148" s="55">
        <f>CA148-$BX$16</f>
        <v>-217</v>
      </c>
      <c r="CK148" s="56" t="e">
        <f>IF($BV$19=FALSE,NA(),IF($BH$7=1,IF($BD$2=1,CF148,IF($BD$2=2,CG148))))+$BV$17+IF($BE$2=2,-($BQ$13+$BQ$8),0)</f>
        <v>#N/A</v>
      </c>
      <c r="CL148" s="55" t="e">
        <f>ROUND(CK148/$BV$9*$BV$5,0)</f>
        <v>#N/A</v>
      </c>
      <c r="CM148" s="56" t="e">
        <f>IF($BW$19=FALSE,NA(),IF($BH$7=1,IF($BD$3=1,CH148,IF($BD$3=2,CI148))))+$BW$17+IF($BE$3=2,-($BQ$13+$BQ$8),0)</f>
        <v>#N/A</v>
      </c>
      <c r="CN148" s="55" t="e">
        <f>ROUND(CM148/$BW$9*$BW$5,0)</f>
        <v>#N/A</v>
      </c>
    </row>
    <row r="149" spans="79:92" ht="18" customHeight="1" x14ac:dyDescent="0.25">
      <c r="CA149" s="53">
        <f>CA148+1</f>
        <v>-216</v>
      </c>
      <c r="CB149" s="56">
        <f>CA149*($BX$9/$BX$5)</f>
        <v>-9</v>
      </c>
      <c r="CC149" s="56">
        <f ca="1">ROUND(CB149+(RAND()-0.5)*$BX$10,$BX$11)</f>
        <v>-8.99</v>
      </c>
      <c r="CD149" s="56">
        <f ca="1">MAX(MIN($BQ$9*SIN($BQ$17*CC149)+($BQ$13+$BQ$8),$BO$8),-$BO$8)</f>
        <v>-2.6232568828220875</v>
      </c>
      <c r="CE149" s="56" t="e">
        <f ca="1">MAX(MIN($BQ$22*SIN($BQ$17*CC149+$BQ$21)+($BQ$13+$BQ$8),$BO$8),-$BO$8)</f>
        <v>#DIV/0!</v>
      </c>
      <c r="CF149" s="56">
        <f ca="1">ROUND(CD149+(RAND()-0.5)*$BV$10,$BV$11)</f>
        <v>-2.61</v>
      </c>
      <c r="CG149" s="56" t="e">
        <f ca="1">ROUND(CE149+(RAND()-0.5)*$BV$10,$BV$11)</f>
        <v>#DIV/0!</v>
      </c>
      <c r="CH149" s="56">
        <f ca="1">ROUND(CD149+(RAND()-0.5)*$BW$10,$BW$11)</f>
        <v>-2.62</v>
      </c>
      <c r="CI149" s="56" t="e">
        <f ca="1">ROUND(CE149+(RAND()-0.5)*$BW$10,$BW$11)</f>
        <v>#DIV/0!</v>
      </c>
      <c r="CJ149" s="55">
        <f>CA149-$BX$16</f>
        <v>-216</v>
      </c>
      <c r="CK149" s="56" t="e">
        <f>IF($BV$19=FALSE,NA(),IF($BH$7=1,IF($BD$2=1,CF149,IF($BD$2=2,CG149))))+$BV$17+IF($BE$2=2,-($BQ$13+$BQ$8),0)</f>
        <v>#N/A</v>
      </c>
      <c r="CL149" s="55" t="e">
        <f>ROUND(CK149/$BV$9*$BV$5,0)</f>
        <v>#N/A</v>
      </c>
      <c r="CM149" s="56" t="e">
        <f>IF($BW$19=FALSE,NA(),IF($BH$7=1,IF($BD$3=1,CH149,IF($BD$3=2,CI149))))+$BW$17+IF($BE$3=2,-($BQ$13+$BQ$8),0)</f>
        <v>#N/A</v>
      </c>
      <c r="CN149" s="55" t="e">
        <f>ROUND(CM149/$BW$9*$BW$5,0)</f>
        <v>#N/A</v>
      </c>
    </row>
    <row r="150" spans="79:92" ht="18" customHeight="1" x14ac:dyDescent="0.25">
      <c r="CA150" s="53">
        <f>CA149+1</f>
        <v>-215</v>
      </c>
      <c r="CB150" s="56">
        <f>CA150*($BX$9/$BX$5)</f>
        <v>-8.9583333333333321</v>
      </c>
      <c r="CC150" s="56">
        <f ca="1">ROUND(CB150+(RAND()-0.5)*$BX$10,$BX$11)</f>
        <v>-8.9499999999999993</v>
      </c>
      <c r="CD150" s="56">
        <f ca="1">MAX(MIN($BQ$9*SIN($BQ$17*CC150)+($BQ$13+$BQ$8),$BO$8),-$BO$8)</f>
        <v>-1.1458980337468521</v>
      </c>
      <c r="CE150" s="56" t="e">
        <f ca="1">MAX(MIN($BQ$22*SIN($BQ$17*CC150+$BQ$21)+($BQ$13+$BQ$8),$BO$8),-$BO$8)</f>
        <v>#DIV/0!</v>
      </c>
      <c r="CF150" s="56">
        <f ca="1">ROUND(CD150+(RAND()-0.5)*$BV$10,$BV$11)</f>
        <v>-1.1499999999999999</v>
      </c>
      <c r="CG150" s="56" t="e">
        <f ca="1">ROUND(CE150+(RAND()-0.5)*$BV$10,$BV$11)</f>
        <v>#DIV/0!</v>
      </c>
      <c r="CH150" s="56">
        <f ca="1">ROUND(CD150+(RAND()-0.5)*$BW$10,$BW$11)</f>
        <v>-1.1399999999999999</v>
      </c>
      <c r="CI150" s="56" t="e">
        <f ca="1">ROUND(CE150+(RAND()-0.5)*$BW$10,$BW$11)</f>
        <v>#DIV/0!</v>
      </c>
      <c r="CJ150" s="55">
        <f>CA150-$BX$16</f>
        <v>-215</v>
      </c>
      <c r="CK150" s="56" t="e">
        <f>IF($BV$19=FALSE,NA(),IF($BH$7=1,IF($BD$2=1,CF150,IF($BD$2=2,CG150))))+$BV$17+IF($BE$2=2,-($BQ$13+$BQ$8),0)</f>
        <v>#N/A</v>
      </c>
      <c r="CL150" s="55" t="e">
        <f>ROUND(CK150/$BV$9*$BV$5,0)</f>
        <v>#N/A</v>
      </c>
      <c r="CM150" s="56" t="e">
        <f>IF($BW$19=FALSE,NA(),IF($BH$7=1,IF($BD$3=1,CH150,IF($BD$3=2,CI150))))+$BW$17+IF($BE$3=2,-($BQ$13+$BQ$8),0)</f>
        <v>#N/A</v>
      </c>
      <c r="CN150" s="55" t="e">
        <f>ROUND(CM150/$BW$9*$BW$5,0)</f>
        <v>#N/A</v>
      </c>
    </row>
    <row r="151" spans="79:92" ht="18" customHeight="1" x14ac:dyDescent="0.25">
      <c r="CA151" s="53">
        <f>CA150+1</f>
        <v>-214</v>
      </c>
      <c r="CB151" s="56">
        <f>CA151*($BX$9/$BX$5)</f>
        <v>-8.9166666666666661</v>
      </c>
      <c r="CC151" s="56">
        <f ca="1">ROUND(CB151+(RAND()-0.5)*$BX$10,$BX$11)</f>
        <v>-8.91</v>
      </c>
      <c r="CD151" s="56">
        <f ca="1">MAX(MIN($BQ$9*SIN($BQ$17*CC151)+($BQ$13+$BQ$8),$BO$8),-$BO$8)</f>
        <v>0.21496076987380253</v>
      </c>
      <c r="CE151" s="56" t="e">
        <f ca="1">MAX(MIN($BQ$22*SIN($BQ$17*CC151+$BQ$21)+($BQ$13+$BQ$8),$BO$8),-$BO$8)</f>
        <v>#DIV/0!</v>
      </c>
      <c r="CF151" s="56">
        <f ca="1">ROUND(CD151+(RAND()-0.5)*$BV$10,$BV$11)</f>
        <v>0.23</v>
      </c>
      <c r="CG151" s="56" t="e">
        <f ca="1">ROUND(CE151+(RAND()-0.5)*$BV$10,$BV$11)</f>
        <v>#DIV/0!</v>
      </c>
      <c r="CH151" s="56">
        <f ca="1">ROUND(CD151+(RAND()-0.5)*$BW$10,$BW$11)</f>
        <v>0.22</v>
      </c>
      <c r="CI151" s="56" t="e">
        <f ca="1">ROUND(CE151+(RAND()-0.5)*$BW$10,$BW$11)</f>
        <v>#DIV/0!</v>
      </c>
      <c r="CJ151" s="55">
        <f>CA151-$BX$16</f>
        <v>-214</v>
      </c>
      <c r="CK151" s="56" t="e">
        <f>IF($BV$19=FALSE,NA(),IF($BH$7=1,IF($BD$2=1,CF151,IF($BD$2=2,CG151))))+$BV$17+IF($BE$2=2,-($BQ$13+$BQ$8),0)</f>
        <v>#N/A</v>
      </c>
      <c r="CL151" s="55" t="e">
        <f>ROUND(CK151/$BV$9*$BV$5,0)</f>
        <v>#N/A</v>
      </c>
      <c r="CM151" s="56" t="e">
        <f>IF($BW$19=FALSE,NA(),IF($BH$7=1,IF($BD$3=1,CH151,IF($BD$3=2,CI151))))+$BW$17+IF($BE$3=2,-($BQ$13+$BQ$8),0)</f>
        <v>#N/A</v>
      </c>
      <c r="CN151" s="55" t="e">
        <f>ROUND(CM151/$BW$9*$BW$5,0)</f>
        <v>#N/A</v>
      </c>
    </row>
    <row r="152" spans="79:92" ht="18" customHeight="1" x14ac:dyDescent="0.25">
      <c r="CA152" s="53">
        <f>CA151+1</f>
        <v>-213</v>
      </c>
      <c r="CB152" s="56">
        <f>CA152*($BX$9/$BX$5)</f>
        <v>-8.875</v>
      </c>
      <c r="CC152" s="56">
        <f ca="1">ROUND(CB152+(RAND()-0.5)*$BX$10,$BX$11)</f>
        <v>-8.89</v>
      </c>
      <c r="CD152" s="56">
        <f ca="1">MAX(MIN($BQ$9*SIN($BQ$17*CC152)+($BQ$13+$BQ$8),$BO$8),-$BO$8)</f>
        <v>0.82454393849259544</v>
      </c>
      <c r="CE152" s="56" t="e">
        <f ca="1">MAX(MIN($BQ$22*SIN($BQ$17*CC152+$BQ$21)+($BQ$13+$BQ$8),$BO$8),-$BO$8)</f>
        <v>#DIV/0!</v>
      </c>
      <c r="CF152" s="56">
        <f ca="1">ROUND(CD152+(RAND()-0.5)*$BV$10,$BV$11)</f>
        <v>0.83</v>
      </c>
      <c r="CG152" s="56" t="e">
        <f ca="1">ROUND(CE152+(RAND()-0.5)*$BV$10,$BV$11)</f>
        <v>#DIV/0!</v>
      </c>
      <c r="CH152" s="56">
        <f ca="1">ROUND(CD152+(RAND()-0.5)*$BW$10,$BW$11)</f>
        <v>0.81</v>
      </c>
      <c r="CI152" s="56" t="e">
        <f ca="1">ROUND(CE152+(RAND()-0.5)*$BW$10,$BW$11)</f>
        <v>#DIV/0!</v>
      </c>
      <c r="CJ152" s="55">
        <f>CA152-$BX$16</f>
        <v>-213</v>
      </c>
      <c r="CK152" s="56" t="e">
        <f>IF($BV$19=FALSE,NA(),IF($BH$7=1,IF($BD$2=1,CF152,IF($BD$2=2,CG152))))+$BV$17+IF($BE$2=2,-($BQ$13+$BQ$8),0)</f>
        <v>#N/A</v>
      </c>
      <c r="CL152" s="55" t="e">
        <f>ROUND(CK152/$BV$9*$BV$5,0)</f>
        <v>#N/A</v>
      </c>
      <c r="CM152" s="56" t="e">
        <f>IF($BW$19=FALSE,NA(),IF($BH$7=1,IF($BD$3=1,CH152,IF($BD$3=2,CI152))))+$BW$17+IF($BE$3=2,-($BQ$13+$BQ$8),0)</f>
        <v>#N/A</v>
      </c>
      <c r="CN152" s="55" t="e">
        <f>ROUND(CM152/$BW$9*$BW$5,0)</f>
        <v>#N/A</v>
      </c>
    </row>
    <row r="153" spans="79:92" ht="18" customHeight="1" x14ac:dyDescent="0.25">
      <c r="CA153" s="53">
        <f>CA152+1</f>
        <v>-212</v>
      </c>
      <c r="CB153" s="56">
        <f>CA153*($BX$9/$BX$5)</f>
        <v>-8.8333333333333321</v>
      </c>
      <c r="CC153" s="56">
        <f ca="1">ROUND(CB153+(RAND()-0.5)*$BX$10,$BX$11)</f>
        <v>-8.84</v>
      </c>
      <c r="CD153" s="56">
        <f ca="1">MAX(MIN($BQ$9*SIN($BQ$17*CC153)+($BQ$13+$BQ$8),$BO$8),-$BO$8)</f>
        <v>2.0659675530120216</v>
      </c>
      <c r="CE153" s="56" t="e">
        <f ca="1">MAX(MIN($BQ$22*SIN($BQ$17*CC153+$BQ$21)+($BQ$13+$BQ$8),$BO$8),-$BO$8)</f>
        <v>#DIV/0!</v>
      </c>
      <c r="CF153" s="56">
        <f ca="1">ROUND(CD153+(RAND()-0.5)*$BV$10,$BV$11)</f>
        <v>2.0699999999999998</v>
      </c>
      <c r="CG153" s="56" t="e">
        <f ca="1">ROUND(CE153+(RAND()-0.5)*$BV$10,$BV$11)</f>
        <v>#DIV/0!</v>
      </c>
      <c r="CH153" s="56">
        <f ca="1">ROUND(CD153+(RAND()-0.5)*$BW$10,$BW$11)</f>
        <v>2.08</v>
      </c>
      <c r="CI153" s="56" t="e">
        <f ca="1">ROUND(CE153+(RAND()-0.5)*$BW$10,$BW$11)</f>
        <v>#DIV/0!</v>
      </c>
      <c r="CJ153" s="55">
        <f>CA153-$BX$16</f>
        <v>-212</v>
      </c>
      <c r="CK153" s="56" t="e">
        <f>IF($BV$19=FALSE,NA(),IF($BH$7=1,IF($BD$2=1,CF153,IF($BD$2=2,CG153))))+$BV$17+IF($BE$2=2,-($BQ$13+$BQ$8),0)</f>
        <v>#N/A</v>
      </c>
      <c r="CL153" s="55" t="e">
        <f>ROUND(CK153/$BV$9*$BV$5,0)</f>
        <v>#N/A</v>
      </c>
      <c r="CM153" s="56" t="e">
        <f>IF($BW$19=FALSE,NA(),IF($BH$7=1,IF($BD$3=1,CH153,IF($BD$3=2,CI153))))+$BW$17+IF($BE$3=2,-($BQ$13+$BQ$8),0)</f>
        <v>#N/A</v>
      </c>
      <c r="CN153" s="55" t="e">
        <f>ROUND(CM153/$BW$9*$BW$5,0)</f>
        <v>#N/A</v>
      </c>
    </row>
    <row r="154" spans="79:92" ht="18" customHeight="1" x14ac:dyDescent="0.25">
      <c r="CA154" s="53">
        <f>CA153+1</f>
        <v>-211</v>
      </c>
      <c r="CB154" s="56">
        <f>CA154*($BX$9/$BX$5)</f>
        <v>-8.7916666666666661</v>
      </c>
      <c r="CC154" s="56">
        <f ca="1">ROUND(CB154+(RAND()-0.5)*$BX$10,$BX$11)</f>
        <v>-8.7799999999999994</v>
      </c>
      <c r="CD154" s="56">
        <f ca="1">MAX(MIN($BQ$9*SIN($BQ$17*CC154)+($BQ$13+$BQ$8),$BO$8),-$BO$8)</f>
        <v>2.8937235043725593</v>
      </c>
      <c r="CE154" s="56" t="e">
        <f ca="1">MAX(MIN($BQ$22*SIN($BQ$17*CC154+$BQ$21)+($BQ$13+$BQ$8),$BO$8),-$BO$8)</f>
        <v>#DIV/0!</v>
      </c>
      <c r="CF154" s="56">
        <f ca="1">ROUND(CD154+(RAND()-0.5)*$BV$10,$BV$11)</f>
        <v>2.89</v>
      </c>
      <c r="CG154" s="56" t="e">
        <f ca="1">ROUND(CE154+(RAND()-0.5)*$BV$10,$BV$11)</f>
        <v>#DIV/0!</v>
      </c>
      <c r="CH154" s="56">
        <f ca="1">ROUND(CD154+(RAND()-0.5)*$BW$10,$BW$11)</f>
        <v>2.89</v>
      </c>
      <c r="CI154" s="56" t="e">
        <f ca="1">ROUND(CE154+(RAND()-0.5)*$BW$10,$BW$11)</f>
        <v>#DIV/0!</v>
      </c>
      <c r="CJ154" s="55">
        <f>CA154-$BX$16</f>
        <v>-211</v>
      </c>
      <c r="CK154" s="56" t="e">
        <f>IF($BV$19=FALSE,NA(),IF($BH$7=1,IF($BD$2=1,CF154,IF($BD$2=2,CG154))))+$BV$17+IF($BE$2=2,-($BQ$13+$BQ$8),0)</f>
        <v>#N/A</v>
      </c>
      <c r="CL154" s="55" t="e">
        <f>ROUND(CK154/$BV$9*$BV$5,0)</f>
        <v>#N/A</v>
      </c>
      <c r="CM154" s="56" t="e">
        <f>IF($BW$19=FALSE,NA(),IF($BH$7=1,IF($BD$3=1,CH154,IF($BD$3=2,CI154))))+$BW$17+IF($BE$3=2,-($BQ$13+$BQ$8),0)</f>
        <v>#N/A</v>
      </c>
      <c r="CN154" s="55" t="e">
        <f>ROUND(CM154/$BW$9*$BW$5,0)</f>
        <v>#N/A</v>
      </c>
    </row>
    <row r="155" spans="79:92" ht="18" customHeight="1" x14ac:dyDescent="0.25">
      <c r="CA155" s="53">
        <f>CA154+1</f>
        <v>-210</v>
      </c>
      <c r="CB155" s="56">
        <f>CA155*($BX$9/$BX$5)</f>
        <v>-8.75</v>
      </c>
      <c r="CC155" s="56">
        <f ca="1">ROUND(CB155+(RAND()-0.5)*$BX$10,$BX$11)</f>
        <v>-8.76</v>
      </c>
      <c r="CD155" s="56">
        <f ca="1">MAX(MIN($BQ$9*SIN($BQ$17*CC155)+($BQ$13+$BQ$8),$BO$8),-$BO$8)</f>
        <v>2.9881603705698234</v>
      </c>
      <c r="CE155" s="56" t="e">
        <f ca="1">MAX(MIN($BQ$22*SIN($BQ$17*CC155+$BQ$21)+($BQ$13+$BQ$8),$BO$8),-$BO$8)</f>
        <v>#DIV/0!</v>
      </c>
      <c r="CF155" s="56">
        <f ca="1">ROUND(CD155+(RAND()-0.5)*$BV$10,$BV$11)</f>
        <v>3</v>
      </c>
      <c r="CG155" s="56" t="e">
        <f ca="1">ROUND(CE155+(RAND()-0.5)*$BV$10,$BV$11)</f>
        <v>#DIV/0!</v>
      </c>
      <c r="CH155" s="56">
        <f ca="1">ROUND(CD155+(RAND()-0.5)*$BW$10,$BW$11)</f>
        <v>2.99</v>
      </c>
      <c r="CI155" s="56" t="e">
        <f ca="1">ROUND(CE155+(RAND()-0.5)*$BW$10,$BW$11)</f>
        <v>#DIV/0!</v>
      </c>
      <c r="CJ155" s="55">
        <f>CA155-$BX$16</f>
        <v>-210</v>
      </c>
      <c r="CK155" s="56" t="e">
        <f>IF($BV$19=FALSE,NA(),IF($BH$7=1,IF($BD$2=1,CF155,IF($BD$2=2,CG155))))+$BV$17+IF($BE$2=2,-($BQ$13+$BQ$8),0)</f>
        <v>#N/A</v>
      </c>
      <c r="CL155" s="55" t="e">
        <f>ROUND(CK155/$BV$9*$BV$5,0)</f>
        <v>#N/A</v>
      </c>
      <c r="CM155" s="56" t="e">
        <f>IF($BW$19=FALSE,NA(),IF($BH$7=1,IF($BD$3=1,CH155,IF($BD$3=2,CI155))))+$BW$17+IF($BE$3=2,-($BQ$13+$BQ$8),0)</f>
        <v>#N/A</v>
      </c>
      <c r="CN155" s="55" t="e">
        <f>ROUND(CM155/$BW$9*$BW$5,0)</f>
        <v>#N/A</v>
      </c>
    </row>
    <row r="156" spans="79:92" ht="18" customHeight="1" x14ac:dyDescent="0.25">
      <c r="CA156" s="53">
        <f>CA155+1</f>
        <v>-209</v>
      </c>
      <c r="CB156" s="56">
        <f>CA156*($BX$9/$BX$5)</f>
        <v>-8.7083333333333321</v>
      </c>
      <c r="CC156" s="56">
        <f ca="1">ROUND(CB156+(RAND()-0.5)*$BX$10,$BX$11)</f>
        <v>-8.7100000000000009</v>
      </c>
      <c r="CD156" s="56">
        <f ca="1">MAX(MIN($BQ$9*SIN($BQ$17*CC156)+($BQ$13+$BQ$8),$BO$8),-$BO$8)</f>
        <v>2.8114989667725565</v>
      </c>
      <c r="CE156" s="56" t="e">
        <f ca="1">MAX(MIN($BQ$22*SIN($BQ$17*CC156+$BQ$21)+($BQ$13+$BQ$8),$BO$8),-$BO$8)</f>
        <v>#DIV/0!</v>
      </c>
      <c r="CF156" s="56">
        <f ca="1">ROUND(CD156+(RAND()-0.5)*$BV$10,$BV$11)</f>
        <v>2.83</v>
      </c>
      <c r="CG156" s="56" t="e">
        <f ca="1">ROUND(CE156+(RAND()-0.5)*$BV$10,$BV$11)</f>
        <v>#DIV/0!</v>
      </c>
      <c r="CH156" s="56">
        <f ca="1">ROUND(CD156+(RAND()-0.5)*$BW$10,$BW$11)</f>
        <v>2.82</v>
      </c>
      <c r="CI156" s="56" t="e">
        <f ca="1">ROUND(CE156+(RAND()-0.5)*$BW$10,$BW$11)</f>
        <v>#DIV/0!</v>
      </c>
      <c r="CJ156" s="55">
        <f>CA156-$BX$16</f>
        <v>-209</v>
      </c>
      <c r="CK156" s="56" t="e">
        <f>IF($BV$19=FALSE,NA(),IF($BH$7=1,IF($BD$2=1,CF156,IF($BD$2=2,CG156))))+$BV$17+IF($BE$2=2,-($BQ$13+$BQ$8),0)</f>
        <v>#N/A</v>
      </c>
      <c r="CL156" s="55" t="e">
        <f>ROUND(CK156/$BV$9*$BV$5,0)</f>
        <v>#N/A</v>
      </c>
      <c r="CM156" s="56" t="e">
        <f>IF($BW$19=FALSE,NA(),IF($BH$7=1,IF($BD$3=1,CH156,IF($BD$3=2,CI156))))+$BW$17+IF($BE$3=2,-($BQ$13+$BQ$8),0)</f>
        <v>#N/A</v>
      </c>
      <c r="CN156" s="55" t="e">
        <f>ROUND(CM156/$BW$9*$BW$5,0)</f>
        <v>#N/A</v>
      </c>
    </row>
    <row r="157" spans="79:92" ht="18" customHeight="1" x14ac:dyDescent="0.25">
      <c r="CA157" s="53">
        <f>CA156+1</f>
        <v>-208</v>
      </c>
      <c r="CB157" s="56">
        <f>CA157*($BX$9/$BX$5)</f>
        <v>-8.6666666666666661</v>
      </c>
      <c r="CC157" s="56">
        <f ca="1">ROUND(CB157+(RAND()-0.5)*$BX$10,$BX$11)</f>
        <v>-8.65</v>
      </c>
      <c r="CD157" s="56">
        <f ca="1">MAX(MIN($BQ$9*SIN($BQ$17*CC157)+($BQ$13+$BQ$8),$BO$8),-$BO$8)</f>
        <v>1.8541019662500879</v>
      </c>
      <c r="CE157" s="56" t="e">
        <f ca="1">MAX(MIN($BQ$22*SIN($BQ$17*CC157+$BQ$21)+($BQ$13+$BQ$8),$BO$8),-$BO$8)</f>
        <v>#DIV/0!</v>
      </c>
      <c r="CF157" s="56">
        <f ca="1">ROUND(CD157+(RAND()-0.5)*$BV$10,$BV$11)</f>
        <v>1.87</v>
      </c>
      <c r="CG157" s="56" t="e">
        <f ca="1">ROUND(CE157+(RAND()-0.5)*$BV$10,$BV$11)</f>
        <v>#DIV/0!</v>
      </c>
      <c r="CH157" s="56">
        <f ca="1">ROUND(CD157+(RAND()-0.5)*$BW$10,$BW$11)</f>
        <v>1.87</v>
      </c>
      <c r="CI157" s="56" t="e">
        <f ca="1">ROUND(CE157+(RAND()-0.5)*$BW$10,$BW$11)</f>
        <v>#DIV/0!</v>
      </c>
      <c r="CJ157" s="55">
        <f>CA157-$BX$16</f>
        <v>-208</v>
      </c>
      <c r="CK157" s="56" t="e">
        <f>IF($BV$19=FALSE,NA(),IF($BH$7=1,IF($BD$2=1,CF157,IF($BD$2=2,CG157))))+$BV$17+IF($BE$2=2,-($BQ$13+$BQ$8),0)</f>
        <v>#N/A</v>
      </c>
      <c r="CL157" s="55" t="e">
        <f>ROUND(CK157/$BV$9*$BV$5,0)</f>
        <v>#N/A</v>
      </c>
      <c r="CM157" s="56" t="e">
        <f>IF($BW$19=FALSE,NA(),IF($BH$7=1,IF($BD$3=1,CH157,IF($BD$3=2,CI157))))+$BW$17+IF($BE$3=2,-($BQ$13+$BQ$8),0)</f>
        <v>#N/A</v>
      </c>
      <c r="CN157" s="55" t="e">
        <f>ROUND(CM157/$BW$9*$BW$5,0)</f>
        <v>#N/A</v>
      </c>
    </row>
    <row r="158" spans="79:92" ht="18" customHeight="1" x14ac:dyDescent="0.25">
      <c r="CA158" s="53">
        <f>CA157+1</f>
        <v>-207</v>
      </c>
      <c r="CB158" s="56">
        <f>CA158*($BX$9/$BX$5)</f>
        <v>-8.625</v>
      </c>
      <c r="CC158" s="56">
        <f ca="1">ROUND(CB158+(RAND()-0.5)*$BX$10,$BX$11)</f>
        <v>-8.6199999999999992</v>
      </c>
      <c r="CD158" s="56">
        <f ca="1">MAX(MIN($BQ$9*SIN($BQ$17*CC158)+($BQ$13+$BQ$8),$BO$8),-$BO$8)</f>
        <v>1.1072826355697662</v>
      </c>
      <c r="CE158" s="56" t="e">
        <f ca="1">MAX(MIN($BQ$22*SIN($BQ$17*CC158+$BQ$21)+($BQ$13+$BQ$8),$BO$8),-$BO$8)</f>
        <v>#DIV/0!</v>
      </c>
      <c r="CF158" s="56">
        <f ca="1">ROUND(CD158+(RAND()-0.5)*$BV$10,$BV$11)</f>
        <v>1.1000000000000001</v>
      </c>
      <c r="CG158" s="56" t="e">
        <f ca="1">ROUND(CE158+(RAND()-0.5)*$BV$10,$BV$11)</f>
        <v>#DIV/0!</v>
      </c>
      <c r="CH158" s="56">
        <f ca="1">ROUND(CD158+(RAND()-0.5)*$BW$10,$BW$11)</f>
        <v>1.0900000000000001</v>
      </c>
      <c r="CI158" s="56" t="e">
        <f ca="1">ROUND(CE158+(RAND()-0.5)*$BW$10,$BW$11)</f>
        <v>#DIV/0!</v>
      </c>
      <c r="CJ158" s="55">
        <f>CA158-$BX$16</f>
        <v>-207</v>
      </c>
      <c r="CK158" s="56" t="e">
        <f>IF($BV$19=FALSE,NA(),IF($BH$7=1,IF($BD$2=1,CF158,IF($BD$2=2,CG158))))+$BV$17+IF($BE$2=2,-($BQ$13+$BQ$8),0)</f>
        <v>#N/A</v>
      </c>
      <c r="CL158" s="55" t="e">
        <f>ROUND(CK158/$BV$9*$BV$5,0)</f>
        <v>#N/A</v>
      </c>
      <c r="CM158" s="56" t="e">
        <f>IF($BW$19=FALSE,NA(),IF($BH$7=1,IF($BD$3=1,CH158,IF($BD$3=2,CI158))))+$BW$17+IF($BE$3=2,-($BQ$13+$BQ$8),0)</f>
        <v>#N/A</v>
      </c>
      <c r="CN158" s="55" t="e">
        <f>ROUND(CM158/$BW$9*$BW$5,0)</f>
        <v>#N/A</v>
      </c>
    </row>
    <row r="159" spans="79:92" ht="18" customHeight="1" x14ac:dyDescent="0.25">
      <c r="CA159" s="53">
        <f>CA158+1</f>
        <v>-206</v>
      </c>
      <c r="CB159" s="56">
        <f>CA159*($BX$9/$BX$5)</f>
        <v>-8.5833333333333321</v>
      </c>
      <c r="CC159" s="56">
        <f ca="1">ROUND(CB159+(RAND()-0.5)*$BX$10,$BX$11)</f>
        <v>-8.59</v>
      </c>
      <c r="CD159" s="56">
        <f ca="1">MAX(MIN($BQ$9*SIN($BQ$17*CC159)+($BQ$13+$BQ$8),$BO$8),-$BO$8)</f>
        <v>0.21496076987252621</v>
      </c>
      <c r="CE159" s="56" t="e">
        <f ca="1">MAX(MIN($BQ$22*SIN($BQ$17*CC159+$BQ$21)+($BQ$13+$BQ$8),$BO$8),-$BO$8)</f>
        <v>#DIV/0!</v>
      </c>
      <c r="CF159" s="56">
        <f ca="1">ROUND(CD159+(RAND()-0.5)*$BV$10,$BV$11)</f>
        <v>0.21</v>
      </c>
      <c r="CG159" s="56" t="e">
        <f ca="1">ROUND(CE159+(RAND()-0.5)*$BV$10,$BV$11)</f>
        <v>#DIV/0!</v>
      </c>
      <c r="CH159" s="56">
        <f ca="1">ROUND(CD159+(RAND()-0.5)*$BW$10,$BW$11)</f>
        <v>0.22</v>
      </c>
      <c r="CI159" s="56" t="e">
        <f ca="1">ROUND(CE159+(RAND()-0.5)*$BW$10,$BW$11)</f>
        <v>#DIV/0!</v>
      </c>
      <c r="CJ159" s="55">
        <f>CA159-$BX$16</f>
        <v>-206</v>
      </c>
      <c r="CK159" s="56" t="e">
        <f>IF($BV$19=FALSE,NA(),IF($BH$7=1,IF($BD$2=1,CF159,IF($BD$2=2,CG159))))+$BV$17+IF($BE$2=2,-($BQ$13+$BQ$8),0)</f>
        <v>#N/A</v>
      </c>
      <c r="CL159" s="55" t="e">
        <f>ROUND(CK159/$BV$9*$BV$5,0)</f>
        <v>#N/A</v>
      </c>
      <c r="CM159" s="56" t="e">
        <f>IF($BW$19=FALSE,NA(),IF($BH$7=1,IF($BD$3=1,CH159,IF($BD$3=2,CI159))))+$BW$17+IF($BE$3=2,-($BQ$13+$BQ$8),0)</f>
        <v>#N/A</v>
      </c>
      <c r="CN159" s="55" t="e">
        <f>ROUND(CM159/$BW$9*$BW$5,0)</f>
        <v>#N/A</v>
      </c>
    </row>
    <row r="160" spans="79:92" ht="18" customHeight="1" x14ac:dyDescent="0.25">
      <c r="CA160" s="53">
        <f>CA159+1</f>
        <v>-205</v>
      </c>
      <c r="CB160" s="56">
        <f>CA160*($BX$9/$BX$5)</f>
        <v>-8.5416666666666661</v>
      </c>
      <c r="CC160" s="56">
        <f ca="1">ROUND(CB160+(RAND()-0.5)*$BX$10,$BX$11)</f>
        <v>-8.5399999999999991</v>
      </c>
      <c r="CD160" s="56">
        <f ca="1">MAX(MIN($BQ$9*SIN($BQ$17*CC160)+($BQ$13+$BQ$8),$BO$8),-$BO$8)</f>
        <v>-1.507860677017125</v>
      </c>
      <c r="CE160" s="56" t="e">
        <f ca="1">MAX(MIN($BQ$22*SIN($BQ$17*CC160+$BQ$21)+($BQ$13+$BQ$8),$BO$8),-$BO$8)</f>
        <v>#DIV/0!</v>
      </c>
      <c r="CF160" s="56">
        <f ca="1">ROUND(CD160+(RAND()-0.5)*$BV$10,$BV$11)</f>
        <v>-1.49</v>
      </c>
      <c r="CG160" s="56" t="e">
        <f ca="1">ROUND(CE160+(RAND()-0.5)*$BV$10,$BV$11)</f>
        <v>#DIV/0!</v>
      </c>
      <c r="CH160" s="56">
        <f ca="1">ROUND(CD160+(RAND()-0.5)*$BW$10,$BW$11)</f>
        <v>-1.53</v>
      </c>
      <c r="CI160" s="56" t="e">
        <f ca="1">ROUND(CE160+(RAND()-0.5)*$BW$10,$BW$11)</f>
        <v>#DIV/0!</v>
      </c>
      <c r="CJ160" s="55">
        <f>CA160-$BX$16</f>
        <v>-205</v>
      </c>
      <c r="CK160" s="56" t="e">
        <f>IF($BV$19=FALSE,NA(),IF($BH$7=1,IF($BD$2=1,CF160,IF($BD$2=2,CG160))))+$BV$17+IF($BE$2=2,-($BQ$13+$BQ$8),0)</f>
        <v>#N/A</v>
      </c>
      <c r="CL160" s="55" t="e">
        <f>ROUND(CK160/$BV$9*$BV$5,0)</f>
        <v>#N/A</v>
      </c>
      <c r="CM160" s="56" t="e">
        <f>IF($BW$19=FALSE,NA(),IF($BH$7=1,IF($BD$3=1,CH160,IF($BD$3=2,CI160))))+$BW$17+IF($BE$3=2,-($BQ$13+$BQ$8),0)</f>
        <v>#N/A</v>
      </c>
      <c r="CN160" s="55" t="e">
        <f>ROUND(CM160/$BW$9*$BW$5,0)</f>
        <v>#N/A</v>
      </c>
    </row>
    <row r="161" spans="79:92" ht="18" customHeight="1" x14ac:dyDescent="0.25">
      <c r="CA161" s="53">
        <f>CA160+1</f>
        <v>-204</v>
      </c>
      <c r="CB161" s="56">
        <f>CA161*($BX$9/$BX$5)</f>
        <v>-8.5</v>
      </c>
      <c r="CC161" s="56">
        <f ca="1">ROUND(CB161+(RAND()-0.5)*$BX$10,$BX$11)</f>
        <v>-8.51</v>
      </c>
      <c r="CD161" s="56">
        <f ca="1">MAX(MIN($BQ$9*SIN($BQ$17*CC161)+($BQ$13+$BQ$8),$BO$8),-$BO$8)</f>
        <v>-2.623256882823596</v>
      </c>
      <c r="CE161" s="56" t="e">
        <f ca="1">MAX(MIN($BQ$22*SIN($BQ$17*CC161+$BQ$21)+($BQ$13+$BQ$8),$BO$8),-$BO$8)</f>
        <v>#DIV/0!</v>
      </c>
      <c r="CF161" s="56">
        <f ca="1">ROUND(CD161+(RAND()-0.5)*$BV$10,$BV$11)</f>
        <v>-2.62</v>
      </c>
      <c r="CG161" s="56" t="e">
        <f ca="1">ROUND(CE161+(RAND()-0.5)*$BV$10,$BV$11)</f>
        <v>#DIV/0!</v>
      </c>
      <c r="CH161" s="56">
        <f ca="1">ROUND(CD161+(RAND()-0.5)*$BW$10,$BW$11)</f>
        <v>-2.61</v>
      </c>
      <c r="CI161" s="56" t="e">
        <f ca="1">ROUND(CE161+(RAND()-0.5)*$BW$10,$BW$11)</f>
        <v>#DIV/0!</v>
      </c>
      <c r="CJ161" s="55">
        <f>CA161-$BX$16</f>
        <v>-204</v>
      </c>
      <c r="CK161" s="56" t="e">
        <f>IF($BV$19=FALSE,NA(),IF($BH$7=1,IF($BD$2=1,CF161,IF($BD$2=2,CG161))))+$BV$17+IF($BE$2=2,-($BQ$13+$BQ$8),0)</f>
        <v>#N/A</v>
      </c>
      <c r="CL161" s="55" t="e">
        <f>ROUND(CK161/$BV$9*$BV$5,0)</f>
        <v>#N/A</v>
      </c>
      <c r="CM161" s="56" t="e">
        <f>IF($BW$19=FALSE,NA(),IF($BH$7=1,IF($BD$3=1,CH161,IF($BD$3=2,CI161))))+$BW$17+IF($BE$3=2,-($BQ$13+$BQ$8),0)</f>
        <v>#N/A</v>
      </c>
      <c r="CN161" s="55" t="e">
        <f>ROUND(CM161/$BW$9*$BW$5,0)</f>
        <v>#N/A</v>
      </c>
    </row>
    <row r="162" spans="79:92" ht="18" customHeight="1" x14ac:dyDescent="0.25">
      <c r="CA162" s="53">
        <f>CA161+1</f>
        <v>-203</v>
      </c>
      <c r="CB162" s="56">
        <f>CA162*($BX$9/$BX$5)</f>
        <v>-8.4583333333333321</v>
      </c>
      <c r="CC162" s="56">
        <f ca="1">ROUND(CB162+(RAND()-0.5)*$BX$10,$BX$11)</f>
        <v>-8.48</v>
      </c>
      <c r="CD162" s="56">
        <f ca="1">MAX(MIN($BQ$9*SIN($BQ$17*CC162)+($BQ$13+$BQ$8),$BO$8),-$BO$8)</f>
        <v>-3.7519994013837925</v>
      </c>
      <c r="CE162" s="56" t="e">
        <f ca="1">MAX(MIN($BQ$22*SIN($BQ$17*CC162+$BQ$21)+($BQ$13+$BQ$8),$BO$8),-$BO$8)</f>
        <v>#DIV/0!</v>
      </c>
      <c r="CF162" s="56">
        <f ca="1">ROUND(CD162+(RAND()-0.5)*$BV$10,$BV$11)</f>
        <v>-3.75</v>
      </c>
      <c r="CG162" s="56" t="e">
        <f ca="1">ROUND(CE162+(RAND()-0.5)*$BV$10,$BV$11)</f>
        <v>#DIV/0!</v>
      </c>
      <c r="CH162" s="56">
        <f ca="1">ROUND(CD162+(RAND()-0.5)*$BW$10,$BW$11)</f>
        <v>-3.76</v>
      </c>
      <c r="CI162" s="56" t="e">
        <f ca="1">ROUND(CE162+(RAND()-0.5)*$BW$10,$BW$11)</f>
        <v>#DIV/0!</v>
      </c>
      <c r="CJ162" s="55">
        <f>CA162-$BX$16</f>
        <v>-203</v>
      </c>
      <c r="CK162" s="56" t="e">
        <f>IF($BV$19=FALSE,NA(),IF($BH$7=1,IF($BD$2=1,CF162,IF($BD$2=2,CG162))))+$BV$17+IF($BE$2=2,-($BQ$13+$BQ$8),0)</f>
        <v>#N/A</v>
      </c>
      <c r="CL162" s="55" t="e">
        <f>ROUND(CK162/$BV$9*$BV$5,0)</f>
        <v>#N/A</v>
      </c>
      <c r="CM162" s="56" t="e">
        <f>IF($BW$19=FALSE,NA(),IF($BH$7=1,IF($BD$3=1,CH162,IF($BD$3=2,CI162))))+$BW$17+IF($BE$3=2,-($BQ$13+$BQ$8),0)</f>
        <v>#N/A</v>
      </c>
      <c r="CN162" s="55" t="e">
        <f>ROUND(CM162/$BW$9*$BW$5,0)</f>
        <v>#N/A</v>
      </c>
    </row>
    <row r="163" spans="79:92" ht="18" customHeight="1" x14ac:dyDescent="0.25">
      <c r="CA163" s="53">
        <f>CA162+1</f>
        <v>-202</v>
      </c>
      <c r="CB163" s="56">
        <f>CA163*($BX$9/$BX$5)</f>
        <v>-8.4166666666666661</v>
      </c>
      <c r="CC163" s="56">
        <f ca="1">ROUND(CB163+(RAND()-0.5)*$BX$10,$BX$11)</f>
        <v>-8.42</v>
      </c>
      <c r="CD163" s="56">
        <f ca="1">MAX(MIN($BQ$9*SIN($BQ$17*CC163)+($BQ$13+$BQ$8),$BO$8),-$BO$8)</f>
        <v>-5.8905220446106066</v>
      </c>
      <c r="CE163" s="56" t="e">
        <f ca="1">MAX(MIN($BQ$22*SIN($BQ$17*CC163+$BQ$21)+($BQ$13+$BQ$8),$BO$8),-$BO$8)</f>
        <v>#DIV/0!</v>
      </c>
      <c r="CF163" s="56">
        <f ca="1">ROUND(CD163+(RAND()-0.5)*$BV$10,$BV$11)</f>
        <v>-5.9</v>
      </c>
      <c r="CG163" s="56" t="e">
        <f ca="1">ROUND(CE163+(RAND()-0.5)*$BV$10,$BV$11)</f>
        <v>#DIV/0!</v>
      </c>
      <c r="CH163" s="56">
        <f ca="1">ROUND(CD163+(RAND()-0.5)*$BW$10,$BW$11)</f>
        <v>-5.87</v>
      </c>
      <c r="CI163" s="56" t="e">
        <f ca="1">ROUND(CE163+(RAND()-0.5)*$BW$10,$BW$11)</f>
        <v>#DIV/0!</v>
      </c>
      <c r="CJ163" s="55">
        <f>CA163-$BX$16</f>
        <v>-202</v>
      </c>
      <c r="CK163" s="56" t="e">
        <f>IF($BV$19=FALSE,NA(),IF($BH$7=1,IF($BD$2=1,CF163,IF($BD$2=2,CG163))))+$BV$17+IF($BE$2=2,-($BQ$13+$BQ$8),0)</f>
        <v>#N/A</v>
      </c>
      <c r="CL163" s="55" t="e">
        <f>ROUND(CK163/$BV$9*$BV$5,0)</f>
        <v>#N/A</v>
      </c>
      <c r="CM163" s="56" t="e">
        <f>IF($BW$19=FALSE,NA(),IF($BH$7=1,IF($BD$3=1,CH163,IF($BD$3=2,CI163))))+$BW$17+IF($BE$3=2,-($BQ$13+$BQ$8),0)</f>
        <v>#N/A</v>
      </c>
      <c r="CN163" s="55" t="e">
        <f>ROUND(CM163/$BW$9*$BW$5,0)</f>
        <v>#N/A</v>
      </c>
    </row>
    <row r="164" spans="79:92" ht="18" customHeight="1" x14ac:dyDescent="0.25">
      <c r="CA164" s="53">
        <f>CA163+1</f>
        <v>-201</v>
      </c>
      <c r="CB164" s="56">
        <f>CA164*($BX$9/$BX$5)</f>
        <v>-8.375</v>
      </c>
      <c r="CC164" s="56">
        <f ca="1">ROUND(CB164+(RAND()-0.5)*$BX$10,$BX$11)</f>
        <v>-8.4</v>
      </c>
      <c r="CD164" s="56">
        <f ca="1">MAX(MIN($BQ$9*SIN($BQ$17*CC164)+($BQ$13+$BQ$8),$BO$8),-$BO$8)</f>
        <v>-6.526711513755779</v>
      </c>
      <c r="CE164" s="56" t="e">
        <f ca="1">MAX(MIN($BQ$22*SIN($BQ$17*CC164+$BQ$21)+($BQ$13+$BQ$8),$BO$8),-$BO$8)</f>
        <v>#DIV/0!</v>
      </c>
      <c r="CF164" s="56">
        <f ca="1">ROUND(CD164+(RAND()-0.5)*$BV$10,$BV$11)</f>
        <v>-6.53</v>
      </c>
      <c r="CG164" s="56" t="e">
        <f ca="1">ROUND(CE164+(RAND()-0.5)*$BV$10,$BV$11)</f>
        <v>#DIV/0!</v>
      </c>
      <c r="CH164" s="56">
        <f ca="1">ROUND(CD164+(RAND()-0.5)*$BW$10,$BW$11)</f>
        <v>-6.51</v>
      </c>
      <c r="CI164" s="56" t="e">
        <f ca="1">ROUND(CE164+(RAND()-0.5)*$BW$10,$BW$11)</f>
        <v>#DIV/0!</v>
      </c>
      <c r="CJ164" s="55">
        <f>CA164-$BX$16</f>
        <v>-201</v>
      </c>
      <c r="CK164" s="56" t="e">
        <f>IF($BV$19=FALSE,NA(),IF($BH$7=1,IF($BD$2=1,CF164,IF($BD$2=2,CG164))))+$BV$17+IF($BE$2=2,-($BQ$13+$BQ$8),0)</f>
        <v>#N/A</v>
      </c>
      <c r="CL164" s="55" t="e">
        <f>ROUND(CK164/$BV$9*$BV$5,0)</f>
        <v>#N/A</v>
      </c>
      <c r="CM164" s="56" t="e">
        <f>IF($BW$19=FALSE,NA(),IF($BH$7=1,IF($BD$3=1,CH164,IF($BD$3=2,CI164))))+$BW$17+IF($BE$3=2,-($BQ$13+$BQ$8),0)</f>
        <v>#N/A</v>
      </c>
      <c r="CN164" s="55" t="e">
        <f>ROUND(CM164/$BW$9*$BW$5,0)</f>
        <v>#N/A</v>
      </c>
    </row>
    <row r="165" spans="79:92" ht="18" customHeight="1" x14ac:dyDescent="0.25">
      <c r="CA165" s="53">
        <f>CA164+1</f>
        <v>-200</v>
      </c>
      <c r="CB165" s="56">
        <f>CA165*($BX$9/$BX$5)</f>
        <v>-8.3333333333333321</v>
      </c>
      <c r="CC165" s="56">
        <f ca="1">ROUND(CB165+(RAND()-0.5)*$BX$10,$BX$11)</f>
        <v>-8.33</v>
      </c>
      <c r="CD165" s="56">
        <f ca="1">MAX(MIN($BQ$9*SIN($BQ$17*CC165)+($BQ$13+$BQ$8),$BO$8),-$BO$8)</f>
        <v>-8.2578400802637795</v>
      </c>
      <c r="CE165" s="56" t="e">
        <f ca="1">MAX(MIN($BQ$22*SIN($BQ$17*CC165+$BQ$21)+($BQ$13+$BQ$8),$BO$8),-$BO$8)</f>
        <v>#DIV/0!</v>
      </c>
      <c r="CF165" s="56">
        <f ca="1">ROUND(CD165+(RAND()-0.5)*$BV$10,$BV$11)</f>
        <v>-8.25</v>
      </c>
      <c r="CG165" s="56" t="e">
        <f ca="1">ROUND(CE165+(RAND()-0.5)*$BV$10,$BV$11)</f>
        <v>#DIV/0!</v>
      </c>
      <c r="CH165" s="56">
        <f ca="1">ROUND(CD165+(RAND()-0.5)*$BW$10,$BW$11)</f>
        <v>-8.25</v>
      </c>
      <c r="CI165" s="56" t="e">
        <f ca="1">ROUND(CE165+(RAND()-0.5)*$BW$10,$BW$11)</f>
        <v>#DIV/0!</v>
      </c>
      <c r="CJ165" s="55">
        <f>CA165-$BX$16</f>
        <v>-200</v>
      </c>
      <c r="CK165" s="56" t="e">
        <f>IF($BV$19=FALSE,NA(),IF($BH$7=1,IF($BD$2=1,CF165,IF($BD$2=2,CG165))))+$BV$17+IF($BE$2=2,-($BQ$13+$BQ$8),0)</f>
        <v>#N/A</v>
      </c>
      <c r="CL165" s="55" t="e">
        <f>ROUND(CK165/$BV$9*$BV$5,0)</f>
        <v>#N/A</v>
      </c>
      <c r="CM165" s="56" t="e">
        <f>IF($BW$19=FALSE,NA(),IF($BH$7=1,IF($BD$3=1,CH165,IF($BD$3=2,CI165))))+$BW$17+IF($BE$3=2,-($BQ$13+$BQ$8),0)</f>
        <v>#N/A</v>
      </c>
      <c r="CN165" s="55" t="e">
        <f>ROUND(CM165/$BW$9*$BW$5,0)</f>
        <v>#N/A</v>
      </c>
    </row>
    <row r="166" spans="79:92" ht="18" customHeight="1" x14ac:dyDescent="0.25">
      <c r="CA166" s="53">
        <f>CA165+1</f>
        <v>-199</v>
      </c>
      <c r="CB166" s="56">
        <f>CA166*($BX$9/$BX$5)</f>
        <v>-8.2916666666666661</v>
      </c>
      <c r="CC166" s="56">
        <f ca="1">ROUND(CB166+(RAND()-0.5)*$BX$10,$BX$11)</f>
        <v>-8.2899999999999991</v>
      </c>
      <c r="CD166" s="56">
        <f ca="1">MAX(MIN($BQ$9*SIN($BQ$17*CC166)+($BQ$13+$BQ$8),$BO$8),-$BO$8)</f>
        <v>-8.8114989667724952</v>
      </c>
      <c r="CE166" s="56" t="e">
        <f ca="1">MAX(MIN($BQ$22*SIN($BQ$17*CC166+$BQ$21)+($BQ$13+$BQ$8),$BO$8),-$BO$8)</f>
        <v>#DIV/0!</v>
      </c>
      <c r="CF166" s="56">
        <f ca="1">ROUND(CD166+(RAND()-0.5)*$BV$10,$BV$11)</f>
        <v>-8.82</v>
      </c>
      <c r="CG166" s="56" t="e">
        <f ca="1">ROUND(CE166+(RAND()-0.5)*$BV$10,$BV$11)</f>
        <v>#DIV/0!</v>
      </c>
      <c r="CH166" s="56">
        <f ca="1">ROUND(CD166+(RAND()-0.5)*$BW$10,$BW$11)</f>
        <v>-8.82</v>
      </c>
      <c r="CI166" s="56" t="e">
        <f ca="1">ROUND(CE166+(RAND()-0.5)*$BW$10,$BW$11)</f>
        <v>#DIV/0!</v>
      </c>
      <c r="CJ166" s="55">
        <f>CA166-$BX$16</f>
        <v>-199</v>
      </c>
      <c r="CK166" s="56" t="e">
        <f>IF($BV$19=FALSE,NA(),IF($BH$7=1,IF($BD$2=1,CF166,IF($BD$2=2,CG166))))+$BV$17+IF($BE$2=2,-($BQ$13+$BQ$8),0)</f>
        <v>#N/A</v>
      </c>
      <c r="CL166" s="55" t="e">
        <f>ROUND(CK166/$BV$9*$BV$5,0)</f>
        <v>#N/A</v>
      </c>
      <c r="CM166" s="56" t="e">
        <f>IF($BW$19=FALSE,NA(),IF($BH$7=1,IF($BD$3=1,CH166,IF($BD$3=2,CI166))))+$BW$17+IF($BE$3=2,-($BQ$13+$BQ$8),0)</f>
        <v>#N/A</v>
      </c>
      <c r="CN166" s="55" t="e">
        <f>ROUND(CM166/$BW$9*$BW$5,0)</f>
        <v>#N/A</v>
      </c>
    </row>
    <row r="167" spans="79:92" ht="18" customHeight="1" x14ac:dyDescent="0.25">
      <c r="CA167" s="53">
        <f>CA166+1</f>
        <v>-198</v>
      </c>
      <c r="CB167" s="56">
        <f>CA167*($BX$9/$BX$5)</f>
        <v>-8.25</v>
      </c>
      <c r="CC167" s="56">
        <f ca="1">ROUND(CB167+(RAND()-0.5)*$BX$10,$BX$11)</f>
        <v>-8.27</v>
      </c>
      <c r="CD167" s="56">
        <f ca="1">MAX(MIN($BQ$9*SIN($BQ$17*CC167)+($BQ$13+$BQ$8),$BO$8),-$BO$8)</f>
        <v>-8.9526882078873253</v>
      </c>
      <c r="CE167" s="56" t="e">
        <f ca="1">MAX(MIN($BQ$22*SIN($BQ$17*CC167+$BQ$21)+($BQ$13+$BQ$8),$BO$8),-$BO$8)</f>
        <v>#DIV/0!</v>
      </c>
      <c r="CF167" s="56">
        <f ca="1">ROUND(CD167+(RAND()-0.5)*$BV$10,$BV$11)</f>
        <v>-8.9700000000000006</v>
      </c>
      <c r="CG167" s="56" t="e">
        <f ca="1">ROUND(CE167+(RAND()-0.5)*$BV$10,$BV$11)</f>
        <v>#DIV/0!</v>
      </c>
      <c r="CH167" s="56">
        <f ca="1">ROUND(CD167+(RAND()-0.5)*$BW$10,$BW$11)</f>
        <v>-8.94</v>
      </c>
      <c r="CI167" s="56" t="e">
        <f ca="1">ROUND(CE167+(RAND()-0.5)*$BW$10,$BW$11)</f>
        <v>#DIV/0!</v>
      </c>
      <c r="CJ167" s="55">
        <f>CA167-$BX$16</f>
        <v>-198</v>
      </c>
      <c r="CK167" s="56" t="e">
        <f>IF($BV$19=FALSE,NA(),IF($BH$7=1,IF($BD$2=1,CF167,IF($BD$2=2,CG167))))+$BV$17+IF($BE$2=2,-($BQ$13+$BQ$8),0)</f>
        <v>#N/A</v>
      </c>
      <c r="CL167" s="55" t="e">
        <f>ROUND(CK167/$BV$9*$BV$5,0)</f>
        <v>#N/A</v>
      </c>
      <c r="CM167" s="56" t="e">
        <f>IF($BW$19=FALSE,NA(),IF($BH$7=1,IF($BD$3=1,CH167,IF($BD$3=2,CI167))))+$BW$17+IF($BE$3=2,-($BQ$13+$BQ$8),0)</f>
        <v>#N/A</v>
      </c>
      <c r="CN167" s="55" t="e">
        <f>ROUND(CM167/$BW$9*$BW$5,0)</f>
        <v>#N/A</v>
      </c>
    </row>
    <row r="168" spans="79:92" ht="18" customHeight="1" x14ac:dyDescent="0.25">
      <c r="CA168" s="53">
        <f>CA167+1</f>
        <v>-197</v>
      </c>
      <c r="CB168" s="56">
        <f>CA168*($BX$9/$BX$5)</f>
        <v>-8.2083333333333321</v>
      </c>
      <c r="CC168" s="56">
        <f ca="1">ROUND(CB168+(RAND()-0.5)*$BX$10,$BX$11)</f>
        <v>-8.2200000000000006</v>
      </c>
      <c r="CD168" s="56">
        <f ca="1">MAX(MIN($BQ$9*SIN($BQ$17*CC168)+($BQ$13+$BQ$8),$BO$8),-$BO$8)</f>
        <v>-8.8937235043726055</v>
      </c>
      <c r="CE168" s="56" t="e">
        <f ca="1">MAX(MIN($BQ$22*SIN($BQ$17*CC168+$BQ$21)+($BQ$13+$BQ$8),$BO$8),-$BO$8)</f>
        <v>#DIV/0!</v>
      </c>
      <c r="CF168" s="56">
        <f ca="1">ROUND(CD168+(RAND()-0.5)*$BV$10,$BV$11)</f>
        <v>-8.9</v>
      </c>
      <c r="CG168" s="56" t="e">
        <f ca="1">ROUND(CE168+(RAND()-0.5)*$BV$10,$BV$11)</f>
        <v>#DIV/0!</v>
      </c>
      <c r="CH168" s="56">
        <f ca="1">ROUND(CD168+(RAND()-0.5)*$BW$10,$BW$11)</f>
        <v>-8.89</v>
      </c>
      <c r="CI168" s="56" t="e">
        <f ca="1">ROUND(CE168+(RAND()-0.5)*$BW$10,$BW$11)</f>
        <v>#DIV/0!</v>
      </c>
      <c r="CJ168" s="55">
        <f>CA168-$BX$16</f>
        <v>-197</v>
      </c>
      <c r="CK168" s="56" t="e">
        <f>IF($BV$19=FALSE,NA(),IF($BH$7=1,IF($BD$2=1,CF168,IF($BD$2=2,CG168))))+$BV$17+IF($BE$2=2,-($BQ$13+$BQ$8),0)</f>
        <v>#N/A</v>
      </c>
      <c r="CL168" s="55" t="e">
        <f>ROUND(CK168/$BV$9*$BV$5,0)</f>
        <v>#N/A</v>
      </c>
      <c r="CM168" s="56" t="e">
        <f>IF($BW$19=FALSE,NA(),IF($BH$7=1,IF($BD$3=1,CH168,IF($BD$3=2,CI168))))+$BW$17+IF($BE$3=2,-($BQ$13+$BQ$8),0)</f>
        <v>#N/A</v>
      </c>
      <c r="CN168" s="55" t="e">
        <f>ROUND(CM168/$BW$9*$BW$5,0)</f>
        <v>#N/A</v>
      </c>
    </row>
    <row r="169" spans="79:92" ht="18" customHeight="1" x14ac:dyDescent="0.25">
      <c r="CA169" s="53">
        <f>CA168+1</f>
        <v>-196</v>
      </c>
      <c r="CB169" s="56">
        <f>CA169*($BX$9/$BX$5)</f>
        <v>-8.1666666666666661</v>
      </c>
      <c r="CC169" s="56">
        <f ca="1">ROUND(CB169+(RAND()-0.5)*$BX$10,$BX$11)</f>
        <v>-8.17</v>
      </c>
      <c r="CD169" s="56">
        <f ca="1">MAX(MIN($BQ$9*SIN($BQ$17*CC169)+($BQ$13+$BQ$8),$BO$8),-$BO$8)</f>
        <v>-8.2578400802621168</v>
      </c>
      <c r="CE169" s="56" t="e">
        <f ca="1">MAX(MIN($BQ$22*SIN($BQ$17*CC169+$BQ$21)+($BQ$13+$BQ$8),$BO$8),-$BO$8)</f>
        <v>#DIV/0!</v>
      </c>
      <c r="CF169" s="56">
        <f ca="1">ROUND(CD169+(RAND()-0.5)*$BV$10,$BV$11)</f>
        <v>-8.26</v>
      </c>
      <c r="CG169" s="56" t="e">
        <f ca="1">ROUND(CE169+(RAND()-0.5)*$BV$10,$BV$11)</f>
        <v>#DIV/0!</v>
      </c>
      <c r="CH169" s="56">
        <f ca="1">ROUND(CD169+(RAND()-0.5)*$BW$10,$BW$11)</f>
        <v>-8.26</v>
      </c>
      <c r="CI169" s="56" t="e">
        <f ca="1">ROUND(CE169+(RAND()-0.5)*$BW$10,$BW$11)</f>
        <v>#DIV/0!</v>
      </c>
      <c r="CJ169" s="55">
        <f>CA169-$BX$16</f>
        <v>-196</v>
      </c>
      <c r="CK169" s="56" t="e">
        <f>IF($BV$19=FALSE,NA(),IF($BH$7=1,IF($BD$2=1,CF169,IF($BD$2=2,CG169))))+$BV$17+IF($BE$2=2,-($BQ$13+$BQ$8),0)</f>
        <v>#N/A</v>
      </c>
      <c r="CL169" s="55" t="e">
        <f>ROUND(CK169/$BV$9*$BV$5,0)</f>
        <v>#N/A</v>
      </c>
      <c r="CM169" s="56" t="e">
        <f>IF($BW$19=FALSE,NA(),IF($BH$7=1,IF($BD$3=1,CH169,IF($BD$3=2,CI169))))+$BW$17+IF($BE$3=2,-($BQ$13+$BQ$8),0)</f>
        <v>#N/A</v>
      </c>
      <c r="CN169" s="55" t="e">
        <f>ROUND(CM169/$BW$9*$BW$5,0)</f>
        <v>#N/A</v>
      </c>
    </row>
    <row r="170" spans="79:92" ht="18" customHeight="1" x14ac:dyDescent="0.25">
      <c r="CA170" s="53">
        <f>CA169+1</f>
        <v>-195</v>
      </c>
      <c r="CB170" s="56">
        <f>CA170*($BX$9/$BX$5)</f>
        <v>-8.125</v>
      </c>
      <c r="CC170" s="56">
        <f ca="1">ROUND(CB170+(RAND()-0.5)*$BX$10,$BX$11)</f>
        <v>-8.11</v>
      </c>
      <c r="CD170" s="56">
        <f ca="1">MAX(MIN($BQ$9*SIN($BQ$17*CC170)+($BQ$13+$BQ$8),$BO$8),-$BO$8)</f>
        <v>-6.8245439384885804</v>
      </c>
      <c r="CE170" s="56" t="e">
        <f ca="1">MAX(MIN($BQ$22*SIN($BQ$17*CC170+$BQ$21)+($BQ$13+$BQ$8),$BO$8),-$BO$8)</f>
        <v>#DIV/0!</v>
      </c>
      <c r="CF170" s="56">
        <f ca="1">ROUND(CD170+(RAND()-0.5)*$BV$10,$BV$11)</f>
        <v>-6.81</v>
      </c>
      <c r="CG170" s="56" t="e">
        <f ca="1">ROUND(CE170+(RAND()-0.5)*$BV$10,$BV$11)</f>
        <v>#DIV/0!</v>
      </c>
      <c r="CH170" s="56">
        <f ca="1">ROUND(CD170+(RAND()-0.5)*$BW$10,$BW$11)</f>
        <v>-6.8</v>
      </c>
      <c r="CI170" s="56" t="e">
        <f ca="1">ROUND(CE170+(RAND()-0.5)*$BW$10,$BW$11)</f>
        <v>#DIV/0!</v>
      </c>
      <c r="CJ170" s="55">
        <f>CA170-$BX$16</f>
        <v>-195</v>
      </c>
      <c r="CK170" s="56" t="e">
        <f>IF($BV$19=FALSE,NA(),IF($BH$7=1,IF($BD$2=1,CF170,IF($BD$2=2,CG170))))+$BV$17+IF($BE$2=2,-($BQ$13+$BQ$8),0)</f>
        <v>#N/A</v>
      </c>
      <c r="CL170" s="55" t="e">
        <f>ROUND(CK170/$BV$9*$BV$5,0)</f>
        <v>#N/A</v>
      </c>
      <c r="CM170" s="56" t="e">
        <f>IF($BW$19=FALSE,NA(),IF($BH$7=1,IF($BD$3=1,CH170,IF($BD$3=2,CI170))))+$BW$17+IF($BE$3=2,-($BQ$13+$BQ$8),0)</f>
        <v>#N/A</v>
      </c>
      <c r="CN170" s="55" t="e">
        <f>ROUND(CM170/$BW$9*$BW$5,0)</f>
        <v>#N/A</v>
      </c>
    </row>
    <row r="171" spans="79:92" ht="18" customHeight="1" x14ac:dyDescent="0.25">
      <c r="CA171" s="53">
        <f>CA170+1</f>
        <v>-194</v>
      </c>
      <c r="CB171" s="56">
        <f>CA171*($BX$9/$BX$5)</f>
        <v>-8.0833333333333321</v>
      </c>
      <c r="CC171" s="56">
        <f ca="1">ROUND(CB171+(RAND()-0.5)*$BX$10,$BX$11)</f>
        <v>-8.1</v>
      </c>
      <c r="CD171" s="56">
        <f ca="1">MAX(MIN($BQ$9*SIN($BQ$17*CC171)+($BQ$13+$BQ$8),$BO$8),-$BO$8)</f>
        <v>-6.5267115137529865</v>
      </c>
      <c r="CE171" s="56" t="e">
        <f ca="1">MAX(MIN($BQ$22*SIN($BQ$17*CC171+$BQ$21)+($BQ$13+$BQ$8),$BO$8),-$BO$8)</f>
        <v>#DIV/0!</v>
      </c>
      <c r="CF171" s="56">
        <f ca="1">ROUND(CD171+(RAND()-0.5)*$BV$10,$BV$11)</f>
        <v>-6.54</v>
      </c>
      <c r="CG171" s="56" t="e">
        <f ca="1">ROUND(CE171+(RAND()-0.5)*$BV$10,$BV$11)</f>
        <v>#DIV/0!</v>
      </c>
      <c r="CH171" s="56">
        <f ca="1">ROUND(CD171+(RAND()-0.5)*$BW$10,$BW$11)</f>
        <v>-6.54</v>
      </c>
      <c r="CI171" s="56" t="e">
        <f ca="1">ROUND(CE171+(RAND()-0.5)*$BW$10,$BW$11)</f>
        <v>#DIV/0!</v>
      </c>
      <c r="CJ171" s="55">
        <f>CA171-$BX$16</f>
        <v>-194</v>
      </c>
      <c r="CK171" s="56" t="e">
        <f>IF($BV$19=FALSE,NA(),IF($BH$7=1,IF($BD$2=1,CF171,IF($BD$2=2,CG171))))+$BV$17+IF($BE$2=2,-($BQ$13+$BQ$8),0)</f>
        <v>#N/A</v>
      </c>
      <c r="CL171" s="55" t="e">
        <f>ROUND(CK171/$BV$9*$BV$5,0)</f>
        <v>#N/A</v>
      </c>
      <c r="CM171" s="56" t="e">
        <f>IF($BW$19=FALSE,NA(),IF($BH$7=1,IF($BD$3=1,CH171,IF($BD$3=2,CI171))))+$BW$17+IF($BE$3=2,-($BQ$13+$BQ$8),0)</f>
        <v>#N/A</v>
      </c>
      <c r="CN171" s="55" t="e">
        <f>ROUND(CM171/$BW$9*$BW$5,0)</f>
        <v>#N/A</v>
      </c>
    </row>
    <row r="172" spans="79:92" ht="18" customHeight="1" x14ac:dyDescent="0.25">
      <c r="CA172" s="53">
        <f>CA171+1</f>
        <v>-193</v>
      </c>
      <c r="CB172" s="56">
        <f>CA172*($BX$9/$BX$5)</f>
        <v>-8.0416666666666661</v>
      </c>
      <c r="CC172" s="56">
        <f ca="1">ROUND(CB172+(RAND()-0.5)*$BX$10,$BX$11)</f>
        <v>-8.0299999999999994</v>
      </c>
      <c r="CD172" s="56">
        <f ca="1">MAX(MIN($BQ$9*SIN($BQ$17*CC172)+($BQ$13+$BQ$8),$BO$8),-$BO$8)</f>
        <v>-4.1242878875120184</v>
      </c>
      <c r="CE172" s="56" t="e">
        <f ca="1">MAX(MIN($BQ$22*SIN($BQ$17*CC172+$BQ$21)+($BQ$13+$BQ$8),$BO$8),-$BO$8)</f>
        <v>#DIV/0!</v>
      </c>
      <c r="CF172" s="56">
        <f ca="1">ROUND(CD172+(RAND()-0.5)*$BV$10,$BV$11)</f>
        <v>-4.1500000000000004</v>
      </c>
      <c r="CG172" s="56" t="e">
        <f ca="1">ROUND(CE172+(RAND()-0.5)*$BV$10,$BV$11)</f>
        <v>#DIV/0!</v>
      </c>
      <c r="CH172" s="56">
        <f ca="1">ROUND(CD172+(RAND()-0.5)*$BW$10,$BW$11)</f>
        <v>-4.1399999999999997</v>
      </c>
      <c r="CI172" s="56" t="e">
        <f ca="1">ROUND(CE172+(RAND()-0.5)*$BW$10,$BW$11)</f>
        <v>#DIV/0!</v>
      </c>
      <c r="CJ172" s="55">
        <f>CA172-$BX$16</f>
        <v>-193</v>
      </c>
      <c r="CK172" s="56" t="e">
        <f>IF($BV$19=FALSE,NA(),IF($BH$7=1,IF($BD$2=1,CF172,IF($BD$2=2,CG172))))+$BV$17+IF($BE$2=2,-($BQ$13+$BQ$8),0)</f>
        <v>#N/A</v>
      </c>
      <c r="CL172" s="55" t="e">
        <f>ROUND(CK172/$BV$9*$BV$5,0)</f>
        <v>#N/A</v>
      </c>
      <c r="CM172" s="56" t="e">
        <f>IF($BW$19=FALSE,NA(),IF($BH$7=1,IF($BD$3=1,CH172,IF($BD$3=2,CI172))))+$BW$17+IF($BE$3=2,-($BQ$13+$BQ$8),0)</f>
        <v>#N/A</v>
      </c>
      <c r="CN172" s="55" t="e">
        <f>ROUND(CM172/$BW$9*$BW$5,0)</f>
        <v>#N/A</v>
      </c>
    </row>
    <row r="173" spans="79:92" ht="18" customHeight="1" x14ac:dyDescent="0.25">
      <c r="CA173" s="53">
        <f>CA172+1</f>
        <v>-192</v>
      </c>
      <c r="CB173" s="56">
        <f>CA173*($BX$9/$BX$5)</f>
        <v>-8</v>
      </c>
      <c r="CC173" s="56">
        <f ca="1">ROUND(CB173+(RAND()-0.5)*$BX$10,$BX$11)</f>
        <v>-8.02</v>
      </c>
      <c r="CD173" s="56">
        <f ca="1">MAX(MIN($BQ$9*SIN($BQ$17*CC173)+($BQ$13+$BQ$8),$BO$8),-$BO$8)</f>
        <v>-3.751999401385782</v>
      </c>
      <c r="CE173" s="56" t="e">
        <f ca="1">MAX(MIN($BQ$22*SIN($BQ$17*CC173+$BQ$21)+($BQ$13+$BQ$8),$BO$8),-$BO$8)</f>
        <v>#DIV/0!</v>
      </c>
      <c r="CF173" s="56">
        <f ca="1">ROUND(CD173+(RAND()-0.5)*$BV$10,$BV$11)</f>
        <v>-3.75</v>
      </c>
      <c r="CG173" s="56" t="e">
        <f ca="1">ROUND(CE173+(RAND()-0.5)*$BV$10,$BV$11)</f>
        <v>#DIV/0!</v>
      </c>
      <c r="CH173" s="56">
        <f ca="1">ROUND(CD173+(RAND()-0.5)*$BW$10,$BW$11)</f>
        <v>-3.76</v>
      </c>
      <c r="CI173" s="56" t="e">
        <f ca="1">ROUND(CE173+(RAND()-0.5)*$BW$10,$BW$11)</f>
        <v>#DIV/0!</v>
      </c>
      <c r="CJ173" s="55">
        <f>CA173-$BX$16</f>
        <v>-192</v>
      </c>
      <c r="CK173" s="56" t="e">
        <f>IF($BV$19=FALSE,NA(),IF($BH$7=1,IF($BD$2=1,CF173,IF($BD$2=2,CG173))))+$BV$17+IF($BE$2=2,-($BQ$13+$BQ$8),0)</f>
        <v>#N/A</v>
      </c>
      <c r="CL173" s="55" t="e">
        <f>ROUND(CK173/$BV$9*$BV$5,0)</f>
        <v>#N/A</v>
      </c>
      <c r="CM173" s="56" t="e">
        <f>IF($BW$19=FALSE,NA(),IF($BH$7=1,IF($BD$3=1,CH173,IF($BD$3=2,CI173))))+$BW$17+IF($BE$3=2,-($BQ$13+$BQ$8),0)</f>
        <v>#N/A</v>
      </c>
      <c r="CN173" s="55" t="e">
        <f>ROUND(CM173/$BW$9*$BW$5,0)</f>
        <v>#N/A</v>
      </c>
    </row>
    <row r="174" spans="79:92" ht="18" customHeight="1" x14ac:dyDescent="0.25">
      <c r="CA174" s="53">
        <f>CA173+1</f>
        <v>-191</v>
      </c>
      <c r="CB174" s="56">
        <f>CA174*($BX$9/$BX$5)</f>
        <v>-7.958333333333333</v>
      </c>
      <c r="CC174" s="56">
        <f ca="1">ROUND(CB174+(RAND()-0.5)*$BX$10,$BX$11)</f>
        <v>-7.94</v>
      </c>
      <c r="CD174" s="56">
        <f ca="1">MAX(MIN($BQ$9*SIN($BQ$17*CC174)+($BQ$13+$BQ$8),$BO$8),-$BO$8)</f>
        <v>-0.79125268389397974</v>
      </c>
      <c r="CE174" s="56" t="e">
        <f ca="1">MAX(MIN($BQ$22*SIN($BQ$17*CC174+$BQ$21)+($BQ$13+$BQ$8),$BO$8),-$BO$8)</f>
        <v>#DIV/0!</v>
      </c>
      <c r="CF174" s="56">
        <f ca="1">ROUND(CD174+(RAND()-0.5)*$BV$10,$BV$11)</f>
        <v>-0.79</v>
      </c>
      <c r="CG174" s="56" t="e">
        <f ca="1">ROUND(CE174+(RAND()-0.5)*$BV$10,$BV$11)</f>
        <v>#DIV/0!</v>
      </c>
      <c r="CH174" s="56">
        <f ca="1">ROUND(CD174+(RAND()-0.5)*$BW$10,$BW$11)</f>
        <v>-0.78</v>
      </c>
      <c r="CI174" s="56" t="e">
        <f ca="1">ROUND(CE174+(RAND()-0.5)*$BW$10,$BW$11)</f>
        <v>#DIV/0!</v>
      </c>
      <c r="CJ174" s="55">
        <f>CA174-$BX$16</f>
        <v>-191</v>
      </c>
      <c r="CK174" s="56" t="e">
        <f>IF($BV$19=FALSE,NA(),IF($BH$7=1,IF($BD$2=1,CF174,IF($BD$2=2,CG174))))+$BV$17+IF($BE$2=2,-($BQ$13+$BQ$8),0)</f>
        <v>#N/A</v>
      </c>
      <c r="CL174" s="55" t="e">
        <f>ROUND(CK174/$BV$9*$BV$5,0)</f>
        <v>#N/A</v>
      </c>
      <c r="CM174" s="56" t="e">
        <f>IF($BW$19=FALSE,NA(),IF($BH$7=1,IF($BD$3=1,CH174,IF($BD$3=2,CI174))))+$BW$17+IF($BE$3=2,-($BQ$13+$BQ$8),0)</f>
        <v>#N/A</v>
      </c>
      <c r="CN174" s="55" t="e">
        <f>ROUND(CM174/$BW$9*$BW$5,0)</f>
        <v>#N/A</v>
      </c>
    </row>
    <row r="175" spans="79:92" ht="18" customHeight="1" x14ac:dyDescent="0.25">
      <c r="CA175" s="53">
        <f>CA174+1</f>
        <v>-190</v>
      </c>
      <c r="CB175" s="56">
        <f>CA175*($BX$9/$BX$5)</f>
        <v>-7.9166666666666661</v>
      </c>
      <c r="CC175" s="56">
        <f ca="1">ROUND(CB175+(RAND()-0.5)*$BX$10,$BX$11)</f>
        <v>-7.93</v>
      </c>
      <c r="CD175" s="56">
        <f ca="1">MAX(MIN($BQ$9*SIN($BQ$17*CC175)+($BQ$13+$BQ$8),$BO$8),-$BO$8)</f>
        <v>-0.44532425060872427</v>
      </c>
      <c r="CE175" s="56" t="e">
        <f ca="1">MAX(MIN($BQ$22*SIN($BQ$17*CC175+$BQ$21)+($BQ$13+$BQ$8),$BO$8),-$BO$8)</f>
        <v>#DIV/0!</v>
      </c>
      <c r="CF175" s="56">
        <f ca="1">ROUND(CD175+(RAND()-0.5)*$BV$10,$BV$11)</f>
        <v>-0.46</v>
      </c>
      <c r="CG175" s="56" t="e">
        <f ca="1">ROUND(CE175+(RAND()-0.5)*$BV$10,$BV$11)</f>
        <v>#DIV/0!</v>
      </c>
      <c r="CH175" s="56">
        <f ca="1">ROUND(CD175+(RAND()-0.5)*$BW$10,$BW$11)</f>
        <v>-0.43</v>
      </c>
      <c r="CI175" s="56" t="e">
        <f ca="1">ROUND(CE175+(RAND()-0.5)*$BW$10,$BW$11)</f>
        <v>#DIV/0!</v>
      </c>
      <c r="CJ175" s="55">
        <f>CA175-$BX$16</f>
        <v>-190</v>
      </c>
      <c r="CK175" s="56" t="e">
        <f>IF($BV$19=FALSE,NA(),IF($BH$7=1,IF($BD$2=1,CF175,IF($BD$2=2,CG175))))+$BV$17+IF($BE$2=2,-($BQ$13+$BQ$8),0)</f>
        <v>#N/A</v>
      </c>
      <c r="CL175" s="55" t="e">
        <f>ROUND(CK175/$BV$9*$BV$5,0)</f>
        <v>#N/A</v>
      </c>
      <c r="CM175" s="56" t="e">
        <f>IF($BW$19=FALSE,NA(),IF($BH$7=1,IF($BD$3=1,CH175,IF($BD$3=2,CI175))))+$BW$17+IF($BE$3=2,-($BQ$13+$BQ$8),0)</f>
        <v>#N/A</v>
      </c>
      <c r="CN175" s="55" t="e">
        <f>ROUND(CM175/$BW$9*$BW$5,0)</f>
        <v>#N/A</v>
      </c>
    </row>
    <row r="176" spans="79:92" ht="18" customHeight="1" x14ac:dyDescent="0.25">
      <c r="CA176" s="53">
        <f>CA175+1</f>
        <v>-189</v>
      </c>
      <c r="CB176" s="56">
        <f>CA176*($BX$9/$BX$5)</f>
        <v>-7.875</v>
      </c>
      <c r="CC176" s="56">
        <f ca="1">ROUND(CB176+(RAND()-0.5)*$BX$10,$BX$11)</f>
        <v>-7.87</v>
      </c>
      <c r="CD176" s="56">
        <f ca="1">MAX(MIN($BQ$9*SIN($BQ$17*CC176)+($BQ$13+$BQ$8),$BO$8),-$BO$8)</f>
        <v>1.3738117645270176</v>
      </c>
      <c r="CE176" s="56" t="e">
        <f ca="1">MAX(MIN($BQ$22*SIN($BQ$17*CC176+$BQ$21)+($BQ$13+$BQ$8),$BO$8),-$BO$8)</f>
        <v>#DIV/0!</v>
      </c>
      <c r="CF176" s="56">
        <f ca="1">ROUND(CD176+(RAND()-0.5)*$BV$10,$BV$11)</f>
        <v>1.36</v>
      </c>
      <c r="CG176" s="56" t="e">
        <f ca="1">ROUND(CE176+(RAND()-0.5)*$BV$10,$BV$11)</f>
        <v>#DIV/0!</v>
      </c>
      <c r="CH176" s="56">
        <f ca="1">ROUND(CD176+(RAND()-0.5)*$BW$10,$BW$11)</f>
        <v>1.36</v>
      </c>
      <c r="CI176" s="56" t="e">
        <f ca="1">ROUND(CE176+(RAND()-0.5)*$BW$10,$BW$11)</f>
        <v>#DIV/0!</v>
      </c>
      <c r="CJ176" s="55">
        <f>CA176-$BX$16</f>
        <v>-189</v>
      </c>
      <c r="CK176" s="56" t="e">
        <f>IF($BV$19=FALSE,NA(),IF($BH$7=1,IF($BD$2=1,CF176,IF($BD$2=2,CG176))))+$BV$17+IF($BE$2=2,-($BQ$13+$BQ$8),0)</f>
        <v>#N/A</v>
      </c>
      <c r="CL176" s="55" t="e">
        <f>ROUND(CK176/$BV$9*$BV$5,0)</f>
        <v>#N/A</v>
      </c>
      <c r="CM176" s="56" t="e">
        <f>IF($BW$19=FALSE,NA(),IF($BH$7=1,IF($BD$3=1,CH176,IF($BD$3=2,CI176))))+$BW$17+IF($BE$3=2,-($BQ$13+$BQ$8),0)</f>
        <v>#N/A</v>
      </c>
      <c r="CN176" s="55" t="e">
        <f>ROUND(CM176/$BW$9*$BW$5,0)</f>
        <v>#N/A</v>
      </c>
    </row>
    <row r="177" spans="79:92" ht="18" customHeight="1" x14ac:dyDescent="0.25">
      <c r="CA177" s="53">
        <f>CA176+1</f>
        <v>-188</v>
      </c>
      <c r="CB177" s="56">
        <f>CA177*($BX$9/$BX$5)</f>
        <v>-7.833333333333333</v>
      </c>
      <c r="CC177" s="56">
        <f ca="1">ROUND(CB177+(RAND()-0.5)*$BX$10,$BX$11)</f>
        <v>-7.83</v>
      </c>
      <c r="CD177" s="56">
        <f ca="1">MAX(MIN($BQ$9*SIN($BQ$17*CC177)+($BQ$13+$BQ$8),$BO$8),-$BO$8)</f>
        <v>2.2578400802629339</v>
      </c>
      <c r="CE177" s="56" t="e">
        <f ca="1">MAX(MIN($BQ$22*SIN($BQ$17*CC177+$BQ$21)+($BQ$13+$BQ$8),$BO$8),-$BO$8)</f>
        <v>#DIV/0!</v>
      </c>
      <c r="CF177" s="56">
        <f ca="1">ROUND(CD177+(RAND()-0.5)*$BV$10,$BV$11)</f>
        <v>2.25</v>
      </c>
      <c r="CG177" s="56" t="e">
        <f ca="1">ROUND(CE177+(RAND()-0.5)*$BV$10,$BV$11)</f>
        <v>#DIV/0!</v>
      </c>
      <c r="CH177" s="56">
        <f ca="1">ROUND(CD177+(RAND()-0.5)*$BW$10,$BW$11)</f>
        <v>2.2599999999999998</v>
      </c>
      <c r="CI177" s="56" t="e">
        <f ca="1">ROUND(CE177+(RAND()-0.5)*$BW$10,$BW$11)</f>
        <v>#DIV/0!</v>
      </c>
      <c r="CJ177" s="55">
        <f>CA177-$BX$16</f>
        <v>-188</v>
      </c>
      <c r="CK177" s="56" t="e">
        <f>IF($BV$19=FALSE,NA(),IF($BH$7=1,IF($BD$2=1,CF177,IF($BD$2=2,CG177))))+$BV$17+IF($BE$2=2,-($BQ$13+$BQ$8),0)</f>
        <v>#N/A</v>
      </c>
      <c r="CL177" s="55" t="e">
        <f>ROUND(CK177/$BV$9*$BV$5,0)</f>
        <v>#N/A</v>
      </c>
      <c r="CM177" s="56" t="e">
        <f>IF($BW$19=FALSE,NA(),IF($BH$7=1,IF($BD$3=1,CH177,IF($BD$3=2,CI177))))+$BW$17+IF($BE$3=2,-($BQ$13+$BQ$8),0)</f>
        <v>#N/A</v>
      </c>
      <c r="CN177" s="55" t="e">
        <f>ROUND(CM177/$BW$9*$BW$5,0)</f>
        <v>#N/A</v>
      </c>
    </row>
    <row r="178" spans="79:92" ht="18" customHeight="1" x14ac:dyDescent="0.25">
      <c r="CA178" s="53">
        <f>CA177+1</f>
        <v>-187</v>
      </c>
      <c r="CB178" s="56">
        <f>CA178*($BX$9/$BX$5)</f>
        <v>-7.7916666666666661</v>
      </c>
      <c r="CC178" s="56">
        <f ca="1">ROUND(CB178+(RAND()-0.5)*$BX$10,$BX$11)</f>
        <v>-7.77</v>
      </c>
      <c r="CD178" s="56">
        <f ca="1">MAX(MIN($BQ$9*SIN($BQ$17*CC178)+($BQ$13+$BQ$8),$BO$8),-$BO$8)</f>
        <v>2.9526882078871042</v>
      </c>
      <c r="CE178" s="56" t="e">
        <f ca="1">MAX(MIN($BQ$22*SIN($BQ$17*CC178+$BQ$21)+($BQ$13+$BQ$8),$BO$8),-$BO$8)</f>
        <v>#DIV/0!</v>
      </c>
      <c r="CF178" s="56">
        <f ca="1">ROUND(CD178+(RAND()-0.5)*$BV$10,$BV$11)</f>
        <v>2.94</v>
      </c>
      <c r="CG178" s="56" t="e">
        <f ca="1">ROUND(CE178+(RAND()-0.5)*$BV$10,$BV$11)</f>
        <v>#DIV/0!</v>
      </c>
      <c r="CH178" s="56">
        <f ca="1">ROUND(CD178+(RAND()-0.5)*$BW$10,$BW$11)</f>
        <v>2.94</v>
      </c>
      <c r="CI178" s="56" t="e">
        <f ca="1">ROUND(CE178+(RAND()-0.5)*$BW$10,$BW$11)</f>
        <v>#DIV/0!</v>
      </c>
      <c r="CJ178" s="55">
        <f>CA178-$BX$16</f>
        <v>-187</v>
      </c>
      <c r="CK178" s="56" t="e">
        <f>IF($BV$19=FALSE,NA(),IF($BH$7=1,IF($BD$2=1,CF178,IF($BD$2=2,CG178))))+$BV$17+IF($BE$2=2,-($BQ$13+$BQ$8),0)</f>
        <v>#N/A</v>
      </c>
      <c r="CL178" s="55" t="e">
        <f>ROUND(CK178/$BV$9*$BV$5,0)</f>
        <v>#N/A</v>
      </c>
      <c r="CM178" s="56" t="e">
        <f>IF($BW$19=FALSE,NA(),IF($BH$7=1,IF($BD$3=1,CH178,IF($BD$3=2,CI178))))+$BW$17+IF($BE$3=2,-($BQ$13+$BQ$8),0)</f>
        <v>#N/A</v>
      </c>
      <c r="CN178" s="55" t="e">
        <f>ROUND(CM178/$BW$9*$BW$5,0)</f>
        <v>#N/A</v>
      </c>
    </row>
    <row r="179" spans="79:92" ht="18" customHeight="1" x14ac:dyDescent="0.25">
      <c r="CA179" s="53">
        <f>CA178+1</f>
        <v>-186</v>
      </c>
      <c r="CB179" s="56">
        <f>CA179*($BX$9/$BX$5)</f>
        <v>-7.75</v>
      </c>
      <c r="CC179" s="56">
        <f ca="1">ROUND(CB179+(RAND()-0.5)*$BX$10,$BX$11)</f>
        <v>-7.76</v>
      </c>
      <c r="CD179" s="56">
        <f ca="1">MAX(MIN($BQ$9*SIN($BQ$17*CC179)+($BQ$13+$BQ$8),$BO$8),-$BO$8)</f>
        <v>2.9881603705696023</v>
      </c>
      <c r="CE179" s="56" t="e">
        <f ca="1">MAX(MIN($BQ$22*SIN($BQ$17*CC179+$BQ$21)+($BQ$13+$BQ$8),$BO$8),-$BO$8)</f>
        <v>#DIV/0!</v>
      </c>
      <c r="CF179" s="56">
        <f ca="1">ROUND(CD179+(RAND()-0.5)*$BV$10,$BV$11)</f>
        <v>2.99</v>
      </c>
      <c r="CG179" s="56" t="e">
        <f ca="1">ROUND(CE179+(RAND()-0.5)*$BV$10,$BV$11)</f>
        <v>#DIV/0!</v>
      </c>
      <c r="CH179" s="56">
        <f ca="1">ROUND(CD179+(RAND()-0.5)*$BW$10,$BW$11)</f>
        <v>3</v>
      </c>
      <c r="CI179" s="56" t="e">
        <f ca="1">ROUND(CE179+(RAND()-0.5)*$BW$10,$BW$11)</f>
        <v>#DIV/0!</v>
      </c>
      <c r="CJ179" s="55">
        <f>CA179-$BX$16</f>
        <v>-186</v>
      </c>
      <c r="CK179" s="56" t="e">
        <f>IF($BV$19=FALSE,NA(),IF($BH$7=1,IF($BD$2=1,CF179,IF($BD$2=2,CG179))))+$BV$17+IF($BE$2=2,-($BQ$13+$BQ$8),0)</f>
        <v>#N/A</v>
      </c>
      <c r="CL179" s="55" t="e">
        <f>ROUND(CK179/$BV$9*$BV$5,0)</f>
        <v>#N/A</v>
      </c>
      <c r="CM179" s="56" t="e">
        <f>IF($BW$19=FALSE,NA(),IF($BH$7=1,IF($BD$3=1,CH179,IF($BD$3=2,CI179))))+$BW$17+IF($BE$3=2,-($BQ$13+$BQ$8),0)</f>
        <v>#N/A</v>
      </c>
      <c r="CN179" s="55" t="e">
        <f>ROUND(CM179/$BW$9*$BW$5,0)</f>
        <v>#N/A</v>
      </c>
    </row>
    <row r="180" spans="79:92" ht="18" customHeight="1" x14ac:dyDescent="0.25">
      <c r="CA180" s="53">
        <f>CA179+1</f>
        <v>-185</v>
      </c>
      <c r="CB180" s="56">
        <f>CA180*($BX$9/$BX$5)</f>
        <v>-7.708333333333333</v>
      </c>
      <c r="CC180" s="56">
        <f ca="1">ROUND(CB180+(RAND()-0.5)*$BX$10,$BX$11)</f>
        <v>-7.71</v>
      </c>
      <c r="CD180" s="56">
        <f ca="1">MAX(MIN($BQ$9*SIN($BQ$17*CC180)+($BQ$13+$BQ$8),$BO$8),-$BO$8)</f>
        <v>2.8114989667720742</v>
      </c>
      <c r="CE180" s="56" t="e">
        <f ca="1">MAX(MIN($BQ$22*SIN($BQ$17*CC180+$BQ$21)+($BQ$13+$BQ$8),$BO$8),-$BO$8)</f>
        <v>#DIV/0!</v>
      </c>
      <c r="CF180" s="56">
        <f ca="1">ROUND(CD180+(RAND()-0.5)*$BV$10,$BV$11)</f>
        <v>2.83</v>
      </c>
      <c r="CG180" s="56" t="e">
        <f ca="1">ROUND(CE180+(RAND()-0.5)*$BV$10,$BV$11)</f>
        <v>#DIV/0!</v>
      </c>
      <c r="CH180" s="56">
        <f ca="1">ROUND(CD180+(RAND()-0.5)*$BW$10,$BW$11)</f>
        <v>2.83</v>
      </c>
      <c r="CI180" s="56" t="e">
        <f ca="1">ROUND(CE180+(RAND()-0.5)*$BW$10,$BW$11)</f>
        <v>#DIV/0!</v>
      </c>
      <c r="CJ180" s="55">
        <f>CA180-$BX$16</f>
        <v>-185</v>
      </c>
      <c r="CK180" s="56" t="e">
        <f>IF($BV$19=FALSE,NA(),IF($BH$7=1,IF($BD$2=1,CF180,IF($BD$2=2,CG180))))+$BV$17+IF($BE$2=2,-($BQ$13+$BQ$8),0)</f>
        <v>#N/A</v>
      </c>
      <c r="CL180" s="55" t="e">
        <f>ROUND(CK180/$BV$9*$BV$5,0)</f>
        <v>#N/A</v>
      </c>
      <c r="CM180" s="56" t="e">
        <f>IF($BW$19=FALSE,NA(),IF($BH$7=1,IF($BD$3=1,CH180,IF($BD$3=2,CI180))))+$BW$17+IF($BE$3=2,-($BQ$13+$BQ$8),0)</f>
        <v>#N/A</v>
      </c>
      <c r="CN180" s="55" t="e">
        <f>ROUND(CM180/$BW$9*$BW$5,0)</f>
        <v>#N/A</v>
      </c>
    </row>
    <row r="181" spans="79:92" ht="18" customHeight="1" x14ac:dyDescent="0.25">
      <c r="CA181" s="53">
        <f>CA180+1</f>
        <v>-184</v>
      </c>
      <c r="CB181" s="56">
        <f>CA181*($BX$9/$BX$5)</f>
        <v>-7.6666666666666661</v>
      </c>
      <c r="CC181" s="56">
        <f ca="1">ROUND(CB181+(RAND()-0.5)*$BX$10,$BX$11)</f>
        <v>-7.65</v>
      </c>
      <c r="CD181" s="56">
        <f ca="1">MAX(MIN($BQ$9*SIN($BQ$17*CC181)+($BQ$13+$BQ$8),$BO$8),-$BO$8)</f>
        <v>1.8541019662489475</v>
      </c>
      <c r="CE181" s="56" t="e">
        <f ca="1">MAX(MIN($BQ$22*SIN($BQ$17*CC181+$BQ$21)+($BQ$13+$BQ$8),$BO$8),-$BO$8)</f>
        <v>#DIV/0!</v>
      </c>
      <c r="CF181" s="56">
        <f ca="1">ROUND(CD181+(RAND()-0.5)*$BV$10,$BV$11)</f>
        <v>1.85</v>
      </c>
      <c r="CG181" s="56" t="e">
        <f ca="1">ROUND(CE181+(RAND()-0.5)*$BV$10,$BV$11)</f>
        <v>#DIV/0!</v>
      </c>
      <c r="CH181" s="56">
        <f ca="1">ROUND(CD181+(RAND()-0.5)*$BW$10,$BW$11)</f>
        <v>1.85</v>
      </c>
      <c r="CI181" s="56" t="e">
        <f ca="1">ROUND(CE181+(RAND()-0.5)*$BW$10,$BW$11)</f>
        <v>#DIV/0!</v>
      </c>
      <c r="CJ181" s="55">
        <f>CA181-$BX$16</f>
        <v>-184</v>
      </c>
      <c r="CK181" s="56" t="e">
        <f>IF($BV$19=FALSE,NA(),IF($BH$7=1,IF($BD$2=1,CF181,IF($BD$2=2,CG181))))+$BV$17+IF($BE$2=2,-($BQ$13+$BQ$8),0)</f>
        <v>#N/A</v>
      </c>
      <c r="CL181" s="55" t="e">
        <f>ROUND(CK181/$BV$9*$BV$5,0)</f>
        <v>#N/A</v>
      </c>
      <c r="CM181" s="56" t="e">
        <f>IF($BW$19=FALSE,NA(),IF($BH$7=1,IF($BD$3=1,CH181,IF($BD$3=2,CI181))))+$BW$17+IF($BE$3=2,-($BQ$13+$BQ$8),0)</f>
        <v>#N/A</v>
      </c>
      <c r="CN181" s="55" t="e">
        <f>ROUND(CM181/$BW$9*$BW$5,0)</f>
        <v>#N/A</v>
      </c>
    </row>
    <row r="182" spans="79:92" ht="18" customHeight="1" x14ac:dyDescent="0.25">
      <c r="CA182" s="53">
        <f>CA181+1</f>
        <v>-183</v>
      </c>
      <c r="CB182" s="56">
        <f>CA182*($BX$9/$BX$5)</f>
        <v>-7.625</v>
      </c>
      <c r="CC182" s="56">
        <f ca="1">ROUND(CB182+(RAND()-0.5)*$BX$10,$BX$11)</f>
        <v>-7.62</v>
      </c>
      <c r="CD182" s="56">
        <f ca="1">MAX(MIN($BQ$9*SIN($BQ$17*CC182)+($BQ$13+$BQ$8),$BO$8),-$BO$8)</f>
        <v>1.1072826355723295</v>
      </c>
      <c r="CE182" s="56" t="e">
        <f ca="1">MAX(MIN($BQ$22*SIN($BQ$17*CC182+$BQ$21)+($BQ$13+$BQ$8),$BO$8),-$BO$8)</f>
        <v>#DIV/0!</v>
      </c>
      <c r="CF182" s="56">
        <f ca="1">ROUND(CD182+(RAND()-0.5)*$BV$10,$BV$11)</f>
        <v>1.1200000000000001</v>
      </c>
      <c r="CG182" s="56" t="e">
        <f ca="1">ROUND(CE182+(RAND()-0.5)*$BV$10,$BV$11)</f>
        <v>#DIV/0!</v>
      </c>
      <c r="CH182" s="56">
        <f ca="1">ROUND(CD182+(RAND()-0.5)*$BW$10,$BW$11)</f>
        <v>1.1200000000000001</v>
      </c>
      <c r="CI182" s="56" t="e">
        <f ca="1">ROUND(CE182+(RAND()-0.5)*$BW$10,$BW$11)</f>
        <v>#DIV/0!</v>
      </c>
      <c r="CJ182" s="55">
        <f>CA182-$BX$16</f>
        <v>-183</v>
      </c>
      <c r="CK182" s="56" t="e">
        <f>IF($BV$19=FALSE,NA(),IF($BH$7=1,IF($BD$2=1,CF182,IF($BD$2=2,CG182))))+$BV$17+IF($BE$2=2,-($BQ$13+$BQ$8),0)</f>
        <v>#N/A</v>
      </c>
      <c r="CL182" s="55" t="e">
        <f>ROUND(CK182/$BV$9*$BV$5,0)</f>
        <v>#N/A</v>
      </c>
      <c r="CM182" s="56" t="e">
        <f>IF($BW$19=FALSE,NA(),IF($BH$7=1,IF($BD$3=1,CH182,IF($BD$3=2,CI182))))+$BW$17+IF($BE$3=2,-($BQ$13+$BQ$8),0)</f>
        <v>#N/A</v>
      </c>
      <c r="CN182" s="55" t="e">
        <f>ROUND(CM182/$BW$9*$BW$5,0)</f>
        <v>#N/A</v>
      </c>
    </row>
    <row r="183" spans="79:92" ht="18" customHeight="1" x14ac:dyDescent="0.25">
      <c r="CA183" s="53">
        <f>CA182+1</f>
        <v>-182</v>
      </c>
      <c r="CB183" s="56">
        <f>CA183*($BX$9/$BX$5)</f>
        <v>-7.583333333333333</v>
      </c>
      <c r="CC183" s="56">
        <f ca="1">ROUND(CB183+(RAND()-0.5)*$BX$10,$BX$11)</f>
        <v>-7.58</v>
      </c>
      <c r="CD183" s="56">
        <f ca="1">MAX(MIN($BQ$9*SIN($BQ$17*CC183)+($BQ$13+$BQ$8),$BO$8),-$BO$8)</f>
        <v>-0.10947795539087757</v>
      </c>
      <c r="CE183" s="56" t="e">
        <f ca="1">MAX(MIN($BQ$22*SIN($BQ$17*CC183+$BQ$21)+($BQ$13+$BQ$8),$BO$8),-$BO$8)</f>
        <v>#DIV/0!</v>
      </c>
      <c r="CF183" s="56">
        <f ca="1">ROUND(CD183+(RAND()-0.5)*$BV$10,$BV$11)</f>
        <v>-0.1</v>
      </c>
      <c r="CG183" s="56" t="e">
        <f ca="1">ROUND(CE183+(RAND()-0.5)*$BV$10,$BV$11)</f>
        <v>#DIV/0!</v>
      </c>
      <c r="CH183" s="56">
        <f ca="1">ROUND(CD183+(RAND()-0.5)*$BW$10,$BW$11)</f>
        <v>-0.1</v>
      </c>
      <c r="CI183" s="56" t="e">
        <f ca="1">ROUND(CE183+(RAND()-0.5)*$BW$10,$BW$11)</f>
        <v>#DIV/0!</v>
      </c>
      <c r="CJ183" s="55">
        <f>CA183-$BX$16</f>
        <v>-182</v>
      </c>
      <c r="CK183" s="56" t="e">
        <f>IF($BV$19=FALSE,NA(),IF($BH$7=1,IF($BD$2=1,CF183,IF($BD$2=2,CG183))))+$BV$17+IF($BE$2=2,-($BQ$13+$BQ$8),0)</f>
        <v>#N/A</v>
      </c>
      <c r="CL183" s="55" t="e">
        <f>ROUND(CK183/$BV$9*$BV$5,0)</f>
        <v>#N/A</v>
      </c>
      <c r="CM183" s="56" t="e">
        <f>IF($BW$19=FALSE,NA(),IF($BH$7=1,IF($BD$3=1,CH183,IF($BD$3=2,CI183))))+$BW$17+IF($BE$3=2,-($BQ$13+$BQ$8),0)</f>
        <v>#N/A</v>
      </c>
      <c r="CN183" s="55" t="e">
        <f>ROUND(CM183/$BW$9*$BW$5,0)</f>
        <v>#N/A</v>
      </c>
    </row>
    <row r="184" spans="79:92" ht="18" customHeight="1" x14ac:dyDescent="0.25">
      <c r="CA184" s="53">
        <f>CA183+1</f>
        <v>-181</v>
      </c>
      <c r="CB184" s="56">
        <f>CA184*($BX$9/$BX$5)</f>
        <v>-7.5416666666666661</v>
      </c>
      <c r="CC184" s="56">
        <f ca="1">ROUND(CB184+(RAND()-0.5)*$BX$10,$BX$11)</f>
        <v>-7.53</v>
      </c>
      <c r="CD184" s="56">
        <f ca="1">MAX(MIN($BQ$9*SIN($BQ$17*CC184)+($BQ$13+$BQ$8),$BO$8),-$BO$8)</f>
        <v>-1.8757121124862541</v>
      </c>
      <c r="CE184" s="56" t="e">
        <f ca="1">MAX(MIN($BQ$22*SIN($BQ$17*CC184+$BQ$21)+($BQ$13+$BQ$8),$BO$8),-$BO$8)</f>
        <v>#DIV/0!</v>
      </c>
      <c r="CF184" s="56">
        <f ca="1">ROUND(CD184+(RAND()-0.5)*$BV$10,$BV$11)</f>
        <v>-1.89</v>
      </c>
      <c r="CG184" s="56" t="e">
        <f ca="1">ROUND(CE184+(RAND()-0.5)*$BV$10,$BV$11)</f>
        <v>#DIV/0!</v>
      </c>
      <c r="CH184" s="56">
        <f ca="1">ROUND(CD184+(RAND()-0.5)*$BW$10,$BW$11)</f>
        <v>-1.88</v>
      </c>
      <c r="CI184" s="56" t="e">
        <f ca="1">ROUND(CE184+(RAND()-0.5)*$BW$10,$BW$11)</f>
        <v>#DIV/0!</v>
      </c>
      <c r="CJ184" s="55">
        <f>CA184-$BX$16</f>
        <v>-181</v>
      </c>
      <c r="CK184" s="56" t="e">
        <f>IF($BV$19=FALSE,NA(),IF($BH$7=1,IF($BD$2=1,CF184,IF($BD$2=2,CG184))))+$BV$17+IF($BE$2=2,-($BQ$13+$BQ$8),0)</f>
        <v>#N/A</v>
      </c>
      <c r="CL184" s="55" t="e">
        <f>ROUND(CK184/$BV$9*$BV$5,0)</f>
        <v>#N/A</v>
      </c>
      <c r="CM184" s="56" t="e">
        <f>IF($BW$19=FALSE,NA(),IF($BH$7=1,IF($BD$3=1,CH184,IF($BD$3=2,CI184))))+$BW$17+IF($BE$3=2,-($BQ$13+$BQ$8),0)</f>
        <v>#N/A</v>
      </c>
      <c r="CN184" s="55" t="e">
        <f>ROUND(CM184/$BW$9*$BW$5,0)</f>
        <v>#N/A</v>
      </c>
    </row>
    <row r="185" spans="79:92" ht="18" customHeight="1" x14ac:dyDescent="0.25">
      <c r="CA185" s="53">
        <f>CA184+1</f>
        <v>-180</v>
      </c>
      <c r="CB185" s="56">
        <f>CA185*($BX$9/$BX$5)</f>
        <v>-7.5</v>
      </c>
      <c r="CC185" s="56">
        <f ca="1">ROUND(CB185+(RAND()-0.5)*$BX$10,$BX$11)</f>
        <v>-7.5</v>
      </c>
      <c r="CD185" s="56">
        <f ca="1">MAX(MIN($BQ$9*SIN($BQ$17*CC185)+($BQ$13+$BQ$8),$BO$8),-$BO$8)</f>
        <v>-2.9999999999990887</v>
      </c>
      <c r="CE185" s="56" t="e">
        <f ca="1">MAX(MIN($BQ$22*SIN($BQ$17*CC185+$BQ$21)+($BQ$13+$BQ$8),$BO$8),-$BO$8)</f>
        <v>#DIV/0!</v>
      </c>
      <c r="CF185" s="56">
        <f ca="1">ROUND(CD185+(RAND()-0.5)*$BV$10,$BV$11)</f>
        <v>-3.01</v>
      </c>
      <c r="CG185" s="56" t="e">
        <f ca="1">ROUND(CE185+(RAND()-0.5)*$BV$10,$BV$11)</f>
        <v>#DIV/0!</v>
      </c>
      <c r="CH185" s="56">
        <f ca="1">ROUND(CD185+(RAND()-0.5)*$BW$10,$BW$11)</f>
        <v>-3.01</v>
      </c>
      <c r="CI185" s="56" t="e">
        <f ca="1">ROUND(CE185+(RAND()-0.5)*$BW$10,$BW$11)</f>
        <v>#DIV/0!</v>
      </c>
      <c r="CJ185" s="55">
        <f>CA185-$BX$16</f>
        <v>-180</v>
      </c>
      <c r="CK185" s="56" t="e">
        <f>IF($BV$19=FALSE,NA(),IF($BH$7=1,IF($BD$2=1,CF185,IF($BD$2=2,CG185))))+$BV$17+IF($BE$2=2,-($BQ$13+$BQ$8),0)</f>
        <v>#N/A</v>
      </c>
      <c r="CL185" s="55" t="e">
        <f>ROUND(CK185/$BV$9*$BV$5,0)</f>
        <v>#N/A</v>
      </c>
      <c r="CM185" s="56" t="e">
        <f>IF($BW$19=FALSE,NA(),IF($BH$7=1,IF($BD$3=1,CH185,IF($BD$3=2,CI185))))+$BW$17+IF($BE$3=2,-($BQ$13+$BQ$8),0)</f>
        <v>#N/A</v>
      </c>
      <c r="CN185" s="55" t="e">
        <f>ROUND(CM185/$BW$9*$BW$5,0)</f>
        <v>#N/A</v>
      </c>
    </row>
    <row r="186" spans="79:92" ht="18" customHeight="1" x14ac:dyDescent="0.25">
      <c r="CA186" s="53">
        <f>CA185+1</f>
        <v>-179</v>
      </c>
      <c r="CB186" s="56">
        <f>CA186*($BX$9/$BX$5)</f>
        <v>-7.458333333333333</v>
      </c>
      <c r="CC186" s="56">
        <f ca="1">ROUND(CB186+(RAND()-0.5)*$BX$10,$BX$11)</f>
        <v>-7.48</v>
      </c>
      <c r="CD186" s="56">
        <f ca="1">MAX(MIN($BQ$9*SIN($BQ$17*CC186)+($BQ$13+$BQ$8),$BO$8),-$BO$8)</f>
        <v>-3.7519994013857181</v>
      </c>
      <c r="CE186" s="56" t="e">
        <f ca="1">MAX(MIN($BQ$22*SIN($BQ$17*CC186+$BQ$21)+($BQ$13+$BQ$8),$BO$8),-$BO$8)</f>
        <v>#DIV/0!</v>
      </c>
      <c r="CF186" s="56">
        <f ca="1">ROUND(CD186+(RAND()-0.5)*$BV$10,$BV$11)</f>
        <v>-3.77</v>
      </c>
      <c r="CG186" s="56" t="e">
        <f ca="1">ROUND(CE186+(RAND()-0.5)*$BV$10,$BV$11)</f>
        <v>#DIV/0!</v>
      </c>
      <c r="CH186" s="56">
        <f ca="1">ROUND(CD186+(RAND()-0.5)*$BW$10,$BW$11)</f>
        <v>-3.77</v>
      </c>
      <c r="CI186" s="56" t="e">
        <f ca="1">ROUND(CE186+(RAND()-0.5)*$BW$10,$BW$11)</f>
        <v>#DIV/0!</v>
      </c>
      <c r="CJ186" s="55">
        <f>CA186-$BX$16</f>
        <v>-179</v>
      </c>
      <c r="CK186" s="56" t="e">
        <f>IF($BV$19=FALSE,NA(),IF($BH$7=1,IF($BD$2=1,CF186,IF($BD$2=2,CG186))))+$BV$17+IF($BE$2=2,-($BQ$13+$BQ$8),0)</f>
        <v>#N/A</v>
      </c>
      <c r="CL186" s="55" t="e">
        <f>ROUND(CK186/$BV$9*$BV$5,0)</f>
        <v>#N/A</v>
      </c>
      <c r="CM186" s="56" t="e">
        <f>IF($BW$19=FALSE,NA(),IF($BH$7=1,IF($BD$3=1,CH186,IF($BD$3=2,CI186))))+$BW$17+IF($BE$3=2,-($BQ$13+$BQ$8),0)</f>
        <v>#N/A</v>
      </c>
      <c r="CN186" s="55" t="e">
        <f>ROUND(CM186/$BW$9*$BW$5,0)</f>
        <v>#N/A</v>
      </c>
    </row>
    <row r="187" spans="79:92" ht="18" customHeight="1" x14ac:dyDescent="0.25">
      <c r="CA187" s="53">
        <f>CA186+1</f>
        <v>-178</v>
      </c>
      <c r="CB187" s="56">
        <f>CA187*($BX$9/$BX$5)</f>
        <v>-7.4166666666666661</v>
      </c>
      <c r="CC187" s="56">
        <f ca="1">ROUND(CB187+(RAND()-0.5)*$BX$10,$BX$11)</f>
        <v>-7.44</v>
      </c>
      <c r="CD187" s="56">
        <f ca="1">MAX(MIN($BQ$9*SIN($BQ$17*CC187)+($BQ$13+$BQ$8),$BO$8),-$BO$8)</f>
        <v>-5.2087473161094593</v>
      </c>
      <c r="CE187" s="56" t="e">
        <f ca="1">MAX(MIN($BQ$22*SIN($BQ$17*CC187+$BQ$21)+($BQ$13+$BQ$8),$BO$8),-$BO$8)</f>
        <v>#DIV/0!</v>
      </c>
      <c r="CF187" s="56">
        <f ca="1">ROUND(CD187+(RAND()-0.5)*$BV$10,$BV$11)</f>
        <v>-5.21</v>
      </c>
      <c r="CG187" s="56" t="e">
        <f ca="1">ROUND(CE187+(RAND()-0.5)*$BV$10,$BV$11)</f>
        <v>#DIV/0!</v>
      </c>
      <c r="CH187" s="56">
        <f ca="1">ROUND(CD187+(RAND()-0.5)*$BW$10,$BW$11)</f>
        <v>-5.19</v>
      </c>
      <c r="CI187" s="56" t="e">
        <f ca="1">ROUND(CE187+(RAND()-0.5)*$BW$10,$BW$11)</f>
        <v>#DIV/0!</v>
      </c>
      <c r="CJ187" s="55">
        <f>CA187-$BX$16</f>
        <v>-178</v>
      </c>
      <c r="CK187" s="56" t="e">
        <f>IF($BV$19=FALSE,NA(),IF($BH$7=1,IF($BD$2=1,CF187,IF($BD$2=2,CG187))))+$BV$17+IF($BE$2=2,-($BQ$13+$BQ$8),0)</f>
        <v>#N/A</v>
      </c>
      <c r="CL187" s="55" t="e">
        <f>ROUND(CK187/$BV$9*$BV$5,0)</f>
        <v>#N/A</v>
      </c>
      <c r="CM187" s="56" t="e">
        <f>IF($BW$19=FALSE,NA(),IF($BH$7=1,IF($BD$3=1,CH187,IF($BD$3=2,CI187))))+$BW$17+IF($BE$3=2,-($BQ$13+$BQ$8),0)</f>
        <v>#N/A</v>
      </c>
      <c r="CN187" s="55" t="e">
        <f>ROUND(CM187/$BW$9*$BW$5,0)</f>
        <v>#N/A</v>
      </c>
    </row>
    <row r="188" spans="79:92" ht="18" customHeight="1" x14ac:dyDescent="0.25">
      <c r="CA188" s="53">
        <f>CA187+1</f>
        <v>-177</v>
      </c>
      <c r="CB188" s="56">
        <f>CA188*($BX$9/$BX$5)</f>
        <v>-7.375</v>
      </c>
      <c r="CC188" s="56">
        <f ca="1">ROUND(CB188+(RAND()-0.5)*$BX$10,$BX$11)</f>
        <v>-7.36</v>
      </c>
      <c r="CD188" s="56">
        <f ca="1">MAX(MIN($BQ$9*SIN($BQ$17*CC188)+($BQ$13+$BQ$8),$BO$8),-$BO$8)</f>
        <v>-7.6230794566542581</v>
      </c>
      <c r="CE188" s="56" t="e">
        <f ca="1">MAX(MIN($BQ$22*SIN($BQ$17*CC188+$BQ$21)+($BQ$13+$BQ$8),$BO$8),-$BO$8)</f>
        <v>#DIV/0!</v>
      </c>
      <c r="CF188" s="56">
        <f ca="1">ROUND(CD188+(RAND()-0.5)*$BV$10,$BV$11)</f>
        <v>-7.63</v>
      </c>
      <c r="CG188" s="56" t="e">
        <f ca="1">ROUND(CE188+(RAND()-0.5)*$BV$10,$BV$11)</f>
        <v>#DIV/0!</v>
      </c>
      <c r="CH188" s="56">
        <f ca="1">ROUND(CD188+(RAND()-0.5)*$BW$10,$BW$11)</f>
        <v>-7.62</v>
      </c>
      <c r="CI188" s="56" t="e">
        <f ca="1">ROUND(CE188+(RAND()-0.5)*$BW$10,$BW$11)</f>
        <v>#DIV/0!</v>
      </c>
      <c r="CJ188" s="55">
        <f>CA188-$BX$16</f>
        <v>-177</v>
      </c>
      <c r="CK188" s="56" t="e">
        <f>IF($BV$19=FALSE,NA(),IF($BH$7=1,IF($BD$2=1,CF188,IF($BD$2=2,CG188))))+$BV$17+IF($BE$2=2,-($BQ$13+$BQ$8),0)</f>
        <v>#N/A</v>
      </c>
      <c r="CL188" s="55" t="e">
        <f>ROUND(CK188/$BV$9*$BV$5,0)</f>
        <v>#N/A</v>
      </c>
      <c r="CM188" s="56" t="e">
        <f>IF($BW$19=FALSE,NA(),IF($BH$7=1,IF($BD$3=1,CH188,IF($BD$3=2,CI188))))+$BW$17+IF($BE$3=2,-($BQ$13+$BQ$8),0)</f>
        <v>#N/A</v>
      </c>
      <c r="CN188" s="55" t="e">
        <f>ROUND(CM188/$BW$9*$BW$5,0)</f>
        <v>#N/A</v>
      </c>
    </row>
    <row r="189" spans="79:92" ht="18" customHeight="1" x14ac:dyDescent="0.25">
      <c r="CA189" s="53">
        <f>CA188+1</f>
        <v>-176</v>
      </c>
      <c r="CB189" s="56">
        <f>CA189*($BX$9/$BX$5)</f>
        <v>-7.333333333333333</v>
      </c>
      <c r="CC189" s="56">
        <f ca="1">ROUND(CB189+(RAND()-0.5)*$BX$10,$BX$11)</f>
        <v>-7.35</v>
      </c>
      <c r="CD189" s="56">
        <f ca="1">MAX(MIN($BQ$9*SIN($BQ$17*CC189)+($BQ$13+$BQ$8),$BO$8),-$BO$8)</f>
        <v>-7.8541019662510845</v>
      </c>
      <c r="CE189" s="56" t="e">
        <f ca="1">MAX(MIN($BQ$22*SIN($BQ$17*CC189+$BQ$21)+($BQ$13+$BQ$8),$BO$8),-$BO$8)</f>
        <v>#DIV/0!</v>
      </c>
      <c r="CF189" s="56">
        <f ca="1">ROUND(CD189+(RAND()-0.5)*$BV$10,$BV$11)</f>
        <v>-7.87</v>
      </c>
      <c r="CG189" s="56" t="e">
        <f ca="1">ROUND(CE189+(RAND()-0.5)*$BV$10,$BV$11)</f>
        <v>#DIV/0!</v>
      </c>
      <c r="CH189" s="56">
        <f ca="1">ROUND(CD189+(RAND()-0.5)*$BW$10,$BW$11)</f>
        <v>-7.85</v>
      </c>
      <c r="CI189" s="56" t="e">
        <f ca="1">ROUND(CE189+(RAND()-0.5)*$BW$10,$BW$11)</f>
        <v>#DIV/0!</v>
      </c>
      <c r="CJ189" s="55">
        <f>CA189-$BX$16</f>
        <v>-176</v>
      </c>
      <c r="CK189" s="56" t="e">
        <f>IF($BV$19=FALSE,NA(),IF($BH$7=1,IF($BD$2=1,CF189,IF($BD$2=2,CG189))))+$BV$17+IF($BE$2=2,-($BQ$13+$BQ$8),0)</f>
        <v>#N/A</v>
      </c>
      <c r="CL189" s="55" t="e">
        <f>ROUND(CK189/$BV$9*$BV$5,0)</f>
        <v>#N/A</v>
      </c>
      <c r="CM189" s="56" t="e">
        <f>IF($BW$19=FALSE,NA(),IF($BH$7=1,IF($BD$3=1,CH189,IF($BD$3=2,CI189))))+$BW$17+IF($BE$3=2,-($BQ$13+$BQ$8),0)</f>
        <v>#N/A</v>
      </c>
      <c r="CN189" s="55" t="e">
        <f>ROUND(CM189/$BW$9*$BW$5,0)</f>
        <v>#N/A</v>
      </c>
    </row>
    <row r="190" spans="79:92" ht="18" customHeight="1" x14ac:dyDescent="0.25">
      <c r="CA190" s="53">
        <f>CA189+1</f>
        <v>-175</v>
      </c>
      <c r="CB190" s="56">
        <f>CA190*($BX$9/$BX$5)</f>
        <v>-7.2916666666666661</v>
      </c>
      <c r="CC190" s="56">
        <f ca="1">ROUND(CB190+(RAND()-0.5)*$BX$10,$BX$11)</f>
        <v>-7.3</v>
      </c>
      <c r="CD190" s="56">
        <f ca="1">MAX(MIN($BQ$9*SIN($BQ$17*CC190)+($BQ$13+$BQ$8),$BO$8),-$BO$8)</f>
        <v>-8.7063390977714334</v>
      </c>
      <c r="CE190" s="56" t="e">
        <f ca="1">MAX(MIN($BQ$22*SIN($BQ$17*CC190+$BQ$21)+($BQ$13+$BQ$8),$BO$8),-$BO$8)</f>
        <v>#DIV/0!</v>
      </c>
      <c r="CF190" s="56">
        <f ca="1">ROUND(CD190+(RAND()-0.5)*$BV$10,$BV$11)</f>
        <v>-8.7100000000000009</v>
      </c>
      <c r="CG190" s="56" t="e">
        <f ca="1">ROUND(CE190+(RAND()-0.5)*$BV$10,$BV$11)</f>
        <v>#DIV/0!</v>
      </c>
      <c r="CH190" s="56">
        <f ca="1">ROUND(CD190+(RAND()-0.5)*$BW$10,$BW$11)</f>
        <v>-8.69</v>
      </c>
      <c r="CI190" s="56" t="e">
        <f ca="1">ROUND(CE190+(RAND()-0.5)*$BW$10,$BW$11)</f>
        <v>#DIV/0!</v>
      </c>
      <c r="CJ190" s="55">
        <f>CA190-$BX$16</f>
        <v>-175</v>
      </c>
      <c r="CK190" s="56" t="e">
        <f>IF($BV$19=FALSE,NA(),IF($BH$7=1,IF($BD$2=1,CF190,IF($BD$2=2,CG190))))+$BV$17+IF($BE$2=2,-($BQ$13+$BQ$8),0)</f>
        <v>#N/A</v>
      </c>
      <c r="CL190" s="55" t="e">
        <f>ROUND(CK190/$BV$9*$BV$5,0)</f>
        <v>#N/A</v>
      </c>
      <c r="CM190" s="56" t="e">
        <f>IF($BW$19=FALSE,NA(),IF($BH$7=1,IF($BD$3=1,CH190,IF($BD$3=2,CI190))))+$BW$17+IF($BE$3=2,-($BQ$13+$BQ$8),0)</f>
        <v>#N/A</v>
      </c>
      <c r="CN190" s="55" t="e">
        <f>ROUND(CM190/$BW$9*$BW$5,0)</f>
        <v>#N/A</v>
      </c>
    </row>
    <row r="191" spans="79:92" ht="18" customHeight="1" x14ac:dyDescent="0.25">
      <c r="CA191" s="53">
        <f>CA190+1</f>
        <v>-174</v>
      </c>
      <c r="CB191" s="56">
        <f>CA191*($BX$9/$BX$5)</f>
        <v>-7.25</v>
      </c>
      <c r="CC191" s="56">
        <f ca="1">ROUND(CB191+(RAND()-0.5)*$BX$10,$BX$11)</f>
        <v>-7.26</v>
      </c>
      <c r="CD191" s="56">
        <f ca="1">MAX(MIN($BQ$9*SIN($BQ$17*CC191)+($BQ$13+$BQ$8),$BO$8),-$BO$8)</f>
        <v>-8.988160370569835</v>
      </c>
      <c r="CE191" s="56" t="e">
        <f ca="1">MAX(MIN($BQ$22*SIN($BQ$17*CC191+$BQ$21)+($BQ$13+$BQ$8),$BO$8),-$BO$8)</f>
        <v>#DIV/0!</v>
      </c>
      <c r="CF191" s="56">
        <f ca="1">ROUND(CD191+(RAND()-0.5)*$BV$10,$BV$11)</f>
        <v>-9</v>
      </c>
      <c r="CG191" s="56" t="e">
        <f ca="1">ROUND(CE191+(RAND()-0.5)*$BV$10,$BV$11)</f>
        <v>#DIV/0!</v>
      </c>
      <c r="CH191" s="56">
        <f ca="1">ROUND(CD191+(RAND()-0.5)*$BW$10,$BW$11)</f>
        <v>-8.9700000000000006</v>
      </c>
      <c r="CI191" s="56" t="e">
        <f ca="1">ROUND(CE191+(RAND()-0.5)*$BW$10,$BW$11)</f>
        <v>#DIV/0!</v>
      </c>
      <c r="CJ191" s="55">
        <f>CA191-$BX$16</f>
        <v>-174</v>
      </c>
      <c r="CK191" s="56" t="e">
        <f>IF($BV$19=FALSE,NA(),IF($BH$7=1,IF($BD$2=1,CF191,IF($BD$2=2,CG191))))+$BV$17+IF($BE$2=2,-($BQ$13+$BQ$8),0)</f>
        <v>#N/A</v>
      </c>
      <c r="CL191" s="55" t="e">
        <f>ROUND(CK191/$BV$9*$BV$5,0)</f>
        <v>#N/A</v>
      </c>
      <c r="CM191" s="56" t="e">
        <f>IF($BW$19=FALSE,NA(),IF($BH$7=1,IF($BD$3=1,CH191,IF($BD$3=2,CI191))))+$BW$17+IF($BE$3=2,-($BQ$13+$BQ$8),0)</f>
        <v>#N/A</v>
      </c>
      <c r="CN191" s="55" t="e">
        <f>ROUND(CM191/$BW$9*$BW$5,0)</f>
        <v>#N/A</v>
      </c>
    </row>
    <row r="192" spans="79:92" ht="18" customHeight="1" x14ac:dyDescent="0.25">
      <c r="CA192" s="53">
        <f>CA191+1</f>
        <v>-173</v>
      </c>
      <c r="CB192" s="56">
        <f>CA192*($BX$9/$BX$5)</f>
        <v>-7.208333333333333</v>
      </c>
      <c r="CC192" s="56">
        <f ca="1">ROUND(CB192+(RAND()-0.5)*$BX$10,$BX$11)</f>
        <v>-7.22</v>
      </c>
      <c r="CD192" s="56">
        <f ca="1">MAX(MIN($BQ$9*SIN($BQ$17*CC192)+($BQ$13+$BQ$8),$BO$8),-$BO$8)</f>
        <v>-8.8937235043722431</v>
      </c>
      <c r="CE192" s="56" t="e">
        <f ca="1">MAX(MIN($BQ$22*SIN($BQ$17*CC192+$BQ$21)+($BQ$13+$BQ$8),$BO$8),-$BO$8)</f>
        <v>#DIV/0!</v>
      </c>
      <c r="CF192" s="56">
        <f ca="1">ROUND(CD192+(RAND()-0.5)*$BV$10,$BV$11)</f>
        <v>-8.89</v>
      </c>
      <c r="CG192" s="56" t="e">
        <f ca="1">ROUND(CE192+(RAND()-0.5)*$BV$10,$BV$11)</f>
        <v>#DIV/0!</v>
      </c>
      <c r="CH192" s="56">
        <f ca="1">ROUND(CD192+(RAND()-0.5)*$BW$10,$BW$11)</f>
        <v>-8.91</v>
      </c>
      <c r="CI192" s="56" t="e">
        <f ca="1">ROUND(CE192+(RAND()-0.5)*$BW$10,$BW$11)</f>
        <v>#DIV/0!</v>
      </c>
      <c r="CJ192" s="55">
        <f>CA192-$BX$16</f>
        <v>-173</v>
      </c>
      <c r="CK192" s="56" t="e">
        <f>IF($BV$19=FALSE,NA(),IF($BH$7=1,IF($BD$2=1,CF192,IF($BD$2=2,CG192))))+$BV$17+IF($BE$2=2,-($BQ$13+$BQ$8),0)</f>
        <v>#N/A</v>
      </c>
      <c r="CL192" s="55" t="e">
        <f>ROUND(CK192/$BV$9*$BV$5,0)</f>
        <v>#N/A</v>
      </c>
      <c r="CM192" s="56" t="e">
        <f>IF($BW$19=FALSE,NA(),IF($BH$7=1,IF($BD$3=1,CH192,IF($BD$3=2,CI192))))+$BW$17+IF($BE$3=2,-($BQ$13+$BQ$8),0)</f>
        <v>#N/A</v>
      </c>
      <c r="CN192" s="55" t="e">
        <f>ROUND(CM192/$BW$9*$BW$5,0)</f>
        <v>#N/A</v>
      </c>
    </row>
    <row r="193" spans="79:92" ht="18" customHeight="1" x14ac:dyDescent="0.25">
      <c r="CA193" s="53">
        <f>CA192+1</f>
        <v>-172</v>
      </c>
      <c r="CB193" s="56">
        <f>CA193*($BX$9/$BX$5)</f>
        <v>-7.1666666666666661</v>
      </c>
      <c r="CC193" s="56">
        <f ca="1">ROUND(CB193+(RAND()-0.5)*$BX$10,$BX$11)</f>
        <v>-7.16</v>
      </c>
      <c r="CD193" s="56">
        <f ca="1">MAX(MIN($BQ$9*SIN($BQ$17*CC193)+($BQ$13+$BQ$8),$BO$8),-$BO$8)</f>
        <v>-8.065967553011113</v>
      </c>
      <c r="CE193" s="56" t="e">
        <f ca="1">MAX(MIN($BQ$22*SIN($BQ$17*CC193+$BQ$21)+($BQ$13+$BQ$8),$BO$8),-$BO$8)</f>
        <v>#DIV/0!</v>
      </c>
      <c r="CF193" s="56">
        <f ca="1">ROUND(CD193+(RAND()-0.5)*$BV$10,$BV$11)</f>
        <v>-8.07</v>
      </c>
      <c r="CG193" s="56" t="e">
        <f ca="1">ROUND(CE193+(RAND()-0.5)*$BV$10,$BV$11)</f>
        <v>#DIV/0!</v>
      </c>
      <c r="CH193" s="56">
        <f ca="1">ROUND(CD193+(RAND()-0.5)*$BW$10,$BW$11)</f>
        <v>-8.09</v>
      </c>
      <c r="CI193" s="56" t="e">
        <f ca="1">ROUND(CE193+(RAND()-0.5)*$BW$10,$BW$11)</f>
        <v>#DIV/0!</v>
      </c>
      <c r="CJ193" s="55">
        <f>CA193-$BX$16</f>
        <v>-172</v>
      </c>
      <c r="CK193" s="56" t="e">
        <f>IF($BV$19=FALSE,NA(),IF($BH$7=1,IF($BD$2=1,CF193,IF($BD$2=2,CG193))))+$BV$17+IF($BE$2=2,-($BQ$13+$BQ$8),0)</f>
        <v>#N/A</v>
      </c>
      <c r="CL193" s="55" t="e">
        <f>ROUND(CK193/$BV$9*$BV$5,0)</f>
        <v>#N/A</v>
      </c>
      <c r="CM193" s="56" t="e">
        <f>IF($BW$19=FALSE,NA(),IF($BH$7=1,IF($BD$3=1,CH193,IF($BD$3=2,CI193))))+$BW$17+IF($BE$3=2,-($BQ$13+$BQ$8),0)</f>
        <v>#N/A</v>
      </c>
      <c r="CN193" s="55" t="e">
        <f>ROUND(CM193/$BW$9*$BW$5,0)</f>
        <v>#N/A</v>
      </c>
    </row>
    <row r="194" spans="79:92" ht="18" customHeight="1" x14ac:dyDescent="0.25">
      <c r="CA194" s="53">
        <f>CA193+1</f>
        <v>-171</v>
      </c>
      <c r="CB194" s="56">
        <f>CA194*($BX$9/$BX$5)</f>
        <v>-7.125</v>
      </c>
      <c r="CC194" s="56">
        <f ca="1">ROUND(CB194+(RAND()-0.5)*$BX$10,$BX$11)</f>
        <v>-7.14</v>
      </c>
      <c r="CD194" s="56">
        <f ca="1">MAX(MIN($BQ$9*SIN($BQ$17*CC194)+($BQ$13+$BQ$8),$BO$8),-$BO$8)</f>
        <v>-7.6230794566530626</v>
      </c>
      <c r="CE194" s="56" t="e">
        <f ca="1">MAX(MIN($BQ$22*SIN($BQ$17*CC194+$BQ$21)+($BQ$13+$BQ$8),$BO$8),-$BO$8)</f>
        <v>#DIV/0!</v>
      </c>
      <c r="CF194" s="56">
        <f ca="1">ROUND(CD194+(RAND()-0.5)*$BV$10,$BV$11)</f>
        <v>-7.61</v>
      </c>
      <c r="CG194" s="56" t="e">
        <f ca="1">ROUND(CE194+(RAND()-0.5)*$BV$10,$BV$11)</f>
        <v>#DIV/0!</v>
      </c>
      <c r="CH194" s="56">
        <f ca="1">ROUND(CD194+(RAND()-0.5)*$BW$10,$BW$11)</f>
        <v>-7.64</v>
      </c>
      <c r="CI194" s="56" t="e">
        <f ca="1">ROUND(CE194+(RAND()-0.5)*$BW$10,$BW$11)</f>
        <v>#DIV/0!</v>
      </c>
      <c r="CJ194" s="55">
        <f>CA194-$BX$16</f>
        <v>-171</v>
      </c>
      <c r="CK194" s="56" t="e">
        <f>IF($BV$19=FALSE,NA(),IF($BH$7=1,IF($BD$2=1,CF194,IF($BD$2=2,CG194))))+$BV$17+IF($BE$2=2,-($BQ$13+$BQ$8),0)</f>
        <v>#N/A</v>
      </c>
      <c r="CL194" s="55" t="e">
        <f>ROUND(CK194/$BV$9*$BV$5,0)</f>
        <v>#N/A</v>
      </c>
      <c r="CM194" s="56" t="e">
        <f>IF($BW$19=FALSE,NA(),IF($BH$7=1,IF($BD$3=1,CH194,IF($BD$3=2,CI194))))+$BW$17+IF($BE$3=2,-($BQ$13+$BQ$8),0)</f>
        <v>#N/A</v>
      </c>
      <c r="CN194" s="55" t="e">
        <f>ROUND(CM194/$BW$9*$BW$5,0)</f>
        <v>#N/A</v>
      </c>
    </row>
    <row r="195" spans="79:92" ht="18" customHeight="1" x14ac:dyDescent="0.25">
      <c r="CA195" s="53">
        <f>CA194+1</f>
        <v>-170</v>
      </c>
      <c r="CB195" s="56">
        <f>CA195*($BX$9/$BX$5)</f>
        <v>-7.083333333333333</v>
      </c>
      <c r="CC195" s="56">
        <f ca="1">ROUND(CB195+(RAND()-0.5)*$BX$10,$BX$11)</f>
        <v>-7.1</v>
      </c>
      <c r="CD195" s="56">
        <f ca="1">MAX(MIN($BQ$9*SIN($BQ$17*CC195)+($BQ$13+$BQ$8),$BO$8),-$BO$8)</f>
        <v>-6.5267115137514162</v>
      </c>
      <c r="CE195" s="56" t="e">
        <f ca="1">MAX(MIN($BQ$22*SIN($BQ$17*CC195+$BQ$21)+($BQ$13+$BQ$8),$BO$8),-$BO$8)</f>
        <v>#DIV/0!</v>
      </c>
      <c r="CF195" s="56">
        <f ca="1">ROUND(CD195+(RAND()-0.5)*$BV$10,$BV$11)</f>
        <v>-6.52</v>
      </c>
      <c r="CG195" s="56" t="e">
        <f ca="1">ROUND(CE195+(RAND()-0.5)*$BV$10,$BV$11)</f>
        <v>#DIV/0!</v>
      </c>
      <c r="CH195" s="56">
        <f ca="1">ROUND(CD195+(RAND()-0.5)*$BW$10,$BW$11)</f>
        <v>-6.54</v>
      </c>
      <c r="CI195" s="56" t="e">
        <f ca="1">ROUND(CE195+(RAND()-0.5)*$BW$10,$BW$11)</f>
        <v>#DIV/0!</v>
      </c>
      <c r="CJ195" s="55">
        <f>CA195-$BX$16</f>
        <v>-170</v>
      </c>
      <c r="CK195" s="56" t="e">
        <f>IF($BV$19=FALSE,NA(),IF($BH$7=1,IF($BD$2=1,CF195,IF($BD$2=2,CG195))))+$BV$17+IF($BE$2=2,-($BQ$13+$BQ$8),0)</f>
        <v>#N/A</v>
      </c>
      <c r="CL195" s="55" t="e">
        <f>ROUND(CK195/$BV$9*$BV$5,0)</f>
        <v>#N/A</v>
      </c>
      <c r="CM195" s="56" t="e">
        <f>IF($BW$19=FALSE,NA(),IF($BH$7=1,IF($BD$3=1,CH195,IF($BD$3=2,CI195))))+$BW$17+IF($BE$3=2,-($BQ$13+$BQ$8),0)</f>
        <v>#N/A</v>
      </c>
      <c r="CN195" s="55" t="e">
        <f>ROUND(CM195/$BW$9*$BW$5,0)</f>
        <v>#N/A</v>
      </c>
    </row>
    <row r="196" spans="79:92" ht="18" customHeight="1" x14ac:dyDescent="0.25">
      <c r="CA196" s="53">
        <f>CA195+1</f>
        <v>-169</v>
      </c>
      <c r="CB196" s="56">
        <f>CA196*($BX$9/$BX$5)</f>
        <v>-7.0416666666666661</v>
      </c>
      <c r="CC196" s="56">
        <f ca="1">ROUND(CB196+(RAND()-0.5)*$BX$10,$BX$11)</f>
        <v>-7.04</v>
      </c>
      <c r="CD196" s="56">
        <f ca="1">MAX(MIN($BQ$9*SIN($BQ$17*CC196)+($BQ$13+$BQ$8),$BO$8),-$BO$8)</f>
        <v>-4.4921393229879838</v>
      </c>
      <c r="CE196" s="56" t="e">
        <f ca="1">MAX(MIN($BQ$22*SIN($BQ$17*CC196+$BQ$21)+($BQ$13+$BQ$8),$BO$8),-$BO$8)</f>
        <v>#DIV/0!</v>
      </c>
      <c r="CF196" s="56">
        <f ca="1">ROUND(CD196+(RAND()-0.5)*$BV$10,$BV$11)</f>
        <v>-4.51</v>
      </c>
      <c r="CG196" s="56" t="e">
        <f ca="1">ROUND(CE196+(RAND()-0.5)*$BV$10,$BV$11)</f>
        <v>#DIV/0!</v>
      </c>
      <c r="CH196" s="56">
        <f ca="1">ROUND(CD196+(RAND()-0.5)*$BW$10,$BW$11)</f>
        <v>-4.47</v>
      </c>
      <c r="CI196" s="56" t="e">
        <f ca="1">ROUND(CE196+(RAND()-0.5)*$BW$10,$BW$11)</f>
        <v>#DIV/0!</v>
      </c>
      <c r="CJ196" s="55">
        <f>CA196-$BX$16</f>
        <v>-169</v>
      </c>
      <c r="CK196" s="56" t="e">
        <f>IF($BV$19=FALSE,NA(),IF($BH$7=1,IF($BD$2=1,CF196,IF($BD$2=2,CG196))))+$BV$17+IF($BE$2=2,-($BQ$13+$BQ$8),0)</f>
        <v>#N/A</v>
      </c>
      <c r="CL196" s="55" t="e">
        <f>ROUND(CK196/$BV$9*$BV$5,0)</f>
        <v>#N/A</v>
      </c>
      <c r="CM196" s="56" t="e">
        <f>IF($BW$19=FALSE,NA(),IF($BH$7=1,IF($BD$3=1,CH196,IF($BD$3=2,CI196))))+$BW$17+IF($BE$3=2,-($BQ$13+$BQ$8),0)</f>
        <v>#N/A</v>
      </c>
      <c r="CN196" s="55" t="e">
        <f>ROUND(CM196/$BW$9*$BW$5,0)</f>
        <v>#N/A</v>
      </c>
    </row>
    <row r="197" spans="79:92" ht="18" customHeight="1" x14ac:dyDescent="0.25">
      <c r="CA197" s="53">
        <f>CA196+1</f>
        <v>-168</v>
      </c>
      <c r="CB197" s="56">
        <f>CA197*($BX$9/$BX$5)</f>
        <v>-7</v>
      </c>
      <c r="CC197" s="56">
        <f ca="1">ROUND(CB197+(RAND()-0.5)*$BX$10,$BX$11)</f>
        <v>-6.99</v>
      </c>
      <c r="CD197" s="56">
        <f ca="1">MAX(MIN($BQ$9*SIN($BQ$17*CC197)+($BQ$13+$BQ$8),$BO$8),-$BO$8)</f>
        <v>-2.6232568828236604</v>
      </c>
      <c r="CE197" s="56" t="e">
        <f ca="1">MAX(MIN($BQ$22*SIN($BQ$17*CC197+$BQ$21)+($BQ$13+$BQ$8),$BO$8),-$BO$8)</f>
        <v>#DIV/0!</v>
      </c>
      <c r="CF197" s="56">
        <f ca="1">ROUND(CD197+(RAND()-0.5)*$BV$10,$BV$11)</f>
        <v>-2.63</v>
      </c>
      <c r="CG197" s="56" t="e">
        <f ca="1">ROUND(CE197+(RAND()-0.5)*$BV$10,$BV$11)</f>
        <v>#DIV/0!</v>
      </c>
      <c r="CH197" s="56">
        <f ca="1">ROUND(CD197+(RAND()-0.5)*$BW$10,$BW$11)</f>
        <v>-2.63</v>
      </c>
      <c r="CI197" s="56" t="e">
        <f ca="1">ROUND(CE197+(RAND()-0.5)*$BW$10,$BW$11)</f>
        <v>#DIV/0!</v>
      </c>
      <c r="CJ197" s="55">
        <f>CA197-$BX$16</f>
        <v>-168</v>
      </c>
      <c r="CK197" s="56" t="e">
        <f>IF($BV$19=FALSE,NA(),IF($BH$7=1,IF($BD$2=1,CF197,IF($BD$2=2,CG197))))+$BV$17+IF($BE$2=2,-($BQ$13+$BQ$8),0)</f>
        <v>#N/A</v>
      </c>
      <c r="CL197" s="55" t="e">
        <f>ROUND(CK197/$BV$9*$BV$5,0)</f>
        <v>#N/A</v>
      </c>
      <c r="CM197" s="56" t="e">
        <f>IF($BW$19=FALSE,NA(),IF($BH$7=1,IF($BD$3=1,CH197,IF($BD$3=2,CI197))))+$BW$17+IF($BE$3=2,-($BQ$13+$BQ$8),0)</f>
        <v>#N/A</v>
      </c>
      <c r="CN197" s="55" t="e">
        <f>ROUND(CM197/$BW$9*$BW$5,0)</f>
        <v>#N/A</v>
      </c>
    </row>
    <row r="198" spans="79:92" ht="18" customHeight="1" x14ac:dyDescent="0.25">
      <c r="CA198" s="53">
        <f>CA197+1</f>
        <v>-167</v>
      </c>
      <c r="CB198" s="56">
        <f>CA198*($BX$9/$BX$5)</f>
        <v>-6.958333333333333</v>
      </c>
      <c r="CC198" s="56">
        <f ca="1">ROUND(CB198+(RAND()-0.5)*$BX$10,$BX$11)</f>
        <v>-6.95</v>
      </c>
      <c r="CD198" s="56">
        <f ca="1">MAX(MIN($BQ$9*SIN($BQ$17*CC198)+($BQ$13+$BQ$8),$BO$8),-$BO$8)</f>
        <v>-1.1458980337483509</v>
      </c>
      <c r="CE198" s="56" t="e">
        <f ca="1">MAX(MIN($BQ$22*SIN($BQ$17*CC198+$BQ$21)+($BQ$13+$BQ$8),$BO$8),-$BO$8)</f>
        <v>#DIV/0!</v>
      </c>
      <c r="CF198" s="56">
        <f ca="1">ROUND(CD198+(RAND()-0.5)*$BV$10,$BV$11)</f>
        <v>-1.1599999999999999</v>
      </c>
      <c r="CG198" s="56" t="e">
        <f ca="1">ROUND(CE198+(RAND()-0.5)*$BV$10,$BV$11)</f>
        <v>#DIV/0!</v>
      </c>
      <c r="CH198" s="56">
        <f ca="1">ROUND(CD198+(RAND()-0.5)*$BW$10,$BW$11)</f>
        <v>-1.1399999999999999</v>
      </c>
      <c r="CI198" s="56" t="e">
        <f ca="1">ROUND(CE198+(RAND()-0.5)*$BW$10,$BW$11)</f>
        <v>#DIV/0!</v>
      </c>
      <c r="CJ198" s="55">
        <f>CA198-$BX$16</f>
        <v>-167</v>
      </c>
      <c r="CK198" s="56" t="e">
        <f>IF($BV$19=FALSE,NA(),IF($BH$7=1,IF($BD$2=1,CF198,IF($BD$2=2,CG198))))+$BV$17+IF($BE$2=2,-($BQ$13+$BQ$8),0)</f>
        <v>#N/A</v>
      </c>
      <c r="CL198" s="55" t="e">
        <f>ROUND(CK198/$BV$9*$BV$5,0)</f>
        <v>#N/A</v>
      </c>
      <c r="CM198" s="56" t="e">
        <f>IF($BW$19=FALSE,NA(),IF($BH$7=1,IF($BD$3=1,CH198,IF($BD$3=2,CI198))))+$BW$17+IF($BE$3=2,-($BQ$13+$BQ$8),0)</f>
        <v>#N/A</v>
      </c>
      <c r="CN198" s="55" t="e">
        <f>ROUND(CM198/$BW$9*$BW$5,0)</f>
        <v>#N/A</v>
      </c>
    </row>
    <row r="199" spans="79:92" ht="18" customHeight="1" x14ac:dyDescent="0.25">
      <c r="CA199" s="53">
        <f>CA198+1</f>
        <v>-166</v>
      </c>
      <c r="CB199" s="56">
        <f>CA199*($BX$9/$BX$5)</f>
        <v>-6.9166666666666661</v>
      </c>
      <c r="CC199" s="56">
        <f ca="1">ROUND(CB199+(RAND()-0.5)*$BX$10,$BX$11)</f>
        <v>-6.9</v>
      </c>
      <c r="CD199" s="56">
        <f ca="1">MAX(MIN($BQ$9*SIN($BQ$17*CC199)+($BQ$13+$BQ$8),$BO$8),-$BO$8)</f>
        <v>0.5267115137559264</v>
      </c>
      <c r="CE199" s="56" t="e">
        <f ca="1">MAX(MIN($BQ$22*SIN($BQ$17*CC199+$BQ$21)+($BQ$13+$BQ$8),$BO$8),-$BO$8)</f>
        <v>#DIV/0!</v>
      </c>
      <c r="CF199" s="56">
        <f ca="1">ROUND(CD199+(RAND()-0.5)*$BV$10,$BV$11)</f>
        <v>0.53</v>
      </c>
      <c r="CG199" s="56" t="e">
        <f ca="1">ROUND(CE199+(RAND()-0.5)*$BV$10,$BV$11)</f>
        <v>#DIV/0!</v>
      </c>
      <c r="CH199" s="56">
        <f ca="1">ROUND(CD199+(RAND()-0.5)*$BW$10,$BW$11)</f>
        <v>0.51</v>
      </c>
      <c r="CI199" s="56" t="e">
        <f ca="1">ROUND(CE199+(RAND()-0.5)*$BW$10,$BW$11)</f>
        <v>#DIV/0!</v>
      </c>
      <c r="CJ199" s="55">
        <f>CA199-$BX$16</f>
        <v>-166</v>
      </c>
      <c r="CK199" s="56" t="e">
        <f>IF($BV$19=FALSE,NA(),IF($BH$7=1,IF($BD$2=1,CF199,IF($BD$2=2,CG199))))+$BV$17+IF($BE$2=2,-($BQ$13+$BQ$8),0)</f>
        <v>#N/A</v>
      </c>
      <c r="CL199" s="55" t="e">
        <f>ROUND(CK199/$BV$9*$BV$5,0)</f>
        <v>#N/A</v>
      </c>
      <c r="CM199" s="56" t="e">
        <f>IF($BW$19=FALSE,NA(),IF($BH$7=1,IF($BD$3=1,CH199,IF($BD$3=2,CI199))))+$BW$17+IF($BE$3=2,-($BQ$13+$BQ$8),0)</f>
        <v>#N/A</v>
      </c>
      <c r="CN199" s="55" t="e">
        <f>ROUND(CM199/$BW$9*$BW$5,0)</f>
        <v>#N/A</v>
      </c>
    </row>
    <row r="200" spans="79:92" ht="18" customHeight="1" x14ac:dyDescent="0.25">
      <c r="CA200" s="53">
        <f>CA199+1</f>
        <v>-165</v>
      </c>
      <c r="CB200" s="56">
        <f>CA200*($BX$9/$BX$5)</f>
        <v>-6.875</v>
      </c>
      <c r="CC200" s="56">
        <f ca="1">ROUND(CB200+(RAND()-0.5)*$BX$10,$BX$11)</f>
        <v>-6.89</v>
      </c>
      <c r="CD200" s="56">
        <f ca="1">MAX(MIN($BQ$9*SIN($BQ$17*CC200)+($BQ$13+$BQ$8),$BO$8),-$BO$8)</f>
        <v>0.82454393849558549</v>
      </c>
      <c r="CE200" s="56" t="e">
        <f ca="1">MAX(MIN($BQ$22*SIN($BQ$17*CC200+$BQ$21)+($BQ$13+$BQ$8),$BO$8),-$BO$8)</f>
        <v>#DIV/0!</v>
      </c>
      <c r="CF200" s="56">
        <f ca="1">ROUND(CD200+(RAND()-0.5)*$BV$10,$BV$11)</f>
        <v>0.84</v>
      </c>
      <c r="CG200" s="56" t="e">
        <f ca="1">ROUND(CE200+(RAND()-0.5)*$BV$10,$BV$11)</f>
        <v>#DIV/0!</v>
      </c>
      <c r="CH200" s="56">
        <f ca="1">ROUND(CD200+(RAND()-0.5)*$BW$10,$BW$11)</f>
        <v>0.84</v>
      </c>
      <c r="CI200" s="56" t="e">
        <f ca="1">ROUND(CE200+(RAND()-0.5)*$BW$10,$BW$11)</f>
        <v>#DIV/0!</v>
      </c>
      <c r="CJ200" s="55">
        <f>CA200-$BX$16</f>
        <v>-165</v>
      </c>
      <c r="CK200" s="56" t="e">
        <f>IF($BV$19=FALSE,NA(),IF($BH$7=1,IF($BD$2=1,CF200,IF($BD$2=2,CG200))))+$BV$17+IF($BE$2=2,-($BQ$13+$BQ$8),0)</f>
        <v>#N/A</v>
      </c>
      <c r="CL200" s="55" t="e">
        <f>ROUND(CK200/$BV$9*$BV$5,0)</f>
        <v>#N/A</v>
      </c>
      <c r="CM200" s="56" t="e">
        <f>IF($BW$19=FALSE,NA(),IF($BH$7=1,IF($BD$3=1,CH200,IF($BD$3=2,CI200))))+$BW$17+IF($BE$3=2,-($BQ$13+$BQ$8),0)</f>
        <v>#N/A</v>
      </c>
      <c r="CN200" s="55" t="e">
        <f>ROUND(CM200/$BW$9*$BW$5,0)</f>
        <v>#N/A</v>
      </c>
    </row>
    <row r="201" spans="79:92" ht="18" customHeight="1" x14ac:dyDescent="0.25">
      <c r="CA201" s="53">
        <f>CA200+1</f>
        <v>-164</v>
      </c>
      <c r="CB201" s="56">
        <f>CA201*($BX$9/$BX$5)</f>
        <v>-6.833333333333333</v>
      </c>
      <c r="CC201" s="56">
        <f ca="1">ROUND(CB201+(RAND()-0.5)*$BX$10,$BX$11)</f>
        <v>-6.81</v>
      </c>
      <c r="CD201" s="56">
        <f ca="1">MAX(MIN($BQ$9*SIN($BQ$17*CC201)+($BQ$13+$BQ$8),$BO$8),-$BO$8)</f>
        <v>2.5786589153303288</v>
      </c>
      <c r="CE201" s="56" t="e">
        <f ca="1">MAX(MIN($BQ$22*SIN($BQ$17*CC201+$BQ$21)+($BQ$13+$BQ$8),$BO$8),-$BO$8)</f>
        <v>#DIV/0!</v>
      </c>
      <c r="CF201" s="56">
        <f ca="1">ROUND(CD201+(RAND()-0.5)*$BV$10,$BV$11)</f>
        <v>2.56</v>
      </c>
      <c r="CG201" s="56" t="e">
        <f ca="1">ROUND(CE201+(RAND()-0.5)*$BV$10,$BV$11)</f>
        <v>#DIV/0!</v>
      </c>
      <c r="CH201" s="56">
        <f ca="1">ROUND(CD201+(RAND()-0.5)*$BW$10,$BW$11)</f>
        <v>2.59</v>
      </c>
      <c r="CI201" s="56" t="e">
        <f ca="1">ROUND(CE201+(RAND()-0.5)*$BW$10,$BW$11)</f>
        <v>#DIV/0!</v>
      </c>
      <c r="CJ201" s="55">
        <f>CA201-$BX$16</f>
        <v>-164</v>
      </c>
      <c r="CK201" s="56" t="e">
        <f>IF($BV$19=FALSE,NA(),IF($BH$7=1,IF($BD$2=1,CF201,IF($BD$2=2,CG201))))+$BV$17+IF($BE$2=2,-($BQ$13+$BQ$8),0)</f>
        <v>#N/A</v>
      </c>
      <c r="CL201" s="55" t="e">
        <f>ROUND(CK201/$BV$9*$BV$5,0)</f>
        <v>#N/A</v>
      </c>
      <c r="CM201" s="56" t="e">
        <f>IF($BW$19=FALSE,NA(),IF($BH$7=1,IF($BD$3=1,CH201,IF($BD$3=2,CI201))))+$BW$17+IF($BE$3=2,-($BQ$13+$BQ$8),0)</f>
        <v>#N/A</v>
      </c>
      <c r="CN201" s="55" t="e">
        <f>ROUND(CM201/$BW$9*$BW$5,0)</f>
        <v>#N/A</v>
      </c>
    </row>
    <row r="202" spans="79:92" ht="18" customHeight="1" x14ac:dyDescent="0.25">
      <c r="CA202" s="53">
        <f>CA201+1</f>
        <v>-163</v>
      </c>
      <c r="CB202" s="56">
        <f>CA202*($BX$9/$BX$5)</f>
        <v>-6.7916666666666661</v>
      </c>
      <c r="CC202" s="56">
        <f ca="1">ROUND(CB202+(RAND()-0.5)*$BX$10,$BX$11)</f>
        <v>-6.78</v>
      </c>
      <c r="CD202" s="56">
        <f ca="1">MAX(MIN($BQ$9*SIN($BQ$17*CC202)+($BQ$13+$BQ$8),$BO$8),-$BO$8)</f>
        <v>2.8937235043722644</v>
      </c>
      <c r="CE202" s="56" t="e">
        <f ca="1">MAX(MIN($BQ$22*SIN($BQ$17*CC202+$BQ$21)+($BQ$13+$BQ$8),$BO$8),-$BO$8)</f>
        <v>#DIV/0!</v>
      </c>
      <c r="CF202" s="56">
        <f ca="1">ROUND(CD202+(RAND()-0.5)*$BV$10,$BV$11)</f>
        <v>2.89</v>
      </c>
      <c r="CG202" s="56" t="e">
        <f ca="1">ROUND(CE202+(RAND()-0.5)*$BV$10,$BV$11)</f>
        <v>#DIV/0!</v>
      </c>
      <c r="CH202" s="56">
        <f ca="1">ROUND(CD202+(RAND()-0.5)*$BW$10,$BW$11)</f>
        <v>2.88</v>
      </c>
      <c r="CI202" s="56" t="e">
        <f ca="1">ROUND(CE202+(RAND()-0.5)*$BW$10,$BW$11)</f>
        <v>#DIV/0!</v>
      </c>
      <c r="CJ202" s="55">
        <f>CA202-$BX$16</f>
        <v>-163</v>
      </c>
      <c r="CK202" s="56" t="e">
        <f>IF($BV$19=FALSE,NA(),IF($BH$7=1,IF($BD$2=1,CF202,IF($BD$2=2,CG202))))+$BV$17+IF($BE$2=2,-($BQ$13+$BQ$8),0)</f>
        <v>#N/A</v>
      </c>
      <c r="CL202" s="55" t="e">
        <f>ROUND(CK202/$BV$9*$BV$5,0)</f>
        <v>#N/A</v>
      </c>
      <c r="CM202" s="56" t="e">
        <f>IF($BW$19=FALSE,NA(),IF($BH$7=1,IF($BD$3=1,CH202,IF($BD$3=2,CI202))))+$BW$17+IF($BE$3=2,-($BQ$13+$BQ$8),0)</f>
        <v>#N/A</v>
      </c>
      <c r="CN202" s="55" t="e">
        <f>ROUND(CM202/$BW$9*$BW$5,0)</f>
        <v>#N/A</v>
      </c>
    </row>
    <row r="203" spans="79:92" ht="18" customHeight="1" x14ac:dyDescent="0.25">
      <c r="CA203" s="53">
        <f>CA202+1</f>
        <v>-162</v>
      </c>
      <c r="CB203" s="56">
        <f>CA203*($BX$9/$BX$5)</f>
        <v>-6.75</v>
      </c>
      <c r="CC203" s="56">
        <f ca="1">ROUND(CB203+(RAND()-0.5)*$BX$10,$BX$11)</f>
        <v>-6.75</v>
      </c>
      <c r="CD203" s="56">
        <f ca="1">MAX(MIN($BQ$9*SIN($BQ$17*CC203)+($BQ$13+$BQ$8),$BO$8),-$BO$8)</f>
        <v>3</v>
      </c>
      <c r="CE203" s="56" t="e">
        <f ca="1">MAX(MIN($BQ$22*SIN($BQ$17*CC203+$BQ$21)+($BQ$13+$BQ$8),$BO$8),-$BO$8)</f>
        <v>#DIV/0!</v>
      </c>
      <c r="CF203" s="56">
        <f ca="1">ROUND(CD203+(RAND()-0.5)*$BV$10,$BV$11)</f>
        <v>3</v>
      </c>
      <c r="CG203" s="56" t="e">
        <f ca="1">ROUND(CE203+(RAND()-0.5)*$BV$10,$BV$11)</f>
        <v>#DIV/0!</v>
      </c>
      <c r="CH203" s="56">
        <f ca="1">ROUND(CD203+(RAND()-0.5)*$BW$10,$BW$11)</f>
        <v>3.01</v>
      </c>
      <c r="CI203" s="56" t="e">
        <f ca="1">ROUND(CE203+(RAND()-0.5)*$BW$10,$BW$11)</f>
        <v>#DIV/0!</v>
      </c>
      <c r="CJ203" s="55">
        <f>CA203-$BX$16</f>
        <v>-162</v>
      </c>
      <c r="CK203" s="56" t="e">
        <f>IF($BV$19=FALSE,NA(),IF($BH$7=1,IF($BD$2=1,CF203,IF($BD$2=2,CG203))))+$BV$17+IF($BE$2=2,-($BQ$13+$BQ$8),0)</f>
        <v>#N/A</v>
      </c>
      <c r="CL203" s="55" t="e">
        <f>ROUND(CK203/$BV$9*$BV$5,0)</f>
        <v>#N/A</v>
      </c>
      <c r="CM203" s="56" t="e">
        <f>IF($BW$19=FALSE,NA(),IF($BH$7=1,IF($BD$3=1,CH203,IF($BD$3=2,CI203))))+$BW$17+IF($BE$3=2,-($BQ$13+$BQ$8),0)</f>
        <v>#N/A</v>
      </c>
      <c r="CN203" s="55" t="e">
        <f>ROUND(CM203/$BW$9*$BW$5,0)</f>
        <v>#N/A</v>
      </c>
    </row>
    <row r="204" spans="79:92" ht="18" customHeight="1" x14ac:dyDescent="0.25">
      <c r="CA204" s="53">
        <f>CA203+1</f>
        <v>-161</v>
      </c>
      <c r="CB204" s="56">
        <f>CA204*($BX$9/$BX$5)</f>
        <v>-6.708333333333333</v>
      </c>
      <c r="CC204" s="56">
        <f ca="1">ROUND(CB204+(RAND()-0.5)*$BX$10,$BX$11)</f>
        <v>-6.7</v>
      </c>
      <c r="CD204" s="56">
        <f ca="1">MAX(MIN($BQ$9*SIN($BQ$17*CC204)+($BQ$13+$BQ$8),$BO$8),-$BO$8)</f>
        <v>2.7063390977713979</v>
      </c>
      <c r="CE204" s="56" t="e">
        <f ca="1">MAX(MIN($BQ$22*SIN($BQ$17*CC204+$BQ$21)+($BQ$13+$BQ$8),$BO$8),-$BO$8)</f>
        <v>#DIV/0!</v>
      </c>
      <c r="CF204" s="56">
        <f ca="1">ROUND(CD204+(RAND()-0.5)*$BV$10,$BV$11)</f>
        <v>2.72</v>
      </c>
      <c r="CG204" s="56" t="e">
        <f ca="1">ROUND(CE204+(RAND()-0.5)*$BV$10,$BV$11)</f>
        <v>#DIV/0!</v>
      </c>
      <c r="CH204" s="56">
        <f ca="1">ROUND(CD204+(RAND()-0.5)*$BW$10,$BW$11)</f>
        <v>2.72</v>
      </c>
      <c r="CI204" s="56" t="e">
        <f ca="1">ROUND(CE204+(RAND()-0.5)*$BW$10,$BW$11)</f>
        <v>#DIV/0!</v>
      </c>
      <c r="CJ204" s="55">
        <f>CA204-$BX$16</f>
        <v>-161</v>
      </c>
      <c r="CK204" s="56" t="e">
        <f>IF($BV$19=FALSE,NA(),IF($BH$7=1,IF($BD$2=1,CF204,IF($BD$2=2,CG204))))+$BV$17+IF($BE$2=2,-($BQ$13+$BQ$8),0)</f>
        <v>#N/A</v>
      </c>
      <c r="CL204" s="55" t="e">
        <f>ROUND(CK204/$BV$9*$BV$5,0)</f>
        <v>#N/A</v>
      </c>
      <c r="CM204" s="56" t="e">
        <f>IF($BW$19=FALSE,NA(),IF($BH$7=1,IF($BD$3=1,CH204,IF($BD$3=2,CI204))))+$BW$17+IF($BE$3=2,-($BQ$13+$BQ$8),0)</f>
        <v>#N/A</v>
      </c>
      <c r="CN204" s="55" t="e">
        <f>ROUND(CM204/$BW$9*$BW$5,0)</f>
        <v>#N/A</v>
      </c>
    </row>
    <row r="205" spans="79:92" ht="18" customHeight="1" x14ac:dyDescent="0.25">
      <c r="CA205" s="53">
        <f>CA204+1</f>
        <v>-160</v>
      </c>
      <c r="CB205" s="56">
        <f>CA205*($BX$9/$BX$5)</f>
        <v>-6.6666666666666661</v>
      </c>
      <c r="CC205" s="56">
        <f ca="1">ROUND(CB205+(RAND()-0.5)*$BX$10,$BX$11)</f>
        <v>-6.65</v>
      </c>
      <c r="CD205" s="56">
        <f ca="1">MAX(MIN($BQ$9*SIN($BQ$17*CC205)+($BQ$13+$BQ$8),$BO$8),-$BO$8)</f>
        <v>1.8541019662510152</v>
      </c>
      <c r="CE205" s="56" t="e">
        <f ca="1">MAX(MIN($BQ$22*SIN($BQ$17*CC205+$BQ$21)+($BQ$13+$BQ$8),$BO$8),-$BO$8)</f>
        <v>#DIV/0!</v>
      </c>
      <c r="CF205" s="56">
        <f ca="1">ROUND(CD205+(RAND()-0.5)*$BV$10,$BV$11)</f>
        <v>1.84</v>
      </c>
      <c r="CG205" s="56" t="e">
        <f ca="1">ROUND(CE205+(RAND()-0.5)*$BV$10,$BV$11)</f>
        <v>#DIV/0!</v>
      </c>
      <c r="CH205" s="56">
        <f ca="1">ROUND(CD205+(RAND()-0.5)*$BW$10,$BW$11)</f>
        <v>1.85</v>
      </c>
      <c r="CI205" s="56" t="e">
        <f ca="1">ROUND(CE205+(RAND()-0.5)*$BW$10,$BW$11)</f>
        <v>#DIV/0!</v>
      </c>
      <c r="CJ205" s="55">
        <f>CA205-$BX$16</f>
        <v>-160</v>
      </c>
      <c r="CK205" s="56" t="e">
        <f>IF($BV$19=FALSE,NA(),IF($BH$7=1,IF($BD$2=1,CF205,IF($BD$2=2,CG205))))+$BV$17+IF($BE$2=2,-($BQ$13+$BQ$8),0)</f>
        <v>#N/A</v>
      </c>
      <c r="CL205" s="55" t="e">
        <f>ROUND(CK205/$BV$9*$BV$5,0)</f>
        <v>#N/A</v>
      </c>
      <c r="CM205" s="56" t="e">
        <f>IF($BW$19=FALSE,NA(),IF($BH$7=1,IF($BD$3=1,CH205,IF($BD$3=2,CI205))))+$BW$17+IF($BE$3=2,-($BQ$13+$BQ$8),0)</f>
        <v>#N/A</v>
      </c>
      <c r="CN205" s="55" t="e">
        <f>ROUND(CM205/$BW$9*$BW$5,0)</f>
        <v>#N/A</v>
      </c>
    </row>
    <row r="206" spans="79:92" ht="18" customHeight="1" x14ac:dyDescent="0.25">
      <c r="CA206" s="53">
        <f>CA205+1</f>
        <v>-159</v>
      </c>
      <c r="CB206" s="56">
        <f>CA206*($BX$9/$BX$5)</f>
        <v>-6.625</v>
      </c>
      <c r="CC206" s="56">
        <f ca="1">ROUND(CB206+(RAND()-0.5)*$BX$10,$BX$11)</f>
        <v>-6.61</v>
      </c>
      <c r="CD206" s="56">
        <f ca="1">MAX(MIN($BQ$9*SIN($BQ$17*CC206)+($BQ$13+$BQ$8),$BO$8),-$BO$8)</f>
        <v>0.82454393849264473</v>
      </c>
      <c r="CE206" s="56" t="e">
        <f ca="1">MAX(MIN($BQ$22*SIN($BQ$17*CC206+$BQ$21)+($BQ$13+$BQ$8),$BO$8),-$BO$8)</f>
        <v>#DIV/0!</v>
      </c>
      <c r="CF206" s="56">
        <f ca="1">ROUND(CD206+(RAND()-0.5)*$BV$10,$BV$11)</f>
        <v>0.84</v>
      </c>
      <c r="CG206" s="56" t="e">
        <f ca="1">ROUND(CE206+(RAND()-0.5)*$BV$10,$BV$11)</f>
        <v>#DIV/0!</v>
      </c>
      <c r="CH206" s="56">
        <f ca="1">ROUND(CD206+(RAND()-0.5)*$BW$10,$BW$11)</f>
        <v>0.84</v>
      </c>
      <c r="CI206" s="56" t="e">
        <f ca="1">ROUND(CE206+(RAND()-0.5)*$BW$10,$BW$11)</f>
        <v>#DIV/0!</v>
      </c>
      <c r="CJ206" s="55">
        <f>CA206-$BX$16</f>
        <v>-159</v>
      </c>
      <c r="CK206" s="56" t="e">
        <f>IF($BV$19=FALSE,NA(),IF($BH$7=1,IF($BD$2=1,CF206,IF($BD$2=2,CG206))))+$BV$17+IF($BE$2=2,-($BQ$13+$BQ$8),0)</f>
        <v>#N/A</v>
      </c>
      <c r="CL206" s="55" t="e">
        <f>ROUND(CK206/$BV$9*$BV$5,0)</f>
        <v>#N/A</v>
      </c>
      <c r="CM206" s="56" t="e">
        <f>IF($BW$19=FALSE,NA(),IF($BH$7=1,IF($BD$3=1,CH206,IF($BD$3=2,CI206))))+$BW$17+IF($BE$3=2,-($BQ$13+$BQ$8),0)</f>
        <v>#N/A</v>
      </c>
      <c r="CN206" s="55" t="e">
        <f>ROUND(CM206/$BW$9*$BW$5,0)</f>
        <v>#N/A</v>
      </c>
    </row>
    <row r="207" spans="79:92" ht="18" customHeight="1" x14ac:dyDescent="0.25">
      <c r="CA207" s="53">
        <f>CA206+1</f>
        <v>-158</v>
      </c>
      <c r="CB207" s="56">
        <f>CA207*($BX$9/$BX$5)</f>
        <v>-6.583333333333333</v>
      </c>
      <c r="CC207" s="56">
        <f ca="1">ROUND(CB207+(RAND()-0.5)*$BX$10,$BX$11)</f>
        <v>-6.58</v>
      </c>
      <c r="CD207" s="56">
        <f ca="1">MAX(MIN($BQ$9*SIN($BQ$17*CC207)+($BQ$13+$BQ$8),$BO$8),-$BO$8)</f>
        <v>-0.10947795538779648</v>
      </c>
      <c r="CE207" s="56" t="e">
        <f ca="1">MAX(MIN($BQ$22*SIN($BQ$17*CC207+$BQ$21)+($BQ$13+$BQ$8),$BO$8),-$BO$8)</f>
        <v>#DIV/0!</v>
      </c>
      <c r="CF207" s="56">
        <f ca="1">ROUND(CD207+(RAND()-0.5)*$BV$10,$BV$11)</f>
        <v>-0.1</v>
      </c>
      <c r="CG207" s="56" t="e">
        <f ca="1">ROUND(CE207+(RAND()-0.5)*$BV$10,$BV$11)</f>
        <v>#DIV/0!</v>
      </c>
      <c r="CH207" s="56">
        <f ca="1">ROUND(CD207+(RAND()-0.5)*$BW$10,$BW$11)</f>
        <v>-0.1</v>
      </c>
      <c r="CI207" s="56" t="e">
        <f ca="1">ROUND(CE207+(RAND()-0.5)*$BW$10,$BW$11)</f>
        <v>#DIV/0!</v>
      </c>
      <c r="CJ207" s="55">
        <f>CA207-$BX$16</f>
        <v>-158</v>
      </c>
      <c r="CK207" s="56" t="e">
        <f>IF($BV$19=FALSE,NA(),IF($BH$7=1,IF($BD$2=1,CF207,IF($BD$2=2,CG207))))+$BV$17+IF($BE$2=2,-($BQ$13+$BQ$8),0)</f>
        <v>#N/A</v>
      </c>
      <c r="CL207" s="55" t="e">
        <f>ROUND(CK207/$BV$9*$BV$5,0)</f>
        <v>#N/A</v>
      </c>
      <c r="CM207" s="56" t="e">
        <f>IF($BW$19=FALSE,NA(),IF($BH$7=1,IF($BD$3=1,CH207,IF($BD$3=2,CI207))))+$BW$17+IF($BE$3=2,-($BQ$13+$BQ$8),0)</f>
        <v>#N/A</v>
      </c>
      <c r="CN207" s="55" t="e">
        <f>ROUND(CM207/$BW$9*$BW$5,0)</f>
        <v>#N/A</v>
      </c>
    </row>
    <row r="208" spans="79:92" ht="18" customHeight="1" x14ac:dyDescent="0.25">
      <c r="CA208" s="53">
        <f>CA207+1</f>
        <v>-157</v>
      </c>
      <c r="CB208" s="56">
        <f>CA208*($BX$9/$BX$5)</f>
        <v>-6.5416666666666661</v>
      </c>
      <c r="CC208" s="56">
        <f ca="1">ROUND(CB208+(RAND()-0.5)*$BX$10,$BX$11)</f>
        <v>-6.56</v>
      </c>
      <c r="CD208" s="56">
        <f ca="1">MAX(MIN($BQ$9*SIN($BQ$17*CC208)+($BQ$13+$BQ$8),$BO$8),-$BO$8)</f>
        <v>-0.79125268389572367</v>
      </c>
      <c r="CE208" s="56" t="e">
        <f ca="1">MAX(MIN($BQ$22*SIN($BQ$17*CC208+$BQ$21)+($BQ$13+$BQ$8),$BO$8),-$BO$8)</f>
        <v>#DIV/0!</v>
      </c>
      <c r="CF208" s="56">
        <f ca="1">ROUND(CD208+(RAND()-0.5)*$BV$10,$BV$11)</f>
        <v>-0.79</v>
      </c>
      <c r="CG208" s="56" t="e">
        <f ca="1">ROUND(CE208+(RAND()-0.5)*$BV$10,$BV$11)</f>
        <v>#DIV/0!</v>
      </c>
      <c r="CH208" s="56">
        <f ca="1">ROUND(CD208+(RAND()-0.5)*$BW$10,$BW$11)</f>
        <v>-0.8</v>
      </c>
      <c r="CI208" s="56" t="e">
        <f ca="1">ROUND(CE208+(RAND()-0.5)*$BW$10,$BW$11)</f>
        <v>#DIV/0!</v>
      </c>
      <c r="CJ208" s="55">
        <f>CA208-$BX$16</f>
        <v>-157</v>
      </c>
      <c r="CK208" s="56" t="e">
        <f>IF($BV$19=FALSE,NA(),IF($BH$7=1,IF($BD$2=1,CF208,IF($BD$2=2,CG208))))+$BV$17+IF($BE$2=2,-($BQ$13+$BQ$8),0)</f>
        <v>#N/A</v>
      </c>
      <c r="CL208" s="55" t="e">
        <f>ROUND(CK208/$BV$9*$BV$5,0)</f>
        <v>#N/A</v>
      </c>
      <c r="CM208" s="56" t="e">
        <f>IF($BW$19=FALSE,NA(),IF($BH$7=1,IF($BD$3=1,CH208,IF($BD$3=2,CI208))))+$BW$17+IF($BE$3=2,-($BQ$13+$BQ$8),0)</f>
        <v>#N/A</v>
      </c>
      <c r="CN208" s="55" t="e">
        <f>ROUND(CM208/$BW$9*$BW$5,0)</f>
        <v>#N/A</v>
      </c>
    </row>
    <row r="209" spans="79:92" ht="18" customHeight="1" x14ac:dyDescent="0.25">
      <c r="CA209" s="53">
        <f>CA208+1</f>
        <v>-156</v>
      </c>
      <c r="CB209" s="56">
        <f>CA209*($BX$9/$BX$5)</f>
        <v>-6.5</v>
      </c>
      <c r="CC209" s="56">
        <f ca="1">ROUND(CB209+(RAND()-0.5)*$BX$10,$BX$11)</f>
        <v>-6.48</v>
      </c>
      <c r="CD209" s="56">
        <f ca="1">MAX(MIN($BQ$9*SIN($BQ$17*CC209)+($BQ$13+$BQ$8),$BO$8),-$BO$8)</f>
        <v>-3.7519994013822289</v>
      </c>
      <c r="CE209" s="56" t="e">
        <f ca="1">MAX(MIN($BQ$22*SIN($BQ$17*CC209+$BQ$21)+($BQ$13+$BQ$8),$BO$8),-$BO$8)</f>
        <v>#DIV/0!</v>
      </c>
      <c r="CF209" s="56">
        <f ca="1">ROUND(CD209+(RAND()-0.5)*$BV$10,$BV$11)</f>
        <v>-3.73</v>
      </c>
      <c r="CG209" s="56" t="e">
        <f ca="1">ROUND(CE209+(RAND()-0.5)*$BV$10,$BV$11)</f>
        <v>#DIV/0!</v>
      </c>
      <c r="CH209" s="56">
        <f ca="1">ROUND(CD209+(RAND()-0.5)*$BW$10,$BW$11)</f>
        <v>-3.76</v>
      </c>
      <c r="CI209" s="56" t="e">
        <f ca="1">ROUND(CE209+(RAND()-0.5)*$BW$10,$BW$11)</f>
        <v>#DIV/0!</v>
      </c>
      <c r="CJ209" s="55">
        <f>CA209-$BX$16</f>
        <v>-156</v>
      </c>
      <c r="CK209" s="56" t="e">
        <f>IF($BV$19=FALSE,NA(),IF($BH$7=1,IF($BD$2=1,CF209,IF($BD$2=2,CG209))))+$BV$17+IF($BE$2=2,-($BQ$13+$BQ$8),0)</f>
        <v>#N/A</v>
      </c>
      <c r="CL209" s="55" t="e">
        <f>ROUND(CK209/$BV$9*$BV$5,0)</f>
        <v>#N/A</v>
      </c>
      <c r="CM209" s="56" t="e">
        <f>IF($BW$19=FALSE,NA(),IF($BH$7=1,IF($BD$3=1,CH209,IF($BD$3=2,CI209))))+$BW$17+IF($BE$3=2,-($BQ$13+$BQ$8),0)</f>
        <v>#N/A</v>
      </c>
      <c r="CN209" s="55" t="e">
        <f>ROUND(CM209/$BW$9*$BW$5,0)</f>
        <v>#N/A</v>
      </c>
    </row>
    <row r="210" spans="79:92" ht="18" customHeight="1" x14ac:dyDescent="0.25">
      <c r="CA210" s="53">
        <f>CA209+1</f>
        <v>-155</v>
      </c>
      <c r="CB210" s="56">
        <f>CA210*($BX$9/$BX$5)</f>
        <v>-6.458333333333333</v>
      </c>
      <c r="CC210" s="56">
        <f ca="1">ROUND(CB210+(RAND()-0.5)*$BX$10,$BX$11)</f>
        <v>-6.48</v>
      </c>
      <c r="CD210" s="56">
        <f ca="1">MAX(MIN($BQ$9*SIN($BQ$17*CC210)+($BQ$13+$BQ$8),$BO$8),-$BO$8)</f>
        <v>-3.7519994013822289</v>
      </c>
      <c r="CE210" s="56" t="e">
        <f ca="1">MAX(MIN($BQ$22*SIN($BQ$17*CC210+$BQ$21)+($BQ$13+$BQ$8),$BO$8),-$BO$8)</f>
        <v>#DIV/0!</v>
      </c>
      <c r="CF210" s="56">
        <f ca="1">ROUND(CD210+(RAND()-0.5)*$BV$10,$BV$11)</f>
        <v>-3.77</v>
      </c>
      <c r="CG210" s="56" t="e">
        <f ca="1">ROUND(CE210+(RAND()-0.5)*$BV$10,$BV$11)</f>
        <v>#DIV/0!</v>
      </c>
      <c r="CH210" s="56">
        <f ca="1">ROUND(CD210+(RAND()-0.5)*$BW$10,$BW$11)</f>
        <v>-3.74</v>
      </c>
      <c r="CI210" s="56" t="e">
        <f ca="1">ROUND(CE210+(RAND()-0.5)*$BW$10,$BW$11)</f>
        <v>#DIV/0!</v>
      </c>
      <c r="CJ210" s="55">
        <f>CA210-$BX$16</f>
        <v>-155</v>
      </c>
      <c r="CK210" s="56" t="e">
        <f>IF($BV$19=FALSE,NA(),IF($BH$7=1,IF($BD$2=1,CF210,IF($BD$2=2,CG210))))+$BV$17+IF($BE$2=2,-($BQ$13+$BQ$8),0)</f>
        <v>#N/A</v>
      </c>
      <c r="CL210" s="55" t="e">
        <f>ROUND(CK210/$BV$9*$BV$5,0)</f>
        <v>#N/A</v>
      </c>
      <c r="CM210" s="56" t="e">
        <f>IF($BW$19=FALSE,NA(),IF($BH$7=1,IF($BD$3=1,CH210,IF($BD$3=2,CI210))))+$BW$17+IF($BE$3=2,-($BQ$13+$BQ$8),0)</f>
        <v>#N/A</v>
      </c>
      <c r="CN210" s="55" t="e">
        <f>ROUND(CM210/$BW$9*$BW$5,0)</f>
        <v>#N/A</v>
      </c>
    </row>
    <row r="211" spans="79:92" ht="18" customHeight="1" x14ac:dyDescent="0.25">
      <c r="CA211" s="53">
        <f>CA210+1</f>
        <v>-154</v>
      </c>
      <c r="CB211" s="56">
        <f>CA211*($BX$9/$BX$5)</f>
        <v>-6.4166666666666661</v>
      </c>
      <c r="CC211" s="56">
        <f ca="1">ROUND(CB211+(RAND()-0.5)*$BX$10,$BX$11)</f>
        <v>-6.43</v>
      </c>
      <c r="CD211" s="56">
        <f ca="1">MAX(MIN($BQ$9*SIN($BQ$17*CC211)+($BQ$13+$BQ$8),$BO$8),-$BO$8)</f>
        <v>-5.5546757493914409</v>
      </c>
      <c r="CE211" s="56" t="e">
        <f ca="1">MAX(MIN($BQ$22*SIN($BQ$17*CC211+$BQ$21)+($BQ$13+$BQ$8),$BO$8),-$BO$8)</f>
        <v>#DIV/0!</v>
      </c>
      <c r="CF211" s="56">
        <f ca="1">ROUND(CD211+(RAND()-0.5)*$BV$10,$BV$11)</f>
        <v>-5.56</v>
      </c>
      <c r="CG211" s="56" t="e">
        <f ca="1">ROUND(CE211+(RAND()-0.5)*$BV$10,$BV$11)</f>
        <v>#DIV/0!</v>
      </c>
      <c r="CH211" s="56">
        <f ca="1">ROUND(CD211+(RAND()-0.5)*$BW$10,$BW$11)</f>
        <v>-5.54</v>
      </c>
      <c r="CI211" s="56" t="e">
        <f ca="1">ROUND(CE211+(RAND()-0.5)*$BW$10,$BW$11)</f>
        <v>#DIV/0!</v>
      </c>
      <c r="CJ211" s="55">
        <f>CA211-$BX$16</f>
        <v>-154</v>
      </c>
      <c r="CK211" s="56" t="e">
        <f>IF($BV$19=FALSE,NA(),IF($BH$7=1,IF($BD$2=1,CF211,IF($BD$2=2,CG211))))+$BV$17+IF($BE$2=2,-($BQ$13+$BQ$8),0)</f>
        <v>#N/A</v>
      </c>
      <c r="CL211" s="55" t="e">
        <f>ROUND(CK211/$BV$9*$BV$5,0)</f>
        <v>#N/A</v>
      </c>
      <c r="CM211" s="56" t="e">
        <f>IF($BW$19=FALSE,NA(),IF($BH$7=1,IF($BD$3=1,CH211,IF($BD$3=2,CI211))))+$BW$17+IF($BE$3=2,-($BQ$13+$BQ$8),0)</f>
        <v>#N/A</v>
      </c>
      <c r="CN211" s="55" t="e">
        <f>ROUND(CM211/$BW$9*$BW$5,0)</f>
        <v>#N/A</v>
      </c>
    </row>
    <row r="212" spans="79:92" ht="18" customHeight="1" x14ac:dyDescent="0.25">
      <c r="CA212" s="53">
        <f>CA211+1</f>
        <v>-153</v>
      </c>
      <c r="CB212" s="56">
        <f>CA212*($BX$9/$BX$5)</f>
        <v>-6.375</v>
      </c>
      <c r="CC212" s="56">
        <f ca="1">ROUND(CB212+(RAND()-0.5)*$BX$10,$BX$11)</f>
        <v>-6.38</v>
      </c>
      <c r="CD212" s="56">
        <f ca="1">MAX(MIN($BQ$9*SIN($BQ$17*CC212)+($BQ$13+$BQ$8),$BO$8),-$BO$8)</f>
        <v>-7.1072826355724157</v>
      </c>
      <c r="CE212" s="56" t="e">
        <f ca="1">MAX(MIN($BQ$22*SIN($BQ$17*CC212+$BQ$21)+($BQ$13+$BQ$8),$BO$8),-$BO$8)</f>
        <v>#DIV/0!</v>
      </c>
      <c r="CF212" s="56">
        <f ca="1">ROUND(CD212+(RAND()-0.5)*$BV$10,$BV$11)</f>
        <v>-7.12</v>
      </c>
      <c r="CG212" s="56" t="e">
        <f ca="1">ROUND(CE212+(RAND()-0.5)*$BV$10,$BV$11)</f>
        <v>#DIV/0!</v>
      </c>
      <c r="CH212" s="56">
        <f ca="1">ROUND(CD212+(RAND()-0.5)*$BW$10,$BW$11)</f>
        <v>-7.12</v>
      </c>
      <c r="CI212" s="56" t="e">
        <f ca="1">ROUND(CE212+(RAND()-0.5)*$BW$10,$BW$11)</f>
        <v>#DIV/0!</v>
      </c>
      <c r="CJ212" s="55">
        <f>CA212-$BX$16</f>
        <v>-153</v>
      </c>
      <c r="CK212" s="56" t="e">
        <f>IF($BV$19=FALSE,NA(),IF($BH$7=1,IF($BD$2=1,CF212,IF($BD$2=2,CG212))))+$BV$17+IF($BE$2=2,-($BQ$13+$BQ$8),0)</f>
        <v>#N/A</v>
      </c>
      <c r="CL212" s="55" t="e">
        <f>ROUND(CK212/$BV$9*$BV$5,0)</f>
        <v>#N/A</v>
      </c>
      <c r="CM212" s="56" t="e">
        <f>IF($BW$19=FALSE,NA(),IF($BH$7=1,IF($BD$3=1,CH212,IF($BD$3=2,CI212))))+$BW$17+IF($BE$3=2,-($BQ$13+$BQ$8),0)</f>
        <v>#N/A</v>
      </c>
      <c r="CN212" s="55" t="e">
        <f>ROUND(CM212/$BW$9*$BW$5,0)</f>
        <v>#N/A</v>
      </c>
    </row>
    <row r="213" spans="79:92" ht="18" customHeight="1" x14ac:dyDescent="0.25">
      <c r="CA213" s="53">
        <f>CA212+1</f>
        <v>-152</v>
      </c>
      <c r="CB213" s="56">
        <f>CA213*($BX$9/$BX$5)</f>
        <v>-6.333333333333333</v>
      </c>
      <c r="CC213" s="56">
        <f ca="1">ROUND(CB213+(RAND()-0.5)*$BX$10,$BX$11)</f>
        <v>-6.32</v>
      </c>
      <c r="CD213" s="56">
        <f ca="1">MAX(MIN($BQ$9*SIN($BQ$17*CC213)+($BQ$13+$BQ$8),$BO$8),-$BO$8)</f>
        <v>-8.428962314796145</v>
      </c>
      <c r="CE213" s="56" t="e">
        <f ca="1">MAX(MIN($BQ$22*SIN($BQ$17*CC213+$BQ$21)+($BQ$13+$BQ$8),$BO$8),-$BO$8)</f>
        <v>#DIV/0!</v>
      </c>
      <c r="CF213" s="56">
        <f ca="1">ROUND(CD213+(RAND()-0.5)*$BV$10,$BV$11)</f>
        <v>-8.4499999999999993</v>
      </c>
      <c r="CG213" s="56" t="e">
        <f ca="1">ROUND(CE213+(RAND()-0.5)*$BV$10,$BV$11)</f>
        <v>#DIV/0!</v>
      </c>
      <c r="CH213" s="56">
        <f ca="1">ROUND(CD213+(RAND()-0.5)*$BW$10,$BW$11)</f>
        <v>-8.43</v>
      </c>
      <c r="CI213" s="56" t="e">
        <f ca="1">ROUND(CE213+(RAND()-0.5)*$BW$10,$BW$11)</f>
        <v>#DIV/0!</v>
      </c>
      <c r="CJ213" s="55">
        <f>CA213-$BX$16</f>
        <v>-152</v>
      </c>
      <c r="CK213" s="56" t="e">
        <f>IF($BV$19=FALSE,NA(),IF($BH$7=1,IF($BD$2=1,CF213,IF($BD$2=2,CG213))))+$BV$17+IF($BE$2=2,-($BQ$13+$BQ$8),0)</f>
        <v>#N/A</v>
      </c>
      <c r="CL213" s="55" t="e">
        <f>ROUND(CK213/$BV$9*$BV$5,0)</f>
        <v>#N/A</v>
      </c>
      <c r="CM213" s="56" t="e">
        <f>IF($BW$19=FALSE,NA(),IF($BH$7=1,IF($BD$3=1,CH213,IF($BD$3=2,CI213))))+$BW$17+IF($BE$3=2,-($BQ$13+$BQ$8),0)</f>
        <v>#N/A</v>
      </c>
      <c r="CN213" s="55" t="e">
        <f>ROUND(CM213/$BW$9*$BW$5,0)</f>
        <v>#N/A</v>
      </c>
    </row>
    <row r="214" spans="79:92" ht="18" customHeight="1" x14ac:dyDescent="0.25">
      <c r="CA214" s="53">
        <f>CA213+1</f>
        <v>-151</v>
      </c>
      <c r="CB214" s="56">
        <f>CA214*($BX$9/$BX$5)</f>
        <v>-6.2916666666666661</v>
      </c>
      <c r="CC214" s="56">
        <f ca="1">ROUND(CB214+(RAND()-0.5)*$BX$10,$BX$11)</f>
        <v>-6.29</v>
      </c>
      <c r="CD214" s="56">
        <f ca="1">MAX(MIN($BQ$9*SIN($BQ$17*CC214)+($BQ$13+$BQ$8),$BO$8),-$BO$8)</f>
        <v>-8.8114989667721026</v>
      </c>
      <c r="CE214" s="56" t="e">
        <f ca="1">MAX(MIN($BQ$22*SIN($BQ$17*CC214+$BQ$21)+($BQ$13+$BQ$8),$BO$8),-$BO$8)</f>
        <v>#DIV/0!</v>
      </c>
      <c r="CF214" s="56">
        <f ca="1">ROUND(CD214+(RAND()-0.5)*$BV$10,$BV$11)</f>
        <v>-8.8000000000000007</v>
      </c>
      <c r="CG214" s="56" t="e">
        <f ca="1">ROUND(CE214+(RAND()-0.5)*$BV$10,$BV$11)</f>
        <v>#DIV/0!</v>
      </c>
      <c r="CH214" s="56">
        <f ca="1">ROUND(CD214+(RAND()-0.5)*$BW$10,$BW$11)</f>
        <v>-8.83</v>
      </c>
      <c r="CI214" s="56" t="e">
        <f ca="1">ROUND(CE214+(RAND()-0.5)*$BW$10,$BW$11)</f>
        <v>#DIV/0!</v>
      </c>
      <c r="CJ214" s="55">
        <f>CA214-$BX$16</f>
        <v>-151</v>
      </c>
      <c r="CK214" s="56" t="e">
        <f>IF($BV$19=FALSE,NA(),IF($BH$7=1,IF($BD$2=1,CF214,IF($BD$2=2,CG214))))+$BV$17+IF($BE$2=2,-($BQ$13+$BQ$8),0)</f>
        <v>#N/A</v>
      </c>
      <c r="CL214" s="55" t="e">
        <f>ROUND(CK214/$BV$9*$BV$5,0)</f>
        <v>#N/A</v>
      </c>
      <c r="CM214" s="56" t="e">
        <f>IF($BW$19=FALSE,NA(),IF($BH$7=1,IF($BD$3=1,CH214,IF($BD$3=2,CI214))))+$BW$17+IF($BE$3=2,-($BQ$13+$BQ$8),0)</f>
        <v>#N/A</v>
      </c>
      <c r="CN214" s="55" t="e">
        <f>ROUND(CM214/$BW$9*$BW$5,0)</f>
        <v>#N/A</v>
      </c>
    </row>
    <row r="215" spans="79:92" ht="18" customHeight="1" x14ac:dyDescent="0.25">
      <c r="CA215" s="53">
        <f>CA214+1</f>
        <v>-150</v>
      </c>
      <c r="CB215" s="56">
        <f>CA215*($BX$9/$BX$5)</f>
        <v>-6.25</v>
      </c>
      <c r="CC215" s="56">
        <f ca="1">ROUND(CB215+(RAND()-0.5)*$BX$10,$BX$11)</f>
        <v>-6.25</v>
      </c>
      <c r="CD215" s="56">
        <f ca="1">MAX(MIN($BQ$9*SIN($BQ$17*CC215)+($BQ$13+$BQ$8),$BO$8),-$BO$8)</f>
        <v>-9</v>
      </c>
      <c r="CE215" s="56" t="e">
        <f ca="1">MAX(MIN($BQ$22*SIN($BQ$17*CC215+$BQ$21)+($BQ$13+$BQ$8),$BO$8),-$BO$8)</f>
        <v>#DIV/0!</v>
      </c>
      <c r="CF215" s="56">
        <f ca="1">ROUND(CD215+(RAND()-0.5)*$BV$10,$BV$11)</f>
        <v>-9.01</v>
      </c>
      <c r="CG215" s="56" t="e">
        <f ca="1">ROUND(CE215+(RAND()-0.5)*$BV$10,$BV$11)</f>
        <v>#DIV/0!</v>
      </c>
      <c r="CH215" s="56">
        <f ca="1">ROUND(CD215+(RAND()-0.5)*$BW$10,$BW$11)</f>
        <v>-9.01</v>
      </c>
      <c r="CI215" s="56" t="e">
        <f ca="1">ROUND(CE215+(RAND()-0.5)*$BW$10,$BW$11)</f>
        <v>#DIV/0!</v>
      </c>
      <c r="CJ215" s="55">
        <f>CA215-$BX$16</f>
        <v>-150</v>
      </c>
      <c r="CK215" s="56" t="e">
        <f>IF($BV$19=FALSE,NA(),IF($BH$7=1,IF($BD$2=1,CF215,IF($BD$2=2,CG215))))+$BV$17+IF($BE$2=2,-($BQ$13+$BQ$8),0)</f>
        <v>#N/A</v>
      </c>
      <c r="CL215" s="55" t="e">
        <f>ROUND(CK215/$BV$9*$BV$5,0)</f>
        <v>#N/A</v>
      </c>
      <c r="CM215" s="56" t="e">
        <f>IF($BW$19=FALSE,NA(),IF($BH$7=1,IF($BD$3=1,CH215,IF($BD$3=2,CI215))))+$BW$17+IF($BE$3=2,-($BQ$13+$BQ$8),0)</f>
        <v>#N/A</v>
      </c>
      <c r="CN215" s="55" t="e">
        <f>ROUND(CM215/$BW$9*$BW$5,0)</f>
        <v>#N/A</v>
      </c>
    </row>
    <row r="216" spans="79:92" ht="18" customHeight="1" x14ac:dyDescent="0.25">
      <c r="CA216" s="53">
        <f>CA215+1</f>
        <v>-149</v>
      </c>
      <c r="CB216" s="56">
        <f>CA216*($BX$9/$BX$5)</f>
        <v>-6.208333333333333</v>
      </c>
      <c r="CC216" s="56">
        <f ca="1">ROUND(CB216+(RAND()-0.5)*$BX$10,$BX$11)</f>
        <v>-6.21</v>
      </c>
      <c r="CD216" s="56">
        <f ca="1">MAX(MIN($BQ$9*SIN($BQ$17*CC216)+($BQ$13+$BQ$8),$BO$8),-$BO$8)</f>
        <v>-8.8114989667713495</v>
      </c>
      <c r="CE216" s="56" t="e">
        <f ca="1">MAX(MIN($BQ$22*SIN($BQ$17*CC216+$BQ$21)+($BQ$13+$BQ$8),$BO$8),-$BO$8)</f>
        <v>#DIV/0!</v>
      </c>
      <c r="CF216" s="56">
        <f ca="1">ROUND(CD216+(RAND()-0.5)*$BV$10,$BV$11)</f>
        <v>-8.8000000000000007</v>
      </c>
      <c r="CG216" s="56" t="e">
        <f ca="1">ROUND(CE216+(RAND()-0.5)*$BV$10,$BV$11)</f>
        <v>#DIV/0!</v>
      </c>
      <c r="CH216" s="56">
        <f ca="1">ROUND(CD216+(RAND()-0.5)*$BW$10,$BW$11)</f>
        <v>-8.82</v>
      </c>
      <c r="CI216" s="56" t="e">
        <f ca="1">ROUND(CE216+(RAND()-0.5)*$BW$10,$BW$11)</f>
        <v>#DIV/0!</v>
      </c>
      <c r="CJ216" s="55">
        <f>CA216-$BX$16</f>
        <v>-149</v>
      </c>
      <c r="CK216" s="56" t="e">
        <f>IF($BV$19=FALSE,NA(),IF($BH$7=1,IF($BD$2=1,CF216,IF($BD$2=2,CG216))))+$BV$17+IF($BE$2=2,-($BQ$13+$BQ$8),0)</f>
        <v>#N/A</v>
      </c>
      <c r="CL216" s="55" t="e">
        <f>ROUND(CK216/$BV$9*$BV$5,0)</f>
        <v>#N/A</v>
      </c>
      <c r="CM216" s="56" t="e">
        <f>IF($BW$19=FALSE,NA(),IF($BH$7=1,IF($BD$3=1,CH216,IF($BD$3=2,CI216))))+$BW$17+IF($BE$3=2,-($BQ$13+$BQ$8),0)</f>
        <v>#N/A</v>
      </c>
      <c r="CN216" s="55" t="e">
        <f>ROUND(CM216/$BW$9*$BW$5,0)</f>
        <v>#N/A</v>
      </c>
    </row>
    <row r="217" spans="79:92" ht="18" customHeight="1" x14ac:dyDescent="0.25">
      <c r="CA217" s="53">
        <f>CA216+1</f>
        <v>-148</v>
      </c>
      <c r="CB217" s="56">
        <f>CA217*($BX$9/$BX$5)</f>
        <v>-6.1666666666666661</v>
      </c>
      <c r="CC217" s="56">
        <f ca="1">ROUND(CB217+(RAND()-0.5)*$BX$10,$BX$11)</f>
        <v>-6.15</v>
      </c>
      <c r="CD217" s="56">
        <f ca="1">MAX(MIN($BQ$9*SIN($BQ$17*CC217)+($BQ$13+$BQ$8),$BO$8),-$BO$8)</f>
        <v>-7.854101966250445</v>
      </c>
      <c r="CE217" s="56" t="e">
        <f ca="1">MAX(MIN($BQ$22*SIN($BQ$17*CC217+$BQ$21)+($BQ$13+$BQ$8),$BO$8),-$BO$8)</f>
        <v>#DIV/0!</v>
      </c>
      <c r="CF217" s="56">
        <f ca="1">ROUND(CD217+(RAND()-0.5)*$BV$10,$BV$11)</f>
        <v>-7.86</v>
      </c>
      <c r="CG217" s="56" t="e">
        <f ca="1">ROUND(CE217+(RAND()-0.5)*$BV$10,$BV$11)</f>
        <v>#DIV/0!</v>
      </c>
      <c r="CH217" s="56">
        <f ca="1">ROUND(CD217+(RAND()-0.5)*$BW$10,$BW$11)</f>
        <v>-7.85</v>
      </c>
      <c r="CI217" s="56" t="e">
        <f ca="1">ROUND(CE217+(RAND()-0.5)*$BW$10,$BW$11)</f>
        <v>#DIV/0!</v>
      </c>
      <c r="CJ217" s="55">
        <f>CA217-$BX$16</f>
        <v>-148</v>
      </c>
      <c r="CK217" s="56" t="e">
        <f>IF($BV$19=FALSE,NA(),IF($BH$7=1,IF($BD$2=1,CF217,IF($BD$2=2,CG217))))+$BV$17+IF($BE$2=2,-($BQ$13+$BQ$8),0)</f>
        <v>#N/A</v>
      </c>
      <c r="CL217" s="55" t="e">
        <f>ROUND(CK217/$BV$9*$BV$5,0)</f>
        <v>#N/A</v>
      </c>
      <c r="CM217" s="56" t="e">
        <f>IF($BW$19=FALSE,NA(),IF($BH$7=1,IF($BD$3=1,CH217,IF($BD$3=2,CI217))))+$BW$17+IF($BE$3=2,-($BQ$13+$BQ$8),0)</f>
        <v>#N/A</v>
      </c>
      <c r="CN217" s="55" t="e">
        <f>ROUND(CM217/$BW$9*$BW$5,0)</f>
        <v>#N/A</v>
      </c>
    </row>
    <row r="218" spans="79:92" ht="18" customHeight="1" x14ac:dyDescent="0.25">
      <c r="CA218" s="53">
        <f>CA217+1</f>
        <v>-147</v>
      </c>
      <c r="CB218" s="56">
        <f>CA218*($BX$9/$BX$5)</f>
        <v>-6.125</v>
      </c>
      <c r="CC218" s="56">
        <f ca="1">ROUND(CB218+(RAND()-0.5)*$BX$10,$BX$11)</f>
        <v>-6.11</v>
      </c>
      <c r="CD218" s="56">
        <f ca="1">MAX(MIN($BQ$9*SIN($BQ$17*CC218)+($BQ$13+$BQ$8),$BO$8),-$BO$8)</f>
        <v>-6.8245439384918978</v>
      </c>
      <c r="CE218" s="56" t="e">
        <f ca="1">MAX(MIN($BQ$22*SIN($BQ$17*CC218+$BQ$21)+($BQ$13+$BQ$8),$BO$8),-$BO$8)</f>
        <v>#DIV/0!</v>
      </c>
      <c r="CF218" s="56">
        <f ca="1">ROUND(CD218+(RAND()-0.5)*$BV$10,$BV$11)</f>
        <v>-6.83</v>
      </c>
      <c r="CG218" s="56" t="e">
        <f ca="1">ROUND(CE218+(RAND()-0.5)*$BV$10,$BV$11)</f>
        <v>#DIV/0!</v>
      </c>
      <c r="CH218" s="56">
        <f ca="1">ROUND(CD218+(RAND()-0.5)*$BW$10,$BW$11)</f>
        <v>-6.84</v>
      </c>
      <c r="CI218" s="56" t="e">
        <f ca="1">ROUND(CE218+(RAND()-0.5)*$BW$10,$BW$11)</f>
        <v>#DIV/0!</v>
      </c>
      <c r="CJ218" s="55">
        <f>CA218-$BX$16</f>
        <v>-147</v>
      </c>
      <c r="CK218" s="56" t="e">
        <f>IF($BV$19=FALSE,NA(),IF($BH$7=1,IF($BD$2=1,CF218,IF($BD$2=2,CG218))))+$BV$17+IF($BE$2=2,-($BQ$13+$BQ$8),0)</f>
        <v>#N/A</v>
      </c>
      <c r="CL218" s="55" t="e">
        <f>ROUND(CK218/$BV$9*$BV$5,0)</f>
        <v>#N/A</v>
      </c>
      <c r="CM218" s="56" t="e">
        <f>IF($BW$19=FALSE,NA(),IF($BH$7=1,IF($BD$3=1,CH218,IF($BD$3=2,CI218))))+$BW$17+IF($BE$3=2,-($BQ$13+$BQ$8),0)</f>
        <v>#N/A</v>
      </c>
      <c r="CN218" s="55" t="e">
        <f>ROUND(CM218/$BW$9*$BW$5,0)</f>
        <v>#N/A</v>
      </c>
    </row>
    <row r="219" spans="79:92" ht="18" customHeight="1" x14ac:dyDescent="0.25">
      <c r="CA219" s="53">
        <f>CA218+1</f>
        <v>-146</v>
      </c>
      <c r="CB219" s="56">
        <f>CA219*($BX$9/$BX$5)</f>
        <v>-6.083333333333333</v>
      </c>
      <c r="CC219" s="56">
        <f ca="1">ROUND(CB219+(RAND()-0.5)*$BX$10,$BX$11)</f>
        <v>-6.06</v>
      </c>
      <c r="CD219" s="56">
        <f ca="1">MAX(MIN($BQ$9*SIN($BQ$17*CC219)+($BQ$13+$BQ$8),$BO$8),-$BO$8)</f>
        <v>-5.208747316105911</v>
      </c>
      <c r="CE219" s="56" t="e">
        <f ca="1">MAX(MIN($BQ$22*SIN($BQ$17*CC219+$BQ$21)+($BQ$13+$BQ$8),$BO$8),-$BO$8)</f>
        <v>#DIV/0!</v>
      </c>
      <c r="CF219" s="56">
        <f ca="1">ROUND(CD219+(RAND()-0.5)*$BV$10,$BV$11)</f>
        <v>-5.23</v>
      </c>
      <c r="CG219" s="56" t="e">
        <f ca="1">ROUND(CE219+(RAND()-0.5)*$BV$10,$BV$11)</f>
        <v>#DIV/0!</v>
      </c>
      <c r="CH219" s="56">
        <f ca="1">ROUND(CD219+(RAND()-0.5)*$BW$10,$BW$11)</f>
        <v>-5.2</v>
      </c>
      <c r="CI219" s="56" t="e">
        <f ca="1">ROUND(CE219+(RAND()-0.5)*$BW$10,$BW$11)</f>
        <v>#DIV/0!</v>
      </c>
      <c r="CJ219" s="55">
        <f>CA219-$BX$16</f>
        <v>-146</v>
      </c>
      <c r="CK219" s="56" t="e">
        <f>IF($BV$19=FALSE,NA(),IF($BH$7=1,IF($BD$2=1,CF219,IF($BD$2=2,CG219))))+$BV$17+IF($BE$2=2,-($BQ$13+$BQ$8),0)</f>
        <v>#N/A</v>
      </c>
      <c r="CL219" s="55" t="e">
        <f>ROUND(CK219/$BV$9*$BV$5,0)</f>
        <v>#N/A</v>
      </c>
      <c r="CM219" s="56" t="e">
        <f>IF($BW$19=FALSE,NA(),IF($BH$7=1,IF($BD$3=1,CH219,IF($BD$3=2,CI219))))+$BW$17+IF($BE$3=2,-($BQ$13+$BQ$8),0)</f>
        <v>#N/A</v>
      </c>
      <c r="CN219" s="55" t="e">
        <f>ROUND(CM219/$BW$9*$BW$5,0)</f>
        <v>#N/A</v>
      </c>
    </row>
    <row r="220" spans="79:92" ht="18" customHeight="1" x14ac:dyDescent="0.25">
      <c r="CA220" s="53">
        <f>CA219+1</f>
        <v>-145</v>
      </c>
      <c r="CB220" s="56">
        <f>CA220*($BX$9/$BX$5)</f>
        <v>-6.0416666666666661</v>
      </c>
      <c r="CC220" s="56">
        <f ca="1">ROUND(CB220+(RAND()-0.5)*$BX$10,$BX$11)</f>
        <v>-6.03</v>
      </c>
      <c r="CD220" s="56">
        <f ca="1">MAX(MIN($BQ$9*SIN($BQ$17*CC220)+($BQ$13+$BQ$8),$BO$8),-$BO$8)</f>
        <v>-4.1242878875135665</v>
      </c>
      <c r="CE220" s="56" t="e">
        <f ca="1">MAX(MIN($BQ$22*SIN($BQ$17*CC220+$BQ$21)+($BQ$13+$BQ$8),$BO$8),-$BO$8)</f>
        <v>#DIV/0!</v>
      </c>
      <c r="CF220" s="56">
        <f ca="1">ROUND(CD220+(RAND()-0.5)*$BV$10,$BV$11)</f>
        <v>-4.1100000000000003</v>
      </c>
      <c r="CG220" s="56" t="e">
        <f ca="1">ROUND(CE220+(RAND()-0.5)*$BV$10,$BV$11)</f>
        <v>#DIV/0!</v>
      </c>
      <c r="CH220" s="56">
        <f ca="1">ROUND(CD220+(RAND()-0.5)*$BW$10,$BW$11)</f>
        <v>-4.1100000000000003</v>
      </c>
      <c r="CI220" s="56" t="e">
        <f ca="1">ROUND(CE220+(RAND()-0.5)*$BW$10,$BW$11)</f>
        <v>#DIV/0!</v>
      </c>
      <c r="CJ220" s="55">
        <f>CA220-$BX$16</f>
        <v>-145</v>
      </c>
      <c r="CK220" s="56" t="e">
        <f>IF($BV$19=FALSE,NA(),IF($BH$7=1,IF($BD$2=1,CF220,IF($BD$2=2,CG220))))+$BV$17+IF($BE$2=2,-($BQ$13+$BQ$8),0)</f>
        <v>#N/A</v>
      </c>
      <c r="CL220" s="55" t="e">
        <f>ROUND(CK220/$BV$9*$BV$5,0)</f>
        <v>#N/A</v>
      </c>
      <c r="CM220" s="56" t="e">
        <f>IF($BW$19=FALSE,NA(),IF($BH$7=1,IF($BD$3=1,CH220,IF($BD$3=2,CI220))))+$BW$17+IF($BE$3=2,-($BQ$13+$BQ$8),0)</f>
        <v>#N/A</v>
      </c>
      <c r="CN220" s="55" t="e">
        <f>ROUND(CM220/$BW$9*$BW$5,0)</f>
        <v>#N/A</v>
      </c>
    </row>
    <row r="221" spans="79:92" ht="18" customHeight="1" x14ac:dyDescent="0.25">
      <c r="CA221" s="53">
        <f>CA220+1</f>
        <v>-144</v>
      </c>
      <c r="CB221" s="56">
        <f>CA221*($BX$9/$BX$5)</f>
        <v>-6</v>
      </c>
      <c r="CC221" s="56">
        <f ca="1">ROUND(CB221+(RAND()-0.5)*$BX$10,$BX$11)</f>
        <v>-6</v>
      </c>
      <c r="CD221" s="56">
        <f ca="1">MAX(MIN($BQ$9*SIN($BQ$17*CC221)+($BQ$13+$BQ$8),$BO$8),-$BO$8)</f>
        <v>-3.0000000000007292</v>
      </c>
      <c r="CE221" s="56" t="e">
        <f ca="1">MAX(MIN($BQ$22*SIN($BQ$17*CC221+$BQ$21)+($BQ$13+$BQ$8),$BO$8),-$BO$8)</f>
        <v>#DIV/0!</v>
      </c>
      <c r="CF221" s="56">
        <f ca="1">ROUND(CD221+(RAND()-0.5)*$BV$10,$BV$11)</f>
        <v>-2.99</v>
      </c>
      <c r="CG221" s="56" t="e">
        <f ca="1">ROUND(CE221+(RAND()-0.5)*$BV$10,$BV$11)</f>
        <v>#DIV/0!</v>
      </c>
      <c r="CH221" s="56">
        <f ca="1">ROUND(CD221+(RAND()-0.5)*$BW$10,$BW$11)</f>
        <v>-2.98</v>
      </c>
      <c r="CI221" s="56" t="e">
        <f ca="1">ROUND(CE221+(RAND()-0.5)*$BW$10,$BW$11)</f>
        <v>#DIV/0!</v>
      </c>
      <c r="CJ221" s="55">
        <f>CA221-$BX$16</f>
        <v>-144</v>
      </c>
      <c r="CK221" s="56" t="e">
        <f>IF($BV$19=FALSE,NA(),IF($BH$7=1,IF($BD$2=1,CF221,IF($BD$2=2,CG221))))+$BV$17+IF($BE$2=2,-($BQ$13+$BQ$8),0)</f>
        <v>#N/A</v>
      </c>
      <c r="CL221" s="55" t="e">
        <f>ROUND(CK221/$BV$9*$BV$5,0)</f>
        <v>#N/A</v>
      </c>
      <c r="CM221" s="56" t="e">
        <f>IF($BW$19=FALSE,NA(),IF($BH$7=1,IF($BD$3=1,CH221,IF($BD$3=2,CI221))))+$BW$17+IF($BE$3=2,-($BQ$13+$BQ$8),0)</f>
        <v>#N/A</v>
      </c>
      <c r="CN221" s="55" t="e">
        <f>ROUND(CM221/$BW$9*$BW$5,0)</f>
        <v>#N/A</v>
      </c>
    </row>
    <row r="222" spans="79:92" ht="18" customHeight="1" x14ac:dyDescent="0.25">
      <c r="CA222" s="53">
        <f>CA221+1</f>
        <v>-143</v>
      </c>
      <c r="CB222" s="56">
        <f>CA222*($BX$9/$BX$5)</f>
        <v>-5.958333333333333</v>
      </c>
      <c r="CC222" s="56">
        <f ca="1">ROUND(CB222+(RAND()-0.5)*$BX$10,$BX$11)</f>
        <v>-5.94</v>
      </c>
      <c r="CD222" s="56">
        <f ca="1">MAX(MIN($BQ$9*SIN($BQ$17*CC222)+($BQ$13+$BQ$8),$BO$8),-$BO$8)</f>
        <v>-0.7912526838929077</v>
      </c>
      <c r="CE222" s="56" t="e">
        <f ca="1">MAX(MIN($BQ$22*SIN($BQ$17*CC222+$BQ$21)+($BQ$13+$BQ$8),$BO$8),-$BO$8)</f>
        <v>#DIV/0!</v>
      </c>
      <c r="CF222" s="56">
        <f ca="1">ROUND(CD222+(RAND()-0.5)*$BV$10,$BV$11)</f>
        <v>-0.78</v>
      </c>
      <c r="CG222" s="56" t="e">
        <f ca="1">ROUND(CE222+(RAND()-0.5)*$BV$10,$BV$11)</f>
        <v>#DIV/0!</v>
      </c>
      <c r="CH222" s="56">
        <f ca="1">ROUND(CD222+(RAND()-0.5)*$BW$10,$BW$11)</f>
        <v>-0.79</v>
      </c>
      <c r="CI222" s="56" t="e">
        <f ca="1">ROUND(CE222+(RAND()-0.5)*$BW$10,$BW$11)</f>
        <v>#DIV/0!</v>
      </c>
      <c r="CJ222" s="55">
        <f>CA222-$BX$16</f>
        <v>-143</v>
      </c>
      <c r="CK222" s="56" t="e">
        <f>IF($BV$19=FALSE,NA(),IF($BH$7=1,IF($BD$2=1,CF222,IF($BD$2=2,CG222))))+$BV$17+IF($BE$2=2,-($BQ$13+$BQ$8),0)</f>
        <v>#N/A</v>
      </c>
      <c r="CL222" s="55" t="e">
        <f>ROUND(CK222/$BV$9*$BV$5,0)</f>
        <v>#N/A</v>
      </c>
      <c r="CM222" s="56" t="e">
        <f>IF($BW$19=FALSE,NA(),IF($BH$7=1,IF($BD$3=1,CH222,IF($BD$3=2,CI222))))+$BW$17+IF($BE$3=2,-($BQ$13+$BQ$8),0)</f>
        <v>#N/A</v>
      </c>
      <c r="CN222" s="55" t="e">
        <f>ROUND(CM222/$BW$9*$BW$5,0)</f>
        <v>#N/A</v>
      </c>
    </row>
    <row r="223" spans="79:92" ht="18" customHeight="1" x14ac:dyDescent="0.25">
      <c r="CA223" s="53">
        <f>CA222+1</f>
        <v>-142</v>
      </c>
      <c r="CB223" s="56">
        <f>CA223*($BX$9/$BX$5)</f>
        <v>-5.9166666666666661</v>
      </c>
      <c r="CC223" s="56">
        <f ca="1">ROUND(CB223+(RAND()-0.5)*$BX$10,$BX$11)</f>
        <v>-5.92</v>
      </c>
      <c r="CD223" s="56">
        <f ca="1">MAX(MIN($BQ$9*SIN($BQ$17*CC223)+($BQ$13+$BQ$8),$BO$8),-$BO$8)</f>
        <v>-0.10947795538992411</v>
      </c>
      <c r="CE223" s="56" t="e">
        <f ca="1">MAX(MIN($BQ$22*SIN($BQ$17*CC223+$BQ$21)+($BQ$13+$BQ$8),$BO$8),-$BO$8)</f>
        <v>#DIV/0!</v>
      </c>
      <c r="CF223" s="56">
        <f ca="1">ROUND(CD223+(RAND()-0.5)*$BV$10,$BV$11)</f>
        <v>-0.11</v>
      </c>
      <c r="CG223" s="56" t="e">
        <f ca="1">ROUND(CE223+(RAND()-0.5)*$BV$10,$BV$11)</f>
        <v>#DIV/0!</v>
      </c>
      <c r="CH223" s="56">
        <f ca="1">ROUND(CD223+(RAND()-0.5)*$BW$10,$BW$11)</f>
        <v>-0.11</v>
      </c>
      <c r="CI223" s="56" t="e">
        <f ca="1">ROUND(CE223+(RAND()-0.5)*$BW$10,$BW$11)</f>
        <v>#DIV/0!</v>
      </c>
      <c r="CJ223" s="55">
        <f>CA223-$BX$16</f>
        <v>-142</v>
      </c>
      <c r="CK223" s="56" t="e">
        <f>IF($BV$19=FALSE,NA(),IF($BH$7=1,IF($BD$2=1,CF223,IF($BD$2=2,CG223))))+$BV$17+IF($BE$2=2,-($BQ$13+$BQ$8),0)</f>
        <v>#N/A</v>
      </c>
      <c r="CL223" s="55" t="e">
        <f>ROUND(CK223/$BV$9*$BV$5,0)</f>
        <v>#N/A</v>
      </c>
      <c r="CM223" s="56" t="e">
        <f>IF($BW$19=FALSE,NA(),IF($BH$7=1,IF($BD$3=1,CH223,IF($BD$3=2,CI223))))+$BW$17+IF($BE$3=2,-($BQ$13+$BQ$8),0)</f>
        <v>#N/A</v>
      </c>
      <c r="CN223" s="55" t="e">
        <f>ROUND(CM223/$BW$9*$BW$5,0)</f>
        <v>#N/A</v>
      </c>
    </row>
    <row r="224" spans="79:92" ht="18" customHeight="1" x14ac:dyDescent="0.25">
      <c r="CA224" s="53">
        <f>CA223+1</f>
        <v>-141</v>
      </c>
      <c r="CB224" s="56">
        <f>CA224*($BX$9/$BX$5)</f>
        <v>-5.875</v>
      </c>
      <c r="CC224" s="56">
        <f ca="1">ROUND(CB224+(RAND()-0.5)*$BX$10,$BX$11)</f>
        <v>-5.88</v>
      </c>
      <c r="CD224" s="56">
        <f ca="1">MAX(MIN($BQ$9*SIN($BQ$17*CC224)+($BQ$13+$BQ$8),$BO$8),-$BO$8)</f>
        <v>1.1072826355731227</v>
      </c>
      <c r="CE224" s="56" t="e">
        <f ca="1">MAX(MIN($BQ$22*SIN($BQ$17*CC224+$BQ$21)+($BQ$13+$BQ$8),$BO$8),-$BO$8)</f>
        <v>#DIV/0!</v>
      </c>
      <c r="CF224" s="56">
        <f ca="1">ROUND(CD224+(RAND()-0.5)*$BV$10,$BV$11)</f>
        <v>1.1000000000000001</v>
      </c>
      <c r="CG224" s="56" t="e">
        <f ca="1">ROUND(CE224+(RAND()-0.5)*$BV$10,$BV$11)</f>
        <v>#DIV/0!</v>
      </c>
      <c r="CH224" s="56">
        <f ca="1">ROUND(CD224+(RAND()-0.5)*$BW$10,$BW$11)</f>
        <v>1.1100000000000001</v>
      </c>
      <c r="CI224" s="56" t="e">
        <f ca="1">ROUND(CE224+(RAND()-0.5)*$BW$10,$BW$11)</f>
        <v>#DIV/0!</v>
      </c>
      <c r="CJ224" s="55">
        <f>CA224-$BX$16</f>
        <v>-141</v>
      </c>
      <c r="CK224" s="56" t="e">
        <f>IF($BV$19=FALSE,NA(),IF($BH$7=1,IF($BD$2=1,CF224,IF($BD$2=2,CG224))))+$BV$17+IF($BE$2=2,-($BQ$13+$BQ$8),0)</f>
        <v>#N/A</v>
      </c>
      <c r="CL224" s="55" t="e">
        <f>ROUND(CK224/$BV$9*$BV$5,0)</f>
        <v>#N/A</v>
      </c>
      <c r="CM224" s="56" t="e">
        <f>IF($BW$19=FALSE,NA(),IF($BH$7=1,IF($BD$3=1,CH224,IF($BD$3=2,CI224))))+$BW$17+IF($BE$3=2,-($BQ$13+$BQ$8),0)</f>
        <v>#N/A</v>
      </c>
      <c r="CN224" s="55" t="e">
        <f>ROUND(CM224/$BW$9*$BW$5,0)</f>
        <v>#N/A</v>
      </c>
    </row>
    <row r="225" spans="79:92" ht="18" customHeight="1" x14ac:dyDescent="0.25">
      <c r="CA225" s="53">
        <f>CA224+1</f>
        <v>-140</v>
      </c>
      <c r="CB225" s="56">
        <f>CA225*($BX$9/$BX$5)</f>
        <v>-5.833333333333333</v>
      </c>
      <c r="CC225" s="56">
        <f ca="1">ROUND(CB225+(RAND()-0.5)*$BX$10,$BX$11)</f>
        <v>-5.83</v>
      </c>
      <c r="CD225" s="56">
        <f ca="1">MAX(MIN($BQ$9*SIN($BQ$17*CC225)+($BQ$13+$BQ$8),$BO$8),-$BO$8)</f>
        <v>2.2578400802634881</v>
      </c>
      <c r="CE225" s="56" t="e">
        <f ca="1">MAX(MIN($BQ$22*SIN($BQ$17*CC225+$BQ$21)+($BQ$13+$BQ$8),$BO$8),-$BO$8)</f>
        <v>#DIV/0!</v>
      </c>
      <c r="CF225" s="56">
        <f ca="1">ROUND(CD225+(RAND()-0.5)*$BV$10,$BV$11)</f>
        <v>2.2599999999999998</v>
      </c>
      <c r="CG225" s="56" t="e">
        <f ca="1">ROUND(CE225+(RAND()-0.5)*$BV$10,$BV$11)</f>
        <v>#DIV/0!</v>
      </c>
      <c r="CH225" s="56">
        <f ca="1">ROUND(CD225+(RAND()-0.5)*$BW$10,$BW$11)</f>
        <v>2.2599999999999998</v>
      </c>
      <c r="CI225" s="56" t="e">
        <f ca="1">ROUND(CE225+(RAND()-0.5)*$BW$10,$BW$11)</f>
        <v>#DIV/0!</v>
      </c>
      <c r="CJ225" s="55">
        <f>CA225-$BX$16</f>
        <v>-140</v>
      </c>
      <c r="CK225" s="56" t="e">
        <f>IF($BV$19=FALSE,NA(),IF($BH$7=1,IF($BD$2=1,CF225,IF($BD$2=2,CG225))))+$BV$17+IF($BE$2=2,-($BQ$13+$BQ$8),0)</f>
        <v>#N/A</v>
      </c>
      <c r="CL225" s="55" t="e">
        <f>ROUND(CK225/$BV$9*$BV$5,0)</f>
        <v>#N/A</v>
      </c>
      <c r="CM225" s="56" t="e">
        <f>IF($BW$19=FALSE,NA(),IF($BH$7=1,IF($BD$3=1,CH225,IF($BD$3=2,CI225))))+$BW$17+IF($BE$3=2,-($BQ$13+$BQ$8),0)</f>
        <v>#N/A</v>
      </c>
      <c r="CN225" s="55" t="e">
        <f>ROUND(CM225/$BW$9*$BW$5,0)</f>
        <v>#N/A</v>
      </c>
    </row>
    <row r="226" spans="79:92" ht="18" customHeight="1" x14ac:dyDescent="0.25">
      <c r="CA226" s="53">
        <f>CA225+1</f>
        <v>-139</v>
      </c>
      <c r="CB226" s="56">
        <f>CA226*($BX$9/$BX$5)</f>
        <v>-5.7916666666666661</v>
      </c>
      <c r="CC226" s="56">
        <f ca="1">ROUND(CB226+(RAND()-0.5)*$BX$10,$BX$11)</f>
        <v>-5.8</v>
      </c>
      <c r="CD226" s="56">
        <f ca="1">MAX(MIN($BQ$9*SIN($BQ$17*CC226)+($BQ$13+$BQ$8),$BO$8),-$BO$8)</f>
        <v>2.7063390977714903</v>
      </c>
      <c r="CE226" s="56" t="e">
        <f ca="1">MAX(MIN($BQ$22*SIN($BQ$17*CC226+$BQ$21)+($BQ$13+$BQ$8),$BO$8),-$BO$8)</f>
        <v>#DIV/0!</v>
      </c>
      <c r="CF226" s="56">
        <f ca="1">ROUND(CD226+(RAND()-0.5)*$BV$10,$BV$11)</f>
        <v>2.73</v>
      </c>
      <c r="CG226" s="56" t="e">
        <f ca="1">ROUND(CE226+(RAND()-0.5)*$BV$10,$BV$11)</f>
        <v>#DIV/0!</v>
      </c>
      <c r="CH226" s="56">
        <f ca="1">ROUND(CD226+(RAND()-0.5)*$BW$10,$BW$11)</f>
        <v>2.69</v>
      </c>
      <c r="CI226" s="56" t="e">
        <f ca="1">ROUND(CE226+(RAND()-0.5)*$BW$10,$BW$11)</f>
        <v>#DIV/0!</v>
      </c>
      <c r="CJ226" s="55">
        <f>CA226-$BX$16</f>
        <v>-139</v>
      </c>
      <c r="CK226" s="56" t="e">
        <f>IF($BV$19=FALSE,NA(),IF($BH$7=1,IF($BD$2=1,CF226,IF($BD$2=2,CG226))))+$BV$17+IF($BE$2=2,-($BQ$13+$BQ$8),0)</f>
        <v>#N/A</v>
      </c>
      <c r="CL226" s="55" t="e">
        <f>ROUND(CK226/$BV$9*$BV$5,0)</f>
        <v>#N/A</v>
      </c>
      <c r="CM226" s="56" t="e">
        <f>IF($BW$19=FALSE,NA(),IF($BH$7=1,IF($BD$3=1,CH226,IF($BD$3=2,CI226))))+$BW$17+IF($BE$3=2,-($BQ$13+$BQ$8),0)</f>
        <v>#N/A</v>
      </c>
      <c r="CN226" s="55" t="e">
        <f>ROUND(CM226/$BW$9*$BW$5,0)</f>
        <v>#N/A</v>
      </c>
    </row>
    <row r="227" spans="79:92" ht="18" customHeight="1" x14ac:dyDescent="0.25">
      <c r="CA227" s="53">
        <f>CA226+1</f>
        <v>-138</v>
      </c>
      <c r="CB227" s="56">
        <f>CA227*($BX$9/$BX$5)</f>
        <v>-5.75</v>
      </c>
      <c r="CC227" s="56">
        <f ca="1">ROUND(CB227+(RAND()-0.5)*$BX$10,$BX$11)</f>
        <v>-5.74</v>
      </c>
      <c r="CD227" s="56">
        <f ca="1">MAX(MIN($BQ$9*SIN($BQ$17*CC227)+($BQ$13+$BQ$8),$BO$8),-$BO$8)</f>
        <v>2.9881603705697053</v>
      </c>
      <c r="CE227" s="56" t="e">
        <f ca="1">MAX(MIN($BQ$22*SIN($BQ$17*CC227+$BQ$21)+($BQ$13+$BQ$8),$BO$8),-$BO$8)</f>
        <v>#DIV/0!</v>
      </c>
      <c r="CF227" s="56">
        <f ca="1">ROUND(CD227+(RAND()-0.5)*$BV$10,$BV$11)</f>
        <v>3</v>
      </c>
      <c r="CG227" s="56" t="e">
        <f ca="1">ROUND(CE227+(RAND()-0.5)*$BV$10,$BV$11)</f>
        <v>#DIV/0!</v>
      </c>
      <c r="CH227" s="56">
        <f ca="1">ROUND(CD227+(RAND()-0.5)*$BW$10,$BW$11)</f>
        <v>2.99</v>
      </c>
      <c r="CI227" s="56" t="e">
        <f ca="1">ROUND(CE227+(RAND()-0.5)*$BW$10,$BW$11)</f>
        <v>#DIV/0!</v>
      </c>
      <c r="CJ227" s="55">
        <f>CA227-$BX$16</f>
        <v>-138</v>
      </c>
      <c r="CK227" s="56" t="e">
        <f>IF($BV$19=FALSE,NA(),IF($BH$7=1,IF($BD$2=1,CF227,IF($BD$2=2,CG227))))+$BV$17+IF($BE$2=2,-($BQ$13+$BQ$8),0)</f>
        <v>#N/A</v>
      </c>
      <c r="CL227" s="55" t="e">
        <f>ROUND(CK227/$BV$9*$BV$5,0)</f>
        <v>#N/A</v>
      </c>
      <c r="CM227" s="56" t="e">
        <f>IF($BW$19=FALSE,NA(),IF($BH$7=1,IF($BD$3=1,CH227,IF($BD$3=2,CI227))))+$BW$17+IF($BE$3=2,-($BQ$13+$BQ$8),0)</f>
        <v>#N/A</v>
      </c>
      <c r="CN227" s="55" t="e">
        <f>ROUND(CM227/$BW$9*$BW$5,0)</f>
        <v>#N/A</v>
      </c>
    </row>
    <row r="228" spans="79:92" ht="18" customHeight="1" x14ac:dyDescent="0.25">
      <c r="CA228" s="53">
        <f>CA227+1</f>
        <v>-137</v>
      </c>
      <c r="CB228" s="56">
        <f>CA228*($BX$9/$BX$5)</f>
        <v>-5.708333333333333</v>
      </c>
      <c r="CC228" s="56">
        <f ca="1">ROUND(CB228+(RAND()-0.5)*$BX$10,$BX$11)</f>
        <v>-5.73</v>
      </c>
      <c r="CD228" s="56">
        <f ca="1">MAX(MIN($BQ$9*SIN($BQ$17*CC228)+($BQ$13+$BQ$8),$BO$8),-$BO$8)</f>
        <v>2.9526882078869683</v>
      </c>
      <c r="CE228" s="56" t="e">
        <f ca="1">MAX(MIN($BQ$22*SIN($BQ$17*CC228+$BQ$21)+($BQ$13+$BQ$8),$BO$8),-$BO$8)</f>
        <v>#DIV/0!</v>
      </c>
      <c r="CF228" s="56">
        <f ca="1">ROUND(CD228+(RAND()-0.5)*$BV$10,$BV$11)</f>
        <v>2.93</v>
      </c>
      <c r="CG228" s="56" t="e">
        <f ca="1">ROUND(CE228+(RAND()-0.5)*$BV$10,$BV$11)</f>
        <v>#DIV/0!</v>
      </c>
      <c r="CH228" s="56">
        <f ca="1">ROUND(CD228+(RAND()-0.5)*$BW$10,$BW$11)</f>
        <v>2.95</v>
      </c>
      <c r="CI228" s="56" t="e">
        <f ca="1">ROUND(CE228+(RAND()-0.5)*$BW$10,$BW$11)</f>
        <v>#DIV/0!</v>
      </c>
      <c r="CJ228" s="55">
        <f>CA228-$BX$16</f>
        <v>-137</v>
      </c>
      <c r="CK228" s="56" t="e">
        <f>IF($BV$19=FALSE,NA(),IF($BH$7=1,IF($BD$2=1,CF228,IF($BD$2=2,CG228))))+$BV$17+IF($BE$2=2,-($BQ$13+$BQ$8),0)</f>
        <v>#N/A</v>
      </c>
      <c r="CL228" s="55" t="e">
        <f>ROUND(CK228/$BV$9*$BV$5,0)</f>
        <v>#N/A</v>
      </c>
      <c r="CM228" s="56" t="e">
        <f>IF($BW$19=FALSE,NA(),IF($BH$7=1,IF($BD$3=1,CH228,IF($BD$3=2,CI228))))+$BW$17+IF($BE$3=2,-($BQ$13+$BQ$8),0)</f>
        <v>#N/A</v>
      </c>
      <c r="CN228" s="55" t="e">
        <f>ROUND(CM228/$BW$9*$BW$5,0)</f>
        <v>#N/A</v>
      </c>
    </row>
    <row r="229" spans="79:92" ht="18" customHeight="1" x14ac:dyDescent="0.25">
      <c r="CA229" s="53">
        <f>CA228+1</f>
        <v>-136</v>
      </c>
      <c r="CB229" s="56">
        <f>CA229*($BX$9/$BX$5)</f>
        <v>-5.6666666666666661</v>
      </c>
      <c r="CC229" s="56">
        <f ca="1">ROUND(CB229+(RAND()-0.5)*$BX$10,$BX$11)</f>
        <v>-5.66</v>
      </c>
      <c r="CD229" s="56">
        <f ca="1">MAX(MIN($BQ$9*SIN($BQ$17*CC229)+($BQ$13+$BQ$8),$BO$8),-$BO$8)</f>
        <v>2.065967553012479</v>
      </c>
      <c r="CE229" s="56" t="e">
        <f ca="1">MAX(MIN($BQ$22*SIN($BQ$17*CC229+$BQ$21)+($BQ$13+$BQ$8),$BO$8),-$BO$8)</f>
        <v>#DIV/0!</v>
      </c>
      <c r="CF229" s="56">
        <f ca="1">ROUND(CD229+(RAND()-0.5)*$BV$10,$BV$11)</f>
        <v>2.0699999999999998</v>
      </c>
      <c r="CG229" s="56" t="e">
        <f ca="1">ROUND(CE229+(RAND()-0.5)*$BV$10,$BV$11)</f>
        <v>#DIV/0!</v>
      </c>
      <c r="CH229" s="56">
        <f ca="1">ROUND(CD229+(RAND()-0.5)*$BW$10,$BW$11)</f>
        <v>2.0499999999999998</v>
      </c>
      <c r="CI229" s="56" t="e">
        <f ca="1">ROUND(CE229+(RAND()-0.5)*$BW$10,$BW$11)</f>
        <v>#DIV/0!</v>
      </c>
      <c r="CJ229" s="55">
        <f>CA229-$BX$16</f>
        <v>-136</v>
      </c>
      <c r="CK229" s="56" t="e">
        <f>IF($BV$19=FALSE,NA(),IF($BH$7=1,IF($BD$2=1,CF229,IF($BD$2=2,CG229))))+$BV$17+IF($BE$2=2,-($BQ$13+$BQ$8),0)</f>
        <v>#N/A</v>
      </c>
      <c r="CL229" s="55" t="e">
        <f>ROUND(CK229/$BV$9*$BV$5,0)</f>
        <v>#N/A</v>
      </c>
      <c r="CM229" s="56" t="e">
        <f>IF($BW$19=FALSE,NA(),IF($BH$7=1,IF($BD$3=1,CH229,IF($BD$3=2,CI229))))+$BW$17+IF($BE$3=2,-($BQ$13+$BQ$8),0)</f>
        <v>#N/A</v>
      </c>
      <c r="CN229" s="55" t="e">
        <f>ROUND(CM229/$BW$9*$BW$5,0)</f>
        <v>#N/A</v>
      </c>
    </row>
    <row r="230" spans="79:92" ht="18" customHeight="1" x14ac:dyDescent="0.25">
      <c r="CA230" s="53">
        <f>CA229+1</f>
        <v>-135</v>
      </c>
      <c r="CB230" s="56">
        <f>CA230*($BX$9/$BX$5)</f>
        <v>-5.625</v>
      </c>
      <c r="CC230" s="56">
        <f ca="1">ROUND(CB230+(RAND()-0.5)*$BX$10,$BX$11)</f>
        <v>-5.62</v>
      </c>
      <c r="CD230" s="56">
        <f ca="1">MAX(MIN($BQ$9*SIN($BQ$17*CC230)+($BQ$13+$BQ$8),$BO$8),-$BO$8)</f>
        <v>1.1072826355714893</v>
      </c>
      <c r="CE230" s="56" t="e">
        <f ca="1">MAX(MIN($BQ$22*SIN($BQ$17*CC230+$BQ$21)+($BQ$13+$BQ$8),$BO$8),-$BO$8)</f>
        <v>#DIV/0!</v>
      </c>
      <c r="CF230" s="56">
        <f ca="1">ROUND(CD230+(RAND()-0.5)*$BV$10,$BV$11)</f>
        <v>1.1100000000000001</v>
      </c>
      <c r="CG230" s="56" t="e">
        <f ca="1">ROUND(CE230+(RAND()-0.5)*$BV$10,$BV$11)</f>
        <v>#DIV/0!</v>
      </c>
      <c r="CH230" s="56">
        <f ca="1">ROUND(CD230+(RAND()-0.5)*$BW$10,$BW$11)</f>
        <v>1.0900000000000001</v>
      </c>
      <c r="CI230" s="56" t="e">
        <f ca="1">ROUND(CE230+(RAND()-0.5)*$BW$10,$BW$11)</f>
        <v>#DIV/0!</v>
      </c>
      <c r="CJ230" s="55">
        <f>CA230-$BX$16</f>
        <v>-135</v>
      </c>
      <c r="CK230" s="56" t="e">
        <f>IF($BV$19=FALSE,NA(),IF($BH$7=1,IF($BD$2=1,CF230,IF($BD$2=2,CG230))))+$BV$17+IF($BE$2=2,-($BQ$13+$BQ$8),0)</f>
        <v>#N/A</v>
      </c>
      <c r="CL230" s="55" t="e">
        <f>ROUND(CK230/$BV$9*$BV$5,0)</f>
        <v>#N/A</v>
      </c>
      <c r="CM230" s="56" t="e">
        <f>IF($BW$19=FALSE,NA(),IF($BH$7=1,IF($BD$3=1,CH230,IF($BD$3=2,CI230))))+$BW$17+IF($BE$3=2,-($BQ$13+$BQ$8),0)</f>
        <v>#N/A</v>
      </c>
      <c r="CN230" s="55" t="e">
        <f>ROUND(CM230/$BW$9*$BW$5,0)</f>
        <v>#N/A</v>
      </c>
    </row>
    <row r="231" spans="79:92" ht="18" customHeight="1" x14ac:dyDescent="0.25">
      <c r="CA231" s="53">
        <f>CA230+1</f>
        <v>-134</v>
      </c>
      <c r="CB231" s="56">
        <f>CA231*($BX$9/$BX$5)</f>
        <v>-5.583333333333333</v>
      </c>
      <c r="CC231" s="56">
        <f ca="1">ROUND(CB231+(RAND()-0.5)*$BX$10,$BX$11)</f>
        <v>-5.6</v>
      </c>
      <c r="CD231" s="56">
        <f ca="1">MAX(MIN($BQ$9*SIN($BQ$17*CC231)+($BQ$13+$BQ$8),$BO$8),-$BO$8)</f>
        <v>0.52671151375347591</v>
      </c>
      <c r="CE231" s="56" t="e">
        <f ca="1">MAX(MIN($BQ$22*SIN($BQ$17*CC231+$BQ$21)+($BQ$13+$BQ$8),$BO$8),-$BO$8)</f>
        <v>#DIV/0!</v>
      </c>
      <c r="CF231" s="56">
        <f ca="1">ROUND(CD231+(RAND()-0.5)*$BV$10,$BV$11)</f>
        <v>0.53</v>
      </c>
      <c r="CG231" s="56" t="e">
        <f ca="1">ROUND(CE231+(RAND()-0.5)*$BV$10,$BV$11)</f>
        <v>#DIV/0!</v>
      </c>
      <c r="CH231" s="56">
        <f ca="1">ROUND(CD231+(RAND()-0.5)*$BW$10,$BW$11)</f>
        <v>0.54</v>
      </c>
      <c r="CI231" s="56" t="e">
        <f ca="1">ROUND(CE231+(RAND()-0.5)*$BW$10,$BW$11)</f>
        <v>#DIV/0!</v>
      </c>
      <c r="CJ231" s="55">
        <f>CA231-$BX$16</f>
        <v>-134</v>
      </c>
      <c r="CK231" s="56" t="e">
        <f>IF($BV$19=FALSE,NA(),IF($BH$7=1,IF($BD$2=1,CF231,IF($BD$2=2,CG231))))+$BV$17+IF($BE$2=2,-($BQ$13+$BQ$8),0)</f>
        <v>#N/A</v>
      </c>
      <c r="CL231" s="55" t="e">
        <f>ROUND(CK231/$BV$9*$BV$5,0)</f>
        <v>#N/A</v>
      </c>
      <c r="CM231" s="56" t="e">
        <f>IF($BW$19=FALSE,NA(),IF($BH$7=1,IF($BD$3=1,CH231,IF($BD$3=2,CI231))))+$BW$17+IF($BE$3=2,-($BQ$13+$BQ$8),0)</f>
        <v>#N/A</v>
      </c>
      <c r="CN231" s="55" t="e">
        <f>ROUND(CM231/$BW$9*$BW$5,0)</f>
        <v>#N/A</v>
      </c>
    </row>
    <row r="232" spans="79:92" ht="18" customHeight="1" x14ac:dyDescent="0.25">
      <c r="CA232" s="53">
        <f>CA231+1</f>
        <v>-133</v>
      </c>
      <c r="CB232" s="56">
        <f>CA232*($BX$9/$BX$5)</f>
        <v>-5.5416666666666661</v>
      </c>
      <c r="CC232" s="56">
        <f ca="1">ROUND(CB232+(RAND()-0.5)*$BX$10,$BX$11)</f>
        <v>-5.53</v>
      </c>
      <c r="CD232" s="56">
        <f ca="1">MAX(MIN($BQ$9*SIN($BQ$17*CC232)+($BQ$13+$BQ$8),$BO$8),-$BO$8)</f>
        <v>-1.8757121124847063</v>
      </c>
      <c r="CE232" s="56" t="e">
        <f ca="1">MAX(MIN($BQ$22*SIN($BQ$17*CC232+$BQ$21)+($BQ$13+$BQ$8),$BO$8),-$BO$8)</f>
        <v>#DIV/0!</v>
      </c>
      <c r="CF232" s="56">
        <f ca="1">ROUND(CD232+(RAND()-0.5)*$BV$10,$BV$11)</f>
        <v>-1.88</v>
      </c>
      <c r="CG232" s="56" t="e">
        <f ca="1">ROUND(CE232+(RAND()-0.5)*$BV$10,$BV$11)</f>
        <v>#DIV/0!</v>
      </c>
      <c r="CH232" s="56">
        <f ca="1">ROUND(CD232+(RAND()-0.5)*$BW$10,$BW$11)</f>
        <v>-1.89</v>
      </c>
      <c r="CI232" s="56" t="e">
        <f ca="1">ROUND(CE232+(RAND()-0.5)*$BW$10,$BW$11)</f>
        <v>#DIV/0!</v>
      </c>
      <c r="CJ232" s="55">
        <f>CA232-$BX$16</f>
        <v>-133</v>
      </c>
      <c r="CK232" s="56" t="e">
        <f>IF($BV$19=FALSE,NA(),IF($BH$7=1,IF($BD$2=1,CF232,IF($BD$2=2,CG232))))+$BV$17+IF($BE$2=2,-($BQ$13+$BQ$8),0)</f>
        <v>#N/A</v>
      </c>
      <c r="CL232" s="55" t="e">
        <f>ROUND(CK232/$BV$9*$BV$5,0)</f>
        <v>#N/A</v>
      </c>
      <c r="CM232" s="56" t="e">
        <f>IF($BW$19=FALSE,NA(),IF($BH$7=1,IF($BD$3=1,CH232,IF($BD$3=2,CI232))))+$BW$17+IF($BE$3=2,-($BQ$13+$BQ$8),0)</f>
        <v>#N/A</v>
      </c>
      <c r="CN232" s="55" t="e">
        <f>ROUND(CM232/$BW$9*$BW$5,0)</f>
        <v>#N/A</v>
      </c>
    </row>
    <row r="233" spans="79:92" ht="18" customHeight="1" x14ac:dyDescent="0.25">
      <c r="CA233" s="53">
        <f>CA232+1</f>
        <v>-132</v>
      </c>
      <c r="CB233" s="56">
        <f>CA233*($BX$9/$BX$5)</f>
        <v>-5.5</v>
      </c>
      <c r="CC233" s="56">
        <f ca="1">ROUND(CB233+(RAND()-0.5)*$BX$10,$BX$11)</f>
        <v>-5.51</v>
      </c>
      <c r="CD233" s="56">
        <f ca="1">MAX(MIN($BQ$9*SIN($BQ$17*CC233)+($BQ$13+$BQ$8),$BO$8),-$BO$8)</f>
        <v>-2.6232568828266829</v>
      </c>
      <c r="CE233" s="56" t="e">
        <f ca="1">MAX(MIN($BQ$22*SIN($BQ$17*CC233+$BQ$21)+($BQ$13+$BQ$8),$BO$8),-$BO$8)</f>
        <v>#DIV/0!</v>
      </c>
      <c r="CF233" s="56">
        <f ca="1">ROUND(CD233+(RAND()-0.5)*$BV$10,$BV$11)</f>
        <v>-2.61</v>
      </c>
      <c r="CG233" s="56" t="e">
        <f ca="1">ROUND(CE233+(RAND()-0.5)*$BV$10,$BV$11)</f>
        <v>#DIV/0!</v>
      </c>
      <c r="CH233" s="56">
        <f ca="1">ROUND(CD233+(RAND()-0.5)*$BW$10,$BW$11)</f>
        <v>-2.63</v>
      </c>
      <c r="CI233" s="56" t="e">
        <f ca="1">ROUND(CE233+(RAND()-0.5)*$BW$10,$BW$11)</f>
        <v>#DIV/0!</v>
      </c>
      <c r="CJ233" s="55">
        <f>CA233-$BX$16</f>
        <v>-132</v>
      </c>
      <c r="CK233" s="56" t="e">
        <f>IF($BV$19=FALSE,NA(),IF($BH$7=1,IF($BD$2=1,CF233,IF($BD$2=2,CG233))))+$BV$17+IF($BE$2=2,-($BQ$13+$BQ$8),0)</f>
        <v>#N/A</v>
      </c>
      <c r="CL233" s="55" t="e">
        <f>ROUND(CK233/$BV$9*$BV$5,0)</f>
        <v>#N/A</v>
      </c>
      <c r="CM233" s="56" t="e">
        <f>IF($BW$19=FALSE,NA(),IF($BH$7=1,IF($BD$3=1,CH233,IF($BD$3=2,CI233))))+$BW$17+IF($BE$3=2,-($BQ$13+$BQ$8),0)</f>
        <v>#N/A</v>
      </c>
      <c r="CN233" s="55" t="e">
        <f>ROUND(CM233/$BW$9*$BW$5,0)</f>
        <v>#N/A</v>
      </c>
    </row>
    <row r="234" spans="79:92" ht="18" customHeight="1" x14ac:dyDescent="0.25">
      <c r="CA234" s="53">
        <f>CA233+1</f>
        <v>-131</v>
      </c>
      <c r="CB234" s="56">
        <f>CA234*($BX$9/$BX$5)</f>
        <v>-5.458333333333333</v>
      </c>
      <c r="CC234" s="56">
        <f ca="1">ROUND(CB234+(RAND()-0.5)*$BX$10,$BX$11)</f>
        <v>-5.45</v>
      </c>
      <c r="CD234" s="56">
        <f ca="1">MAX(MIN($BQ$9*SIN($BQ$17*CC234)+($BQ$13+$BQ$8),$BO$8),-$BO$8)</f>
        <v>-4.8541019662492282</v>
      </c>
      <c r="CE234" s="56" t="e">
        <f ca="1">MAX(MIN($BQ$22*SIN($BQ$17*CC234+$BQ$21)+($BQ$13+$BQ$8),$BO$8),-$BO$8)</f>
        <v>#DIV/0!</v>
      </c>
      <c r="CF234" s="56">
        <f ca="1">ROUND(CD234+(RAND()-0.5)*$BV$10,$BV$11)</f>
        <v>-4.87</v>
      </c>
      <c r="CG234" s="56" t="e">
        <f ca="1">ROUND(CE234+(RAND()-0.5)*$BV$10,$BV$11)</f>
        <v>#DIV/0!</v>
      </c>
      <c r="CH234" s="56">
        <f ca="1">ROUND(CD234+(RAND()-0.5)*$BW$10,$BW$11)</f>
        <v>-4.84</v>
      </c>
      <c r="CI234" s="56" t="e">
        <f ca="1">ROUND(CE234+(RAND()-0.5)*$BW$10,$BW$11)</f>
        <v>#DIV/0!</v>
      </c>
      <c r="CJ234" s="55">
        <f>CA234-$BX$16</f>
        <v>-131</v>
      </c>
      <c r="CK234" s="56" t="e">
        <f>IF($BV$19=FALSE,NA(),IF($BH$7=1,IF($BD$2=1,CF234,IF($BD$2=2,CG234))))+$BV$17+IF($BE$2=2,-($BQ$13+$BQ$8),0)</f>
        <v>#N/A</v>
      </c>
      <c r="CL234" s="55" t="e">
        <f>ROUND(CK234/$BV$9*$BV$5,0)</f>
        <v>#N/A</v>
      </c>
      <c r="CM234" s="56" t="e">
        <f>IF($BW$19=FALSE,NA(),IF($BH$7=1,IF($BD$3=1,CH234,IF($BD$3=2,CI234))))+$BW$17+IF($BE$3=2,-($BQ$13+$BQ$8),0)</f>
        <v>#N/A</v>
      </c>
      <c r="CN234" s="55" t="e">
        <f>ROUND(CM234/$BW$9*$BW$5,0)</f>
        <v>#N/A</v>
      </c>
    </row>
    <row r="235" spans="79:92" ht="18" customHeight="1" x14ac:dyDescent="0.25">
      <c r="CA235" s="53">
        <f>CA234+1</f>
        <v>-130</v>
      </c>
      <c r="CB235" s="56">
        <f>CA235*($BX$9/$BX$5)</f>
        <v>-5.4166666666666661</v>
      </c>
      <c r="CC235" s="56">
        <f ca="1">ROUND(CB235+(RAND()-0.5)*$BX$10,$BX$11)</f>
        <v>-5.43</v>
      </c>
      <c r="CD235" s="56">
        <f ca="1">MAX(MIN($BQ$9*SIN($BQ$17*CC235)+($BQ$13+$BQ$8),$BO$8),-$BO$8)</f>
        <v>-5.5546757493907277</v>
      </c>
      <c r="CE235" s="56" t="e">
        <f ca="1">MAX(MIN($BQ$22*SIN($BQ$17*CC235+$BQ$21)+($BQ$13+$BQ$8),$BO$8),-$BO$8)</f>
        <v>#DIV/0!</v>
      </c>
      <c r="CF235" s="56">
        <f ca="1">ROUND(CD235+(RAND()-0.5)*$BV$10,$BV$11)</f>
        <v>-5.55</v>
      </c>
      <c r="CG235" s="56" t="e">
        <f ca="1">ROUND(CE235+(RAND()-0.5)*$BV$10,$BV$11)</f>
        <v>#DIV/0!</v>
      </c>
      <c r="CH235" s="56">
        <f ca="1">ROUND(CD235+(RAND()-0.5)*$BW$10,$BW$11)</f>
        <v>-5.56</v>
      </c>
      <c r="CI235" s="56" t="e">
        <f ca="1">ROUND(CE235+(RAND()-0.5)*$BW$10,$BW$11)</f>
        <v>#DIV/0!</v>
      </c>
      <c r="CJ235" s="55">
        <f>CA235-$BX$16</f>
        <v>-130</v>
      </c>
      <c r="CK235" s="56" t="e">
        <f>IF($BV$19=FALSE,NA(),IF($BH$7=1,IF($BD$2=1,CF235,IF($BD$2=2,CG235))))+$BV$17+IF($BE$2=2,-($BQ$13+$BQ$8),0)</f>
        <v>#N/A</v>
      </c>
      <c r="CL235" s="55" t="e">
        <f>ROUND(CK235/$BV$9*$BV$5,0)</f>
        <v>#N/A</v>
      </c>
      <c r="CM235" s="56" t="e">
        <f>IF($BW$19=FALSE,NA(),IF($BH$7=1,IF($BD$3=1,CH235,IF($BD$3=2,CI235))))+$BW$17+IF($BE$3=2,-($BQ$13+$BQ$8),0)</f>
        <v>#N/A</v>
      </c>
      <c r="CN235" s="55" t="e">
        <f>ROUND(CM235/$BW$9*$BW$5,0)</f>
        <v>#N/A</v>
      </c>
    </row>
    <row r="236" spans="79:92" ht="18" customHeight="1" x14ac:dyDescent="0.25">
      <c r="CA236" s="53">
        <f>CA235+1</f>
        <v>-129</v>
      </c>
      <c r="CB236" s="56">
        <f>CA236*($BX$9/$BX$5)</f>
        <v>-5.375</v>
      </c>
      <c r="CC236" s="56">
        <f ca="1">ROUND(CB236+(RAND()-0.5)*$BX$10,$BX$11)</f>
        <v>-5.38</v>
      </c>
      <c r="CD236" s="56">
        <f ca="1">MAX(MIN($BQ$9*SIN($BQ$17*CC236)+($BQ$13+$BQ$8),$BO$8),-$BO$8)</f>
        <v>-7.1072826355738306</v>
      </c>
      <c r="CE236" s="56" t="e">
        <f ca="1">MAX(MIN($BQ$22*SIN($BQ$17*CC236+$BQ$21)+($BQ$13+$BQ$8),$BO$8),-$BO$8)</f>
        <v>#DIV/0!</v>
      </c>
      <c r="CF236" s="56">
        <f ca="1">ROUND(CD236+(RAND()-0.5)*$BV$10,$BV$11)</f>
        <v>-7.13</v>
      </c>
      <c r="CG236" s="56" t="e">
        <f ca="1">ROUND(CE236+(RAND()-0.5)*$BV$10,$BV$11)</f>
        <v>#DIV/0!</v>
      </c>
      <c r="CH236" s="56">
        <f ca="1">ROUND(CD236+(RAND()-0.5)*$BW$10,$BW$11)</f>
        <v>-7.09</v>
      </c>
      <c r="CI236" s="56" t="e">
        <f ca="1">ROUND(CE236+(RAND()-0.5)*$BW$10,$BW$11)</f>
        <v>#DIV/0!</v>
      </c>
      <c r="CJ236" s="55">
        <f>CA236-$BX$16</f>
        <v>-129</v>
      </c>
      <c r="CK236" s="56" t="e">
        <f>IF($BV$19=FALSE,NA(),IF($BH$7=1,IF($BD$2=1,CF236,IF($BD$2=2,CG236))))+$BV$17+IF($BE$2=2,-($BQ$13+$BQ$8),0)</f>
        <v>#N/A</v>
      </c>
      <c r="CL236" s="55" t="e">
        <f>ROUND(CK236/$BV$9*$BV$5,0)</f>
        <v>#N/A</v>
      </c>
      <c r="CM236" s="56" t="e">
        <f>IF($BW$19=FALSE,NA(),IF($BH$7=1,IF($BD$3=1,CH236,IF($BD$3=2,CI236))))+$BW$17+IF($BE$3=2,-($BQ$13+$BQ$8),0)</f>
        <v>#N/A</v>
      </c>
      <c r="CN236" s="55" t="e">
        <f>ROUND(CM236/$BW$9*$BW$5,0)</f>
        <v>#N/A</v>
      </c>
    </row>
    <row r="237" spans="79:92" ht="18" customHeight="1" x14ac:dyDescent="0.25">
      <c r="CA237" s="53">
        <f>CA236+1</f>
        <v>-128</v>
      </c>
      <c r="CB237" s="56">
        <f>CA237*($BX$9/$BX$5)</f>
        <v>-5.333333333333333</v>
      </c>
      <c r="CC237" s="56">
        <f ca="1">ROUND(CB237+(RAND()-0.5)*$BX$10,$BX$11)</f>
        <v>-5.33</v>
      </c>
      <c r="CD237" s="56">
        <f ca="1">MAX(MIN($BQ$9*SIN($BQ$17*CC237)+($BQ$13+$BQ$8),$BO$8),-$BO$8)</f>
        <v>-8.2578400802639571</v>
      </c>
      <c r="CE237" s="56" t="e">
        <f ca="1">MAX(MIN($BQ$22*SIN($BQ$17*CC237+$BQ$21)+($BQ$13+$BQ$8),$BO$8),-$BO$8)</f>
        <v>#DIV/0!</v>
      </c>
      <c r="CF237" s="56">
        <f ca="1">ROUND(CD237+(RAND()-0.5)*$BV$10,$BV$11)</f>
        <v>-8.25</v>
      </c>
      <c r="CG237" s="56" t="e">
        <f ca="1">ROUND(CE237+(RAND()-0.5)*$BV$10,$BV$11)</f>
        <v>#DIV/0!</v>
      </c>
      <c r="CH237" s="56">
        <f ca="1">ROUND(CD237+(RAND()-0.5)*$BW$10,$BW$11)</f>
        <v>-8.24</v>
      </c>
      <c r="CI237" s="56" t="e">
        <f ca="1">ROUND(CE237+(RAND()-0.5)*$BW$10,$BW$11)</f>
        <v>#DIV/0!</v>
      </c>
      <c r="CJ237" s="55">
        <f>CA237-$BX$16</f>
        <v>-128</v>
      </c>
      <c r="CK237" s="56" t="e">
        <f>IF($BV$19=FALSE,NA(),IF($BH$7=1,IF($BD$2=1,CF237,IF($BD$2=2,CG237))))+$BV$17+IF($BE$2=2,-($BQ$13+$BQ$8),0)</f>
        <v>#N/A</v>
      </c>
      <c r="CL237" s="55" t="e">
        <f>ROUND(CK237/$BV$9*$BV$5,0)</f>
        <v>#N/A</v>
      </c>
      <c r="CM237" s="56" t="e">
        <f>IF($BW$19=FALSE,NA(),IF($BH$7=1,IF($BD$3=1,CH237,IF($BD$3=2,CI237))))+$BW$17+IF($BE$3=2,-($BQ$13+$BQ$8),0)</f>
        <v>#N/A</v>
      </c>
      <c r="CN237" s="55" t="e">
        <f>ROUND(CM237/$BW$9*$BW$5,0)</f>
        <v>#N/A</v>
      </c>
    </row>
    <row r="238" spans="79:92" ht="18" customHeight="1" x14ac:dyDescent="0.25">
      <c r="CA238" s="53">
        <f>CA237+1</f>
        <v>-127</v>
      </c>
      <c r="CB238" s="56">
        <f>CA238*($BX$9/$BX$5)</f>
        <v>-5.2916666666666661</v>
      </c>
      <c r="CC238" s="56">
        <f ca="1">ROUND(CB238+(RAND()-0.5)*$BX$10,$BX$11)</f>
        <v>-5.28</v>
      </c>
      <c r="CD238" s="56">
        <f ca="1">MAX(MIN($BQ$9*SIN($BQ$17*CC238)+($BQ$13+$BQ$8),$BO$8),-$BO$8)</f>
        <v>-8.8937235043722982</v>
      </c>
      <c r="CE238" s="56" t="e">
        <f ca="1">MAX(MIN($BQ$22*SIN($BQ$17*CC238+$BQ$21)+($BQ$13+$BQ$8),$BO$8),-$BO$8)</f>
        <v>#DIV/0!</v>
      </c>
      <c r="CF238" s="56">
        <f ca="1">ROUND(CD238+(RAND()-0.5)*$BV$10,$BV$11)</f>
        <v>-8.89</v>
      </c>
      <c r="CG238" s="56" t="e">
        <f ca="1">ROUND(CE238+(RAND()-0.5)*$BV$10,$BV$11)</f>
        <v>#DIV/0!</v>
      </c>
      <c r="CH238" s="56">
        <f ca="1">ROUND(CD238+(RAND()-0.5)*$BW$10,$BW$11)</f>
        <v>-8.89</v>
      </c>
      <c r="CI238" s="56" t="e">
        <f ca="1">ROUND(CE238+(RAND()-0.5)*$BW$10,$BW$11)</f>
        <v>#DIV/0!</v>
      </c>
      <c r="CJ238" s="55">
        <f>CA238-$BX$16</f>
        <v>-127</v>
      </c>
      <c r="CK238" s="56" t="e">
        <f>IF($BV$19=FALSE,NA(),IF($BH$7=1,IF($BD$2=1,CF238,IF($BD$2=2,CG238))))+$BV$17+IF($BE$2=2,-($BQ$13+$BQ$8),0)</f>
        <v>#N/A</v>
      </c>
      <c r="CL238" s="55" t="e">
        <f>ROUND(CK238/$BV$9*$BV$5,0)</f>
        <v>#N/A</v>
      </c>
      <c r="CM238" s="56" t="e">
        <f>IF($BW$19=FALSE,NA(),IF($BH$7=1,IF($BD$3=1,CH238,IF($BD$3=2,CI238))))+$BW$17+IF($BE$3=2,-($BQ$13+$BQ$8),0)</f>
        <v>#N/A</v>
      </c>
      <c r="CN238" s="55" t="e">
        <f>ROUND(CM238/$BW$9*$BW$5,0)</f>
        <v>#N/A</v>
      </c>
    </row>
    <row r="239" spans="79:92" ht="18" customHeight="1" x14ac:dyDescent="0.25">
      <c r="CA239" s="53">
        <f>CA238+1</f>
        <v>-126</v>
      </c>
      <c r="CB239" s="56">
        <f>CA239*($BX$9/$BX$5)</f>
        <v>-5.25</v>
      </c>
      <c r="CC239" s="56">
        <f ca="1">ROUND(CB239+(RAND()-0.5)*$BX$10,$BX$11)</f>
        <v>-5.25</v>
      </c>
      <c r="CD239" s="56">
        <f ca="1">MAX(MIN($BQ$9*SIN($BQ$17*CC239)+($BQ$13+$BQ$8),$BO$8),-$BO$8)</f>
        <v>-9</v>
      </c>
      <c r="CE239" s="56" t="e">
        <f ca="1">MAX(MIN($BQ$22*SIN($BQ$17*CC239+$BQ$21)+($BQ$13+$BQ$8),$BO$8),-$BO$8)</f>
        <v>#DIV/0!</v>
      </c>
      <c r="CF239" s="56">
        <f ca="1">ROUND(CD239+(RAND()-0.5)*$BV$10,$BV$11)</f>
        <v>-9</v>
      </c>
      <c r="CG239" s="56" t="e">
        <f ca="1">ROUND(CE239+(RAND()-0.5)*$BV$10,$BV$11)</f>
        <v>#DIV/0!</v>
      </c>
      <c r="CH239" s="56">
        <f ca="1">ROUND(CD239+(RAND()-0.5)*$BW$10,$BW$11)</f>
        <v>-9</v>
      </c>
      <c r="CI239" s="56" t="e">
        <f ca="1">ROUND(CE239+(RAND()-0.5)*$BW$10,$BW$11)</f>
        <v>#DIV/0!</v>
      </c>
      <c r="CJ239" s="55">
        <f>CA239-$BX$16</f>
        <v>-126</v>
      </c>
      <c r="CK239" s="56" t="e">
        <f>IF($BV$19=FALSE,NA(),IF($BH$7=1,IF($BD$2=1,CF239,IF($BD$2=2,CG239))))+$BV$17+IF($BE$2=2,-($BQ$13+$BQ$8),0)</f>
        <v>#N/A</v>
      </c>
      <c r="CL239" s="55" t="e">
        <f>ROUND(CK239/$BV$9*$BV$5,0)</f>
        <v>#N/A</v>
      </c>
      <c r="CM239" s="56" t="e">
        <f>IF($BW$19=FALSE,NA(),IF($BH$7=1,IF($BD$3=1,CH239,IF($BD$3=2,CI239))))+$BW$17+IF($BE$3=2,-($BQ$13+$BQ$8),0)</f>
        <v>#N/A</v>
      </c>
      <c r="CN239" s="55" t="e">
        <f>ROUND(CM239/$BW$9*$BW$5,0)</f>
        <v>#N/A</v>
      </c>
    </row>
    <row r="240" spans="79:92" ht="18" customHeight="1" x14ac:dyDescent="0.25">
      <c r="CA240" s="53">
        <f>CA239+1</f>
        <v>-125</v>
      </c>
      <c r="CB240" s="56">
        <f>CA240*($BX$9/$BX$5)</f>
        <v>-5.208333333333333</v>
      </c>
      <c r="CC240" s="56">
        <f ca="1">ROUND(CB240+(RAND()-0.5)*$BX$10,$BX$11)</f>
        <v>-5.21</v>
      </c>
      <c r="CD240" s="56">
        <f ca="1">MAX(MIN($BQ$9*SIN($BQ$17*CC240)+($BQ$13+$BQ$8),$BO$8),-$BO$8)</f>
        <v>-8.8114989667715449</v>
      </c>
      <c r="CE240" s="56" t="e">
        <f ca="1">MAX(MIN($BQ$22*SIN($BQ$17*CC240+$BQ$21)+($BQ$13+$BQ$8),$BO$8),-$BO$8)</f>
        <v>#DIV/0!</v>
      </c>
      <c r="CF240" s="56">
        <f ca="1">ROUND(CD240+(RAND()-0.5)*$BV$10,$BV$11)</f>
        <v>-8.83</v>
      </c>
      <c r="CG240" s="56" t="e">
        <f ca="1">ROUND(CE240+(RAND()-0.5)*$BV$10,$BV$11)</f>
        <v>#DIV/0!</v>
      </c>
      <c r="CH240" s="56">
        <f ca="1">ROUND(CD240+(RAND()-0.5)*$BW$10,$BW$11)</f>
        <v>-8.81</v>
      </c>
      <c r="CI240" s="56" t="e">
        <f ca="1">ROUND(CE240+(RAND()-0.5)*$BW$10,$BW$11)</f>
        <v>#DIV/0!</v>
      </c>
      <c r="CJ240" s="55">
        <f>CA240-$BX$16</f>
        <v>-125</v>
      </c>
      <c r="CK240" s="56" t="e">
        <f>IF($BV$19=FALSE,NA(),IF($BH$7=1,IF($BD$2=1,CF240,IF($BD$2=2,CG240))))+$BV$17+IF($BE$2=2,-($BQ$13+$BQ$8),0)</f>
        <v>#N/A</v>
      </c>
      <c r="CL240" s="55" t="e">
        <f>ROUND(CK240/$BV$9*$BV$5,0)</f>
        <v>#N/A</v>
      </c>
      <c r="CM240" s="56" t="e">
        <f>IF($BW$19=FALSE,NA(),IF($BH$7=1,IF($BD$3=1,CH240,IF($BD$3=2,CI240))))+$BW$17+IF($BE$3=2,-($BQ$13+$BQ$8),0)</f>
        <v>#N/A</v>
      </c>
      <c r="CN240" s="55" t="e">
        <f>ROUND(CM240/$BW$9*$BW$5,0)</f>
        <v>#N/A</v>
      </c>
    </row>
    <row r="241" spans="79:92" ht="18" customHeight="1" x14ac:dyDescent="0.25">
      <c r="CA241" s="53">
        <f>CA240+1</f>
        <v>-124</v>
      </c>
      <c r="CB241" s="56">
        <f>CA241*($BX$9/$BX$5)</f>
        <v>-5.1666666666666661</v>
      </c>
      <c r="CC241" s="56">
        <f ca="1">ROUND(CB241+(RAND()-0.5)*$BX$10,$BX$11)</f>
        <v>-5.16</v>
      </c>
      <c r="CD241" s="56">
        <f ca="1">MAX(MIN($BQ$9*SIN($BQ$17*CC241)+($BQ$13+$BQ$8),$BO$8),-$BO$8)</f>
        <v>-8.0659675530119586</v>
      </c>
      <c r="CE241" s="56" t="e">
        <f ca="1">MAX(MIN($BQ$22*SIN($BQ$17*CC241+$BQ$21)+($BQ$13+$BQ$8),$BO$8),-$BO$8)</f>
        <v>#DIV/0!</v>
      </c>
      <c r="CF241" s="56">
        <f ca="1">ROUND(CD241+(RAND()-0.5)*$BV$10,$BV$11)</f>
        <v>-8.07</v>
      </c>
      <c r="CG241" s="56" t="e">
        <f ca="1">ROUND(CE241+(RAND()-0.5)*$BV$10,$BV$11)</f>
        <v>#DIV/0!</v>
      </c>
      <c r="CH241" s="56">
        <f ca="1">ROUND(CD241+(RAND()-0.5)*$BW$10,$BW$11)</f>
        <v>-8.06</v>
      </c>
      <c r="CI241" s="56" t="e">
        <f ca="1">ROUND(CE241+(RAND()-0.5)*$BW$10,$BW$11)</f>
        <v>#DIV/0!</v>
      </c>
      <c r="CJ241" s="55">
        <f>CA241-$BX$16</f>
        <v>-124</v>
      </c>
      <c r="CK241" s="56" t="e">
        <f>IF($BV$19=FALSE,NA(),IF($BH$7=1,IF($BD$2=1,CF241,IF($BD$2=2,CG241))))+$BV$17+IF($BE$2=2,-($BQ$13+$BQ$8),0)</f>
        <v>#N/A</v>
      </c>
      <c r="CL241" s="55" t="e">
        <f>ROUND(CK241/$BV$9*$BV$5,0)</f>
        <v>#N/A</v>
      </c>
      <c r="CM241" s="56" t="e">
        <f>IF($BW$19=FALSE,NA(),IF($BH$7=1,IF($BD$3=1,CH241,IF($BD$3=2,CI241))))+$BW$17+IF($BE$3=2,-($BQ$13+$BQ$8),0)</f>
        <v>#N/A</v>
      </c>
      <c r="CN241" s="55" t="e">
        <f>ROUND(CM241/$BW$9*$BW$5,0)</f>
        <v>#N/A</v>
      </c>
    </row>
    <row r="242" spans="79:92" ht="18" customHeight="1" x14ac:dyDescent="0.25">
      <c r="CA242" s="53">
        <f>CA241+1</f>
        <v>-123</v>
      </c>
      <c r="CB242" s="56">
        <f>CA242*($BX$9/$BX$5)</f>
        <v>-5.125</v>
      </c>
      <c r="CC242" s="56">
        <f ca="1">ROUND(CB242+(RAND()-0.5)*$BX$10,$BX$11)</f>
        <v>-5.13</v>
      </c>
      <c r="CD242" s="56">
        <f ca="1">MAX(MIN($BQ$9*SIN($BQ$17*CC242)+($BQ$13+$BQ$8),$BO$8),-$BO$8)</f>
        <v>-7.3738117645274759</v>
      </c>
      <c r="CE242" s="56" t="e">
        <f ca="1">MAX(MIN($BQ$22*SIN($BQ$17*CC242+$BQ$21)+($BQ$13+$BQ$8),$BO$8),-$BO$8)</f>
        <v>#DIV/0!</v>
      </c>
      <c r="CF242" s="56">
        <f ca="1">ROUND(CD242+(RAND()-0.5)*$BV$10,$BV$11)</f>
        <v>-7.39</v>
      </c>
      <c r="CG242" s="56" t="e">
        <f ca="1">ROUND(CE242+(RAND()-0.5)*$BV$10,$BV$11)</f>
        <v>#DIV/0!</v>
      </c>
      <c r="CH242" s="56">
        <f ca="1">ROUND(CD242+(RAND()-0.5)*$BW$10,$BW$11)</f>
        <v>-7.36</v>
      </c>
      <c r="CI242" s="56" t="e">
        <f ca="1">ROUND(CE242+(RAND()-0.5)*$BW$10,$BW$11)</f>
        <v>#DIV/0!</v>
      </c>
      <c r="CJ242" s="55">
        <f>CA242-$BX$16</f>
        <v>-123</v>
      </c>
      <c r="CK242" s="56" t="e">
        <f>IF($BV$19=FALSE,NA(),IF($BH$7=1,IF($BD$2=1,CF242,IF($BD$2=2,CG242))))+$BV$17+IF($BE$2=2,-($BQ$13+$BQ$8),0)</f>
        <v>#N/A</v>
      </c>
      <c r="CL242" s="55" t="e">
        <f>ROUND(CK242/$BV$9*$BV$5,0)</f>
        <v>#N/A</v>
      </c>
      <c r="CM242" s="56" t="e">
        <f>IF($BW$19=FALSE,NA(),IF($BH$7=1,IF($BD$3=1,CH242,IF($BD$3=2,CI242))))+$BW$17+IF($BE$3=2,-($BQ$13+$BQ$8),0)</f>
        <v>#N/A</v>
      </c>
      <c r="CN242" s="55" t="e">
        <f>ROUND(CM242/$BW$9*$BW$5,0)</f>
        <v>#N/A</v>
      </c>
    </row>
    <row r="243" spans="79:92" ht="18" customHeight="1" x14ac:dyDescent="0.25">
      <c r="CA243" s="53">
        <f>CA242+1</f>
        <v>-122</v>
      </c>
      <c r="CB243" s="56">
        <f>CA243*($BX$9/$BX$5)</f>
        <v>-5.083333333333333</v>
      </c>
      <c r="CC243" s="56">
        <f ca="1">ROUND(CB243+(RAND()-0.5)*$BX$10,$BX$11)</f>
        <v>-5.09</v>
      </c>
      <c r="CD243" s="56">
        <f ca="1">MAX(MIN($BQ$9*SIN($BQ$17*CC243)+($BQ$13+$BQ$8),$BO$8),-$BO$8)</f>
        <v>-6.2149607698737039</v>
      </c>
      <c r="CE243" s="56" t="e">
        <f ca="1">MAX(MIN($BQ$22*SIN($BQ$17*CC243+$BQ$21)+($BQ$13+$BQ$8),$BO$8),-$BO$8)</f>
        <v>#DIV/0!</v>
      </c>
      <c r="CF243" s="56">
        <f ca="1">ROUND(CD243+(RAND()-0.5)*$BV$10,$BV$11)</f>
        <v>-6.22</v>
      </c>
      <c r="CG243" s="56" t="e">
        <f ca="1">ROUND(CE243+(RAND()-0.5)*$BV$10,$BV$11)</f>
        <v>#DIV/0!</v>
      </c>
      <c r="CH243" s="56">
        <f ca="1">ROUND(CD243+(RAND()-0.5)*$BW$10,$BW$11)</f>
        <v>-6.22</v>
      </c>
      <c r="CI243" s="56" t="e">
        <f ca="1">ROUND(CE243+(RAND()-0.5)*$BW$10,$BW$11)</f>
        <v>#DIV/0!</v>
      </c>
      <c r="CJ243" s="55">
        <f>CA243-$BX$16</f>
        <v>-122</v>
      </c>
      <c r="CK243" s="56" t="e">
        <f>IF($BV$19=FALSE,NA(),IF($BH$7=1,IF($BD$2=1,CF243,IF($BD$2=2,CG243))))+$BV$17+IF($BE$2=2,-($BQ$13+$BQ$8),0)</f>
        <v>#N/A</v>
      </c>
      <c r="CL243" s="55" t="e">
        <f>ROUND(CK243/$BV$9*$BV$5,0)</f>
        <v>#N/A</v>
      </c>
      <c r="CM243" s="56" t="e">
        <f>IF($BW$19=FALSE,NA(),IF($BH$7=1,IF($BD$3=1,CH243,IF($BD$3=2,CI243))))+$BW$17+IF($BE$3=2,-($BQ$13+$BQ$8),0)</f>
        <v>#N/A</v>
      </c>
      <c r="CN243" s="55" t="e">
        <f>ROUND(CM243/$BW$9*$BW$5,0)</f>
        <v>#N/A</v>
      </c>
    </row>
    <row r="244" spans="79:92" ht="18" customHeight="1" x14ac:dyDescent="0.25">
      <c r="CA244" s="53">
        <f>CA243+1</f>
        <v>-121</v>
      </c>
      <c r="CB244" s="56">
        <f>CA244*($BX$9/$BX$5)</f>
        <v>-5.0416666666666661</v>
      </c>
      <c r="CC244" s="56">
        <f ca="1">ROUND(CB244+(RAND()-0.5)*$BX$10,$BX$11)</f>
        <v>-5.03</v>
      </c>
      <c r="CD244" s="56">
        <f ca="1">MAX(MIN($BQ$9*SIN($BQ$17*CC244)+($BQ$13+$BQ$8),$BO$8),-$BO$8)</f>
        <v>-4.1242878875143401</v>
      </c>
      <c r="CE244" s="56" t="e">
        <f ca="1">MAX(MIN($BQ$22*SIN($BQ$17*CC244+$BQ$21)+($BQ$13+$BQ$8),$BO$8),-$BO$8)</f>
        <v>#DIV/0!</v>
      </c>
      <c r="CF244" s="56">
        <f ca="1">ROUND(CD244+(RAND()-0.5)*$BV$10,$BV$11)</f>
        <v>-4.12</v>
      </c>
      <c r="CG244" s="56" t="e">
        <f ca="1">ROUND(CE244+(RAND()-0.5)*$BV$10,$BV$11)</f>
        <v>#DIV/0!</v>
      </c>
      <c r="CH244" s="56">
        <f ca="1">ROUND(CD244+(RAND()-0.5)*$BW$10,$BW$11)</f>
        <v>-4.1100000000000003</v>
      </c>
      <c r="CI244" s="56" t="e">
        <f ca="1">ROUND(CE244+(RAND()-0.5)*$BW$10,$BW$11)</f>
        <v>#DIV/0!</v>
      </c>
      <c r="CJ244" s="55">
        <f>CA244-$BX$16</f>
        <v>-121</v>
      </c>
      <c r="CK244" s="56" t="e">
        <f>IF($BV$19=FALSE,NA(),IF($BH$7=1,IF($BD$2=1,CF244,IF($BD$2=2,CG244))))+$BV$17+IF($BE$2=2,-($BQ$13+$BQ$8),0)</f>
        <v>#N/A</v>
      </c>
      <c r="CL244" s="55" t="e">
        <f>ROUND(CK244/$BV$9*$BV$5,0)</f>
        <v>#N/A</v>
      </c>
      <c r="CM244" s="56" t="e">
        <f>IF($BW$19=FALSE,NA(),IF($BH$7=1,IF($BD$3=1,CH244,IF($BD$3=2,CI244))))+$BW$17+IF($BE$3=2,-($BQ$13+$BQ$8),0)</f>
        <v>#N/A</v>
      </c>
      <c r="CN244" s="55" t="e">
        <f>ROUND(CM244/$BW$9*$BW$5,0)</f>
        <v>#N/A</v>
      </c>
    </row>
    <row r="245" spans="79:92" ht="18" customHeight="1" x14ac:dyDescent="0.25">
      <c r="CA245" s="53">
        <f>CA244+1</f>
        <v>-120</v>
      </c>
      <c r="CB245" s="56">
        <f>CA245*($BX$9/$BX$5)</f>
        <v>-5</v>
      </c>
      <c r="CC245" s="56">
        <f ca="1">ROUND(CB245+(RAND()-0.5)*$BX$10,$BX$11)</f>
        <v>-5</v>
      </c>
      <c r="CD245" s="56">
        <f ca="1">MAX(MIN($BQ$9*SIN($BQ$17*CC245)+($BQ$13+$BQ$8),$BO$8),-$BO$8)</f>
        <v>-2.9999999999987885</v>
      </c>
      <c r="CE245" s="56" t="e">
        <f ca="1">MAX(MIN($BQ$22*SIN($BQ$17*CC245+$BQ$21)+($BQ$13+$BQ$8),$BO$8),-$BO$8)</f>
        <v>#DIV/0!</v>
      </c>
      <c r="CF245" s="56">
        <f ca="1">ROUND(CD245+(RAND()-0.5)*$BV$10,$BV$11)</f>
        <v>-2.99</v>
      </c>
      <c r="CG245" s="56" t="e">
        <f ca="1">ROUND(CE245+(RAND()-0.5)*$BV$10,$BV$11)</f>
        <v>#DIV/0!</v>
      </c>
      <c r="CH245" s="56">
        <f ca="1">ROUND(CD245+(RAND()-0.5)*$BW$10,$BW$11)</f>
        <v>-2.99</v>
      </c>
      <c r="CI245" s="56" t="e">
        <f ca="1">ROUND(CE245+(RAND()-0.5)*$BW$10,$BW$11)</f>
        <v>#DIV/0!</v>
      </c>
      <c r="CJ245" s="55">
        <f>CA245-$BX$16</f>
        <v>-120</v>
      </c>
      <c r="CK245" s="56" t="e">
        <f>IF($BV$19=FALSE,NA(),IF($BH$7=1,IF($BD$2=1,CF245,IF($BD$2=2,CG245))))+$BV$17+IF($BE$2=2,-($BQ$13+$BQ$8),0)</f>
        <v>#N/A</v>
      </c>
      <c r="CL245" s="55" t="e">
        <f>ROUND(CK245/$BV$9*$BV$5,0)</f>
        <v>#N/A</v>
      </c>
      <c r="CM245" s="56" t="e">
        <f>IF($BW$19=FALSE,NA(),IF($BH$7=1,IF($BD$3=1,CH245,IF($BD$3=2,CI245))))+$BW$17+IF($BE$3=2,-($BQ$13+$BQ$8),0)</f>
        <v>#N/A</v>
      </c>
      <c r="CN245" s="55" t="e">
        <f>ROUND(CM245/$BW$9*$BW$5,0)</f>
        <v>#N/A</v>
      </c>
    </row>
    <row r="246" spans="79:92" ht="18" customHeight="1" x14ac:dyDescent="0.25">
      <c r="CA246" s="53">
        <f>CA245+1</f>
        <v>-119</v>
      </c>
      <c r="CB246" s="56">
        <f>CA246*($BX$9/$BX$5)</f>
        <v>-4.958333333333333</v>
      </c>
      <c r="CC246" s="56">
        <f ca="1">ROUND(CB246+(RAND()-0.5)*$BX$10,$BX$11)</f>
        <v>-4.9800000000000004</v>
      </c>
      <c r="CD246" s="56">
        <f ca="1">MAX(MIN($BQ$9*SIN($BQ$17*CC246)+($BQ$13+$BQ$8),$BO$8),-$BO$8)</f>
        <v>-2.2480005986148832</v>
      </c>
      <c r="CE246" s="56" t="e">
        <f ca="1">MAX(MIN($BQ$22*SIN($BQ$17*CC246+$BQ$21)+($BQ$13+$BQ$8),$BO$8),-$BO$8)</f>
        <v>#DIV/0!</v>
      </c>
      <c r="CF246" s="56">
        <f ca="1">ROUND(CD246+(RAND()-0.5)*$BV$10,$BV$11)</f>
        <v>-2.2400000000000002</v>
      </c>
      <c r="CG246" s="56" t="e">
        <f ca="1">ROUND(CE246+(RAND()-0.5)*$BV$10,$BV$11)</f>
        <v>#DIV/0!</v>
      </c>
      <c r="CH246" s="56">
        <f ca="1">ROUND(CD246+(RAND()-0.5)*$BW$10,$BW$11)</f>
        <v>-2.25</v>
      </c>
      <c r="CI246" s="56" t="e">
        <f ca="1">ROUND(CE246+(RAND()-0.5)*$BW$10,$BW$11)</f>
        <v>#DIV/0!</v>
      </c>
      <c r="CJ246" s="55">
        <f>CA246-$BX$16</f>
        <v>-119</v>
      </c>
      <c r="CK246" s="56" t="e">
        <f>IF($BV$19=FALSE,NA(),IF($BH$7=1,IF($BD$2=1,CF246,IF($BD$2=2,CG246))))+$BV$17+IF($BE$2=2,-($BQ$13+$BQ$8),0)</f>
        <v>#N/A</v>
      </c>
      <c r="CL246" s="55" t="e">
        <f>ROUND(CK246/$BV$9*$BV$5,0)</f>
        <v>#N/A</v>
      </c>
      <c r="CM246" s="56" t="e">
        <f>IF($BW$19=FALSE,NA(),IF($BH$7=1,IF($BD$3=1,CH246,IF($BD$3=2,CI246))))+$BW$17+IF($BE$3=2,-($BQ$13+$BQ$8),0)</f>
        <v>#N/A</v>
      </c>
      <c r="CN246" s="55" t="e">
        <f>ROUND(CM246/$BW$9*$BW$5,0)</f>
        <v>#N/A</v>
      </c>
    </row>
    <row r="247" spans="79:92" ht="18" customHeight="1" x14ac:dyDescent="0.25">
      <c r="CA247" s="53">
        <f>CA246+1</f>
        <v>-118</v>
      </c>
      <c r="CB247" s="56">
        <f>CA247*($BX$9/$BX$5)</f>
        <v>-4.9166666666666661</v>
      </c>
      <c r="CC247" s="56">
        <f ca="1">ROUND(CB247+(RAND()-0.5)*$BX$10,$BX$11)</f>
        <v>-4.91</v>
      </c>
      <c r="CD247" s="56">
        <f ca="1">MAX(MIN($BQ$9*SIN($BQ$17*CC247)+($BQ$13+$BQ$8),$BO$8),-$BO$8)</f>
        <v>0.21496076987344503</v>
      </c>
      <c r="CE247" s="56" t="e">
        <f ca="1">MAX(MIN($BQ$22*SIN($BQ$17*CC247+$BQ$21)+($BQ$13+$BQ$8),$BO$8),-$BO$8)</f>
        <v>#DIV/0!</v>
      </c>
      <c r="CF247" s="56">
        <f ca="1">ROUND(CD247+(RAND()-0.5)*$BV$10,$BV$11)</f>
        <v>0.2</v>
      </c>
      <c r="CG247" s="56" t="e">
        <f ca="1">ROUND(CE247+(RAND()-0.5)*$BV$10,$BV$11)</f>
        <v>#DIV/0!</v>
      </c>
      <c r="CH247" s="56">
        <f ca="1">ROUND(CD247+(RAND()-0.5)*$BW$10,$BW$11)</f>
        <v>0.22</v>
      </c>
      <c r="CI247" s="56" t="e">
        <f ca="1">ROUND(CE247+(RAND()-0.5)*$BW$10,$BW$11)</f>
        <v>#DIV/0!</v>
      </c>
      <c r="CJ247" s="55">
        <f>CA247-$BX$16</f>
        <v>-118</v>
      </c>
      <c r="CK247" s="56" t="e">
        <f>IF($BV$19=FALSE,NA(),IF($BH$7=1,IF($BD$2=1,CF247,IF($BD$2=2,CG247))))+$BV$17+IF($BE$2=2,-($BQ$13+$BQ$8),0)</f>
        <v>#N/A</v>
      </c>
      <c r="CL247" s="55" t="e">
        <f>ROUND(CK247/$BV$9*$BV$5,0)</f>
        <v>#N/A</v>
      </c>
      <c r="CM247" s="56" t="e">
        <f>IF($BW$19=FALSE,NA(),IF($BH$7=1,IF($BD$3=1,CH247,IF($BD$3=2,CI247))))+$BW$17+IF($BE$3=2,-($BQ$13+$BQ$8),0)</f>
        <v>#N/A</v>
      </c>
      <c r="CN247" s="55" t="e">
        <f>ROUND(CM247/$BW$9*$BW$5,0)</f>
        <v>#N/A</v>
      </c>
    </row>
    <row r="248" spans="79:92" ht="18" customHeight="1" x14ac:dyDescent="0.25">
      <c r="CA248" s="53">
        <f>CA247+1</f>
        <v>-117</v>
      </c>
      <c r="CB248" s="56">
        <f>CA248*($BX$9/$BX$5)</f>
        <v>-4.875</v>
      </c>
      <c r="CC248" s="56">
        <f ca="1">ROUND(CB248+(RAND()-0.5)*$BX$10,$BX$11)</f>
        <v>-4.8899999999999997</v>
      </c>
      <c r="CD248" s="56">
        <f ca="1">MAX(MIN($BQ$9*SIN($BQ$17*CC248)+($BQ$13+$BQ$8),$BO$8),-$BO$8)</f>
        <v>0.82454393849437135</v>
      </c>
      <c r="CE248" s="56" t="e">
        <f ca="1">MAX(MIN($BQ$22*SIN($BQ$17*CC248+$BQ$21)+($BQ$13+$BQ$8),$BO$8),-$BO$8)</f>
        <v>#DIV/0!</v>
      </c>
      <c r="CF248" s="56">
        <f ca="1">ROUND(CD248+(RAND()-0.5)*$BV$10,$BV$11)</f>
        <v>0.81</v>
      </c>
      <c r="CG248" s="56" t="e">
        <f ca="1">ROUND(CE248+(RAND()-0.5)*$BV$10,$BV$11)</f>
        <v>#DIV/0!</v>
      </c>
      <c r="CH248" s="56">
        <f ca="1">ROUND(CD248+(RAND()-0.5)*$BW$10,$BW$11)</f>
        <v>0.81</v>
      </c>
      <c r="CI248" s="56" t="e">
        <f ca="1">ROUND(CE248+(RAND()-0.5)*$BW$10,$BW$11)</f>
        <v>#DIV/0!</v>
      </c>
      <c r="CJ248" s="55">
        <f>CA248-$BX$16</f>
        <v>-117</v>
      </c>
      <c r="CK248" s="56" t="e">
        <f>IF($BV$19=FALSE,NA(),IF($BH$7=1,IF($BD$2=1,CF248,IF($BD$2=2,CG248))))+$BV$17+IF($BE$2=2,-($BQ$13+$BQ$8),0)</f>
        <v>#N/A</v>
      </c>
      <c r="CL248" s="55" t="e">
        <f>ROUND(CK248/$BV$9*$BV$5,0)</f>
        <v>#N/A</v>
      </c>
      <c r="CM248" s="56" t="e">
        <f>IF($BW$19=FALSE,NA(),IF($BH$7=1,IF($BD$3=1,CH248,IF($BD$3=2,CI248))))+$BW$17+IF($BE$3=2,-($BQ$13+$BQ$8),0)</f>
        <v>#N/A</v>
      </c>
      <c r="CN248" s="55" t="e">
        <f>ROUND(CM248/$BW$9*$BW$5,0)</f>
        <v>#N/A</v>
      </c>
    </row>
    <row r="249" spans="79:92" ht="18" customHeight="1" x14ac:dyDescent="0.25">
      <c r="CA249" s="53">
        <f>CA248+1</f>
        <v>-116</v>
      </c>
      <c r="CB249" s="56">
        <f>CA249*($BX$9/$BX$5)</f>
        <v>-4.833333333333333</v>
      </c>
      <c r="CC249" s="56">
        <f ca="1">ROUND(CB249+(RAND()-0.5)*$BX$10,$BX$11)</f>
        <v>-4.82</v>
      </c>
      <c r="CD249" s="56">
        <f ca="1">MAX(MIN($BQ$9*SIN($BQ$17*CC249)+($BQ$13+$BQ$8),$BO$8),-$BO$8)</f>
        <v>2.428962314796224</v>
      </c>
      <c r="CE249" s="56" t="e">
        <f ca="1">MAX(MIN($BQ$22*SIN($BQ$17*CC249+$BQ$21)+($BQ$13+$BQ$8),$BO$8),-$BO$8)</f>
        <v>#DIV/0!</v>
      </c>
      <c r="CF249" s="56">
        <f ca="1">ROUND(CD249+(RAND()-0.5)*$BV$10,$BV$11)</f>
        <v>2.44</v>
      </c>
      <c r="CG249" s="56" t="e">
        <f ca="1">ROUND(CE249+(RAND()-0.5)*$BV$10,$BV$11)</f>
        <v>#DIV/0!</v>
      </c>
      <c r="CH249" s="56">
        <f ca="1">ROUND(CD249+(RAND()-0.5)*$BW$10,$BW$11)</f>
        <v>2.42</v>
      </c>
      <c r="CI249" s="56" t="e">
        <f ca="1">ROUND(CE249+(RAND()-0.5)*$BW$10,$BW$11)</f>
        <v>#DIV/0!</v>
      </c>
      <c r="CJ249" s="55">
        <f>CA249-$BX$16</f>
        <v>-116</v>
      </c>
      <c r="CK249" s="56" t="e">
        <f>IF($BV$19=FALSE,NA(),IF($BH$7=1,IF($BD$2=1,CF249,IF($BD$2=2,CG249))))+$BV$17+IF($BE$2=2,-($BQ$13+$BQ$8),0)</f>
        <v>#N/A</v>
      </c>
      <c r="CL249" s="55" t="e">
        <f>ROUND(CK249/$BV$9*$BV$5,0)</f>
        <v>#N/A</v>
      </c>
      <c r="CM249" s="56" t="e">
        <f>IF($BW$19=FALSE,NA(),IF($BH$7=1,IF($BD$3=1,CH249,IF($BD$3=2,CI249))))+$BW$17+IF($BE$3=2,-($BQ$13+$BQ$8),0)</f>
        <v>#N/A</v>
      </c>
      <c r="CN249" s="55" t="e">
        <f>ROUND(CM249/$BW$9*$BW$5,0)</f>
        <v>#N/A</v>
      </c>
    </row>
    <row r="250" spans="79:92" ht="18" customHeight="1" x14ac:dyDescent="0.25">
      <c r="CA250" s="53">
        <f>CA249+1</f>
        <v>-115</v>
      </c>
      <c r="CB250" s="56">
        <f>CA250*($BX$9/$BX$5)</f>
        <v>-4.7916666666666661</v>
      </c>
      <c r="CC250" s="56">
        <f ca="1">ROUND(CB250+(RAND()-0.5)*$BX$10,$BX$11)</f>
        <v>-4.79</v>
      </c>
      <c r="CD250" s="56">
        <f ca="1">MAX(MIN($BQ$9*SIN($BQ$17*CC250)+($BQ$13+$BQ$8),$BO$8),-$BO$8)</f>
        <v>2.8114989667721488</v>
      </c>
      <c r="CE250" s="56" t="e">
        <f ca="1">MAX(MIN($BQ$22*SIN($BQ$17*CC250+$BQ$21)+($BQ$13+$BQ$8),$BO$8),-$BO$8)</f>
        <v>#DIV/0!</v>
      </c>
      <c r="CF250" s="56">
        <f ca="1">ROUND(CD250+(RAND()-0.5)*$BV$10,$BV$11)</f>
        <v>2.81</v>
      </c>
      <c r="CG250" s="56" t="e">
        <f ca="1">ROUND(CE250+(RAND()-0.5)*$BV$10,$BV$11)</f>
        <v>#DIV/0!</v>
      </c>
      <c r="CH250" s="56">
        <f ca="1">ROUND(CD250+(RAND()-0.5)*$BW$10,$BW$11)</f>
        <v>2.83</v>
      </c>
      <c r="CI250" s="56" t="e">
        <f ca="1">ROUND(CE250+(RAND()-0.5)*$BW$10,$BW$11)</f>
        <v>#DIV/0!</v>
      </c>
      <c r="CJ250" s="55">
        <f>CA250-$BX$16</f>
        <v>-115</v>
      </c>
      <c r="CK250" s="56" t="e">
        <f>IF($BV$19=FALSE,NA(),IF($BH$7=1,IF($BD$2=1,CF250,IF($BD$2=2,CG250))))+$BV$17+IF($BE$2=2,-($BQ$13+$BQ$8),0)</f>
        <v>#N/A</v>
      </c>
      <c r="CL250" s="55" t="e">
        <f>ROUND(CK250/$BV$9*$BV$5,0)</f>
        <v>#N/A</v>
      </c>
      <c r="CM250" s="56" t="e">
        <f>IF($BW$19=FALSE,NA(),IF($BH$7=1,IF($BD$3=1,CH250,IF($BD$3=2,CI250))))+$BW$17+IF($BE$3=2,-($BQ$13+$BQ$8),0)</f>
        <v>#N/A</v>
      </c>
      <c r="CN250" s="55" t="e">
        <f>ROUND(CM250/$BW$9*$BW$5,0)</f>
        <v>#N/A</v>
      </c>
    </row>
    <row r="251" spans="79:92" ht="18" customHeight="1" x14ac:dyDescent="0.25">
      <c r="CA251" s="53">
        <f>CA250+1</f>
        <v>-114</v>
      </c>
      <c r="CB251" s="56">
        <f>CA251*($BX$9/$BX$5)</f>
        <v>-4.75</v>
      </c>
      <c r="CC251" s="56">
        <f ca="1">ROUND(CB251+(RAND()-0.5)*$BX$10,$BX$11)</f>
        <v>-4.7699999999999996</v>
      </c>
      <c r="CD251" s="56">
        <f ca="1">MAX(MIN($BQ$9*SIN($BQ$17*CC251)+($BQ$13+$BQ$8),$BO$8),-$BO$8)</f>
        <v>2.9526882078871495</v>
      </c>
      <c r="CE251" s="56" t="e">
        <f ca="1">MAX(MIN($BQ$22*SIN($BQ$17*CC251+$BQ$21)+($BQ$13+$BQ$8),$BO$8),-$BO$8)</f>
        <v>#DIV/0!</v>
      </c>
      <c r="CF251" s="56">
        <f ca="1">ROUND(CD251+(RAND()-0.5)*$BV$10,$BV$11)</f>
        <v>2.96</v>
      </c>
      <c r="CG251" s="56" t="e">
        <f ca="1">ROUND(CE251+(RAND()-0.5)*$BV$10,$BV$11)</f>
        <v>#DIV/0!</v>
      </c>
      <c r="CH251" s="56">
        <f ca="1">ROUND(CD251+(RAND()-0.5)*$BW$10,$BW$11)</f>
        <v>2.94</v>
      </c>
      <c r="CI251" s="56" t="e">
        <f ca="1">ROUND(CE251+(RAND()-0.5)*$BW$10,$BW$11)</f>
        <v>#DIV/0!</v>
      </c>
      <c r="CJ251" s="55">
        <f>CA251-$BX$16</f>
        <v>-114</v>
      </c>
      <c r="CK251" s="56" t="e">
        <f>IF($BV$19=FALSE,NA(),IF($BH$7=1,IF($BD$2=1,CF251,IF($BD$2=2,CG251))))+$BV$17+IF($BE$2=2,-($BQ$13+$BQ$8),0)</f>
        <v>#N/A</v>
      </c>
      <c r="CL251" s="55" t="e">
        <f>ROUND(CK251/$BV$9*$BV$5,0)</f>
        <v>#N/A</v>
      </c>
      <c r="CM251" s="56" t="e">
        <f>IF($BW$19=FALSE,NA(),IF($BH$7=1,IF($BD$3=1,CH251,IF($BD$3=2,CI251))))+$BW$17+IF($BE$3=2,-($BQ$13+$BQ$8),0)</f>
        <v>#N/A</v>
      </c>
      <c r="CN251" s="55" t="e">
        <f>ROUND(CM251/$BW$9*$BW$5,0)</f>
        <v>#N/A</v>
      </c>
    </row>
    <row r="252" spans="79:92" ht="18" customHeight="1" x14ac:dyDescent="0.25">
      <c r="CA252" s="53">
        <f>CA251+1</f>
        <v>-113</v>
      </c>
      <c r="CB252" s="56">
        <f>CA252*($BX$9/$BX$5)</f>
        <v>-4.708333333333333</v>
      </c>
      <c r="CC252" s="56">
        <f ca="1">ROUND(CB252+(RAND()-0.5)*$BX$10,$BX$11)</f>
        <v>-4.72</v>
      </c>
      <c r="CD252" s="56">
        <f ca="1">MAX(MIN($BQ$9*SIN($BQ$17*CC252)+($BQ$13+$BQ$8),$BO$8),-$BO$8)</f>
        <v>2.8937235043718434</v>
      </c>
      <c r="CE252" s="56" t="e">
        <f ca="1">MAX(MIN($BQ$22*SIN($BQ$17*CC252+$BQ$21)+($BQ$13+$BQ$8),$BO$8),-$BO$8)</f>
        <v>#DIV/0!</v>
      </c>
      <c r="CF252" s="56">
        <f ca="1">ROUND(CD252+(RAND()-0.5)*$BV$10,$BV$11)</f>
        <v>2.88</v>
      </c>
      <c r="CG252" s="56" t="e">
        <f ca="1">ROUND(CE252+(RAND()-0.5)*$BV$10,$BV$11)</f>
        <v>#DIV/0!</v>
      </c>
      <c r="CH252" s="56">
        <f ca="1">ROUND(CD252+(RAND()-0.5)*$BW$10,$BW$11)</f>
        <v>2.91</v>
      </c>
      <c r="CI252" s="56" t="e">
        <f ca="1">ROUND(CE252+(RAND()-0.5)*$BW$10,$BW$11)</f>
        <v>#DIV/0!</v>
      </c>
      <c r="CJ252" s="55">
        <f>CA252-$BX$16</f>
        <v>-113</v>
      </c>
      <c r="CK252" s="56" t="e">
        <f>IF($BV$19=FALSE,NA(),IF($BH$7=1,IF($BD$2=1,CF252,IF($BD$2=2,CG252))))+$BV$17+IF($BE$2=2,-($BQ$13+$BQ$8),0)</f>
        <v>#N/A</v>
      </c>
      <c r="CL252" s="55" t="e">
        <f>ROUND(CK252/$BV$9*$BV$5,0)</f>
        <v>#N/A</v>
      </c>
      <c r="CM252" s="56" t="e">
        <f>IF($BW$19=FALSE,NA(),IF($BH$7=1,IF($BD$3=1,CH252,IF($BD$3=2,CI252))))+$BW$17+IF($BE$3=2,-($BQ$13+$BQ$8),0)</f>
        <v>#N/A</v>
      </c>
      <c r="CN252" s="55" t="e">
        <f>ROUND(CM252/$BW$9*$BW$5,0)</f>
        <v>#N/A</v>
      </c>
    </row>
    <row r="253" spans="79:92" ht="18" customHeight="1" x14ac:dyDescent="0.25">
      <c r="CA253" s="53">
        <f>CA252+1</f>
        <v>-112</v>
      </c>
      <c r="CB253" s="56">
        <f>CA253*($BX$9/$BX$5)</f>
        <v>-4.6666666666666661</v>
      </c>
      <c r="CC253" s="56">
        <f ca="1">ROUND(CB253+(RAND()-0.5)*$BX$10,$BX$11)</f>
        <v>-4.68</v>
      </c>
      <c r="CD253" s="56">
        <f ca="1">MAX(MIN($BQ$9*SIN($BQ$17*CC253)+($BQ$13+$BQ$8),$BO$8),-$BO$8)</f>
        <v>2.4289623147959407</v>
      </c>
      <c r="CE253" s="56" t="e">
        <f ca="1">MAX(MIN($BQ$22*SIN($BQ$17*CC253+$BQ$21)+($BQ$13+$BQ$8),$BO$8),-$BO$8)</f>
        <v>#DIV/0!</v>
      </c>
      <c r="CF253" s="56">
        <f ca="1">ROUND(CD253+(RAND()-0.5)*$BV$10,$BV$11)</f>
        <v>2.4300000000000002</v>
      </c>
      <c r="CG253" s="56" t="e">
        <f ca="1">ROUND(CE253+(RAND()-0.5)*$BV$10,$BV$11)</f>
        <v>#DIV/0!</v>
      </c>
      <c r="CH253" s="56">
        <f ca="1">ROUND(CD253+(RAND()-0.5)*$BW$10,$BW$11)</f>
        <v>2.4500000000000002</v>
      </c>
      <c r="CI253" s="56" t="e">
        <f ca="1">ROUND(CE253+(RAND()-0.5)*$BW$10,$BW$11)</f>
        <v>#DIV/0!</v>
      </c>
      <c r="CJ253" s="55">
        <f>CA253-$BX$16</f>
        <v>-112</v>
      </c>
      <c r="CK253" s="56" t="e">
        <f>IF($BV$19=FALSE,NA(),IF($BH$7=1,IF($BD$2=1,CF253,IF($BD$2=2,CG253))))+$BV$17+IF($BE$2=2,-($BQ$13+$BQ$8),0)</f>
        <v>#N/A</v>
      </c>
      <c r="CL253" s="55" t="e">
        <f>ROUND(CK253/$BV$9*$BV$5,0)</f>
        <v>#N/A</v>
      </c>
      <c r="CM253" s="56" t="e">
        <f>IF($BW$19=FALSE,NA(),IF($BH$7=1,IF($BD$3=1,CH253,IF($BD$3=2,CI253))))+$BW$17+IF($BE$3=2,-($BQ$13+$BQ$8),0)</f>
        <v>#N/A</v>
      </c>
      <c r="CN253" s="55" t="e">
        <f>ROUND(CM253/$BW$9*$BW$5,0)</f>
        <v>#N/A</v>
      </c>
    </row>
    <row r="254" spans="79:92" ht="18" customHeight="1" x14ac:dyDescent="0.25">
      <c r="CA254" s="53">
        <f>CA253+1</f>
        <v>-111</v>
      </c>
      <c r="CB254" s="56">
        <f>CA254*($BX$9/$BX$5)</f>
        <v>-4.625</v>
      </c>
      <c r="CC254" s="56">
        <f ca="1">ROUND(CB254+(RAND()-0.5)*$BX$10,$BX$11)</f>
        <v>-4.63</v>
      </c>
      <c r="CD254" s="56">
        <f ca="1">MAX(MIN($BQ$9*SIN($BQ$17*CC254)+($BQ$13+$BQ$8),$BO$8),-$BO$8)</f>
        <v>1.3738117645286803</v>
      </c>
      <c r="CE254" s="56" t="e">
        <f ca="1">MAX(MIN($BQ$22*SIN($BQ$17*CC254+$BQ$21)+($BQ$13+$BQ$8),$BO$8),-$BO$8)</f>
        <v>#DIV/0!</v>
      </c>
      <c r="CF254" s="56">
        <f ca="1">ROUND(CD254+(RAND()-0.5)*$BV$10,$BV$11)</f>
        <v>1.39</v>
      </c>
      <c r="CG254" s="56" t="e">
        <f ca="1">ROUND(CE254+(RAND()-0.5)*$BV$10,$BV$11)</f>
        <v>#DIV/0!</v>
      </c>
      <c r="CH254" s="56">
        <f ca="1">ROUND(CD254+(RAND()-0.5)*$BW$10,$BW$11)</f>
        <v>1.37</v>
      </c>
      <c r="CI254" s="56" t="e">
        <f ca="1">ROUND(CE254+(RAND()-0.5)*$BW$10,$BW$11)</f>
        <v>#DIV/0!</v>
      </c>
      <c r="CJ254" s="55">
        <f>CA254-$BX$16</f>
        <v>-111</v>
      </c>
      <c r="CK254" s="56" t="e">
        <f>IF($BV$19=FALSE,NA(),IF($BH$7=1,IF($BD$2=1,CF254,IF($BD$2=2,CG254))))+$BV$17+IF($BE$2=2,-($BQ$13+$BQ$8),0)</f>
        <v>#N/A</v>
      </c>
      <c r="CL254" s="55" t="e">
        <f>ROUND(CK254/$BV$9*$BV$5,0)</f>
        <v>#N/A</v>
      </c>
      <c r="CM254" s="56" t="e">
        <f>IF($BW$19=FALSE,NA(),IF($BH$7=1,IF($BD$3=1,CH254,IF($BD$3=2,CI254))))+$BW$17+IF($BE$3=2,-($BQ$13+$BQ$8),0)</f>
        <v>#N/A</v>
      </c>
      <c r="CN254" s="55" t="e">
        <f>ROUND(CM254/$BW$9*$BW$5,0)</f>
        <v>#N/A</v>
      </c>
    </row>
    <row r="255" spans="79:92" ht="18" customHeight="1" x14ac:dyDescent="0.25">
      <c r="CA255" s="53">
        <f>CA254+1</f>
        <v>-110</v>
      </c>
      <c r="CB255" s="56">
        <f>CA255*($BX$9/$BX$5)</f>
        <v>-4.583333333333333</v>
      </c>
      <c r="CC255" s="56">
        <f ca="1">ROUND(CB255+(RAND()-0.5)*$BX$10,$BX$11)</f>
        <v>-4.5999999999999996</v>
      </c>
      <c r="CD255" s="56">
        <f ca="1">MAX(MIN($BQ$9*SIN($BQ$17*CC255)+($BQ$13+$BQ$8),$BO$8),-$BO$8)</f>
        <v>0.52671151375411362</v>
      </c>
      <c r="CE255" s="56" t="e">
        <f ca="1">MAX(MIN($BQ$22*SIN($BQ$17*CC255+$BQ$21)+($BQ$13+$BQ$8),$BO$8),-$BO$8)</f>
        <v>#DIV/0!</v>
      </c>
      <c r="CF255" s="56">
        <f ca="1">ROUND(CD255+(RAND()-0.5)*$BV$10,$BV$11)</f>
        <v>0.54</v>
      </c>
      <c r="CG255" s="56" t="e">
        <f ca="1">ROUND(CE255+(RAND()-0.5)*$BV$10,$BV$11)</f>
        <v>#DIV/0!</v>
      </c>
      <c r="CH255" s="56">
        <f ca="1">ROUND(CD255+(RAND()-0.5)*$BW$10,$BW$11)</f>
        <v>0.51</v>
      </c>
      <c r="CI255" s="56" t="e">
        <f ca="1">ROUND(CE255+(RAND()-0.5)*$BW$10,$BW$11)</f>
        <v>#DIV/0!</v>
      </c>
      <c r="CJ255" s="55">
        <f>CA255-$BX$16</f>
        <v>-110</v>
      </c>
      <c r="CK255" s="56" t="e">
        <f>IF($BV$19=FALSE,NA(),IF($BH$7=1,IF($BD$2=1,CF255,IF($BD$2=2,CG255))))+$BV$17+IF($BE$2=2,-($BQ$13+$BQ$8),0)</f>
        <v>#N/A</v>
      </c>
      <c r="CL255" s="55" t="e">
        <f>ROUND(CK255/$BV$9*$BV$5,0)</f>
        <v>#N/A</v>
      </c>
      <c r="CM255" s="56" t="e">
        <f>IF($BW$19=FALSE,NA(),IF($BH$7=1,IF($BD$3=1,CH255,IF($BD$3=2,CI255))))+$BW$17+IF($BE$3=2,-($BQ$13+$BQ$8),0)</f>
        <v>#N/A</v>
      </c>
      <c r="CN255" s="55" t="e">
        <f>ROUND(CM255/$BW$9*$BW$5,0)</f>
        <v>#N/A</v>
      </c>
    </row>
    <row r="256" spans="79:92" ht="18" customHeight="1" x14ac:dyDescent="0.25">
      <c r="CA256" s="53">
        <f>CA255+1</f>
        <v>-109</v>
      </c>
      <c r="CB256" s="56">
        <f>CA256*($BX$9/$BX$5)</f>
        <v>-4.5416666666666661</v>
      </c>
      <c r="CC256" s="56">
        <f ca="1">ROUND(CB256+(RAND()-0.5)*$BX$10,$BX$11)</f>
        <v>-4.5599999999999996</v>
      </c>
      <c r="CD256" s="56">
        <f ca="1">MAX(MIN($BQ$9*SIN($BQ$17*CC256)+($BQ$13+$BQ$8),$BO$8),-$BO$8)</f>
        <v>-0.79125268389425818</v>
      </c>
      <c r="CE256" s="56" t="e">
        <f ca="1">MAX(MIN($BQ$22*SIN($BQ$17*CC256+$BQ$21)+($BQ$13+$BQ$8),$BO$8),-$BO$8)</f>
        <v>#DIV/0!</v>
      </c>
      <c r="CF256" s="56">
        <f ca="1">ROUND(CD256+(RAND()-0.5)*$BV$10,$BV$11)</f>
        <v>-0.81</v>
      </c>
      <c r="CG256" s="56" t="e">
        <f ca="1">ROUND(CE256+(RAND()-0.5)*$BV$10,$BV$11)</f>
        <v>#DIV/0!</v>
      </c>
      <c r="CH256" s="56">
        <f ca="1">ROUND(CD256+(RAND()-0.5)*$BW$10,$BW$11)</f>
        <v>-0.78</v>
      </c>
      <c r="CI256" s="56" t="e">
        <f ca="1">ROUND(CE256+(RAND()-0.5)*$BW$10,$BW$11)</f>
        <v>#DIV/0!</v>
      </c>
      <c r="CJ256" s="55">
        <f>CA256-$BX$16</f>
        <v>-109</v>
      </c>
      <c r="CK256" s="56" t="e">
        <f>IF($BV$19=FALSE,NA(),IF($BH$7=1,IF($BD$2=1,CF256,IF($BD$2=2,CG256))))+$BV$17+IF($BE$2=2,-($BQ$13+$BQ$8),0)</f>
        <v>#N/A</v>
      </c>
      <c r="CL256" s="55" t="e">
        <f>ROUND(CK256/$BV$9*$BV$5,0)</f>
        <v>#N/A</v>
      </c>
      <c r="CM256" s="56" t="e">
        <f>IF($BW$19=FALSE,NA(),IF($BH$7=1,IF($BD$3=1,CH256,IF($BD$3=2,CI256))))+$BW$17+IF($BE$3=2,-($BQ$13+$BQ$8),0)</f>
        <v>#N/A</v>
      </c>
      <c r="CN256" s="55" t="e">
        <f>ROUND(CM256/$BW$9*$BW$5,0)</f>
        <v>#N/A</v>
      </c>
    </row>
    <row r="257" spans="79:92" ht="18" customHeight="1" x14ac:dyDescent="0.25">
      <c r="CA257" s="53">
        <f>CA256+1</f>
        <v>-108</v>
      </c>
      <c r="CB257" s="56">
        <f>CA257*($BX$9/$BX$5)</f>
        <v>-4.5</v>
      </c>
      <c r="CC257" s="56">
        <f ca="1">ROUND(CB257+(RAND()-0.5)*$BX$10,$BX$11)</f>
        <v>-4.5199999999999996</v>
      </c>
      <c r="CD257" s="56">
        <f ca="1">MAX(MIN($BQ$9*SIN($BQ$17*CC257)+($BQ$13+$BQ$8),$BO$8),-$BO$8)</f>
        <v>-2.2480005986155422</v>
      </c>
      <c r="CE257" s="56" t="e">
        <f ca="1">MAX(MIN($BQ$22*SIN($BQ$17*CC257+$BQ$21)+($BQ$13+$BQ$8),$BO$8),-$BO$8)</f>
        <v>#DIV/0!</v>
      </c>
      <c r="CF257" s="56">
        <f ca="1">ROUND(CD257+(RAND()-0.5)*$BV$10,$BV$11)</f>
        <v>-2.23</v>
      </c>
      <c r="CG257" s="56" t="e">
        <f ca="1">ROUND(CE257+(RAND()-0.5)*$BV$10,$BV$11)</f>
        <v>#DIV/0!</v>
      </c>
      <c r="CH257" s="56">
        <f ca="1">ROUND(CD257+(RAND()-0.5)*$BW$10,$BW$11)</f>
        <v>-2.2400000000000002</v>
      </c>
      <c r="CI257" s="56" t="e">
        <f ca="1">ROUND(CE257+(RAND()-0.5)*$BW$10,$BW$11)</f>
        <v>#DIV/0!</v>
      </c>
      <c r="CJ257" s="55">
        <f>CA257-$BX$16</f>
        <v>-108</v>
      </c>
      <c r="CK257" s="56" t="e">
        <f>IF($BV$19=FALSE,NA(),IF($BH$7=1,IF($BD$2=1,CF257,IF($BD$2=2,CG257))))+$BV$17+IF($BE$2=2,-($BQ$13+$BQ$8),0)</f>
        <v>#N/A</v>
      </c>
      <c r="CL257" s="55" t="e">
        <f>ROUND(CK257/$BV$9*$BV$5,0)</f>
        <v>#N/A</v>
      </c>
      <c r="CM257" s="56" t="e">
        <f>IF($BW$19=FALSE,NA(),IF($BH$7=1,IF($BD$3=1,CH257,IF($BD$3=2,CI257))))+$BW$17+IF($BE$3=2,-($BQ$13+$BQ$8),0)</f>
        <v>#N/A</v>
      </c>
      <c r="CN257" s="55" t="e">
        <f>ROUND(CM257/$BW$9*$BW$5,0)</f>
        <v>#N/A</v>
      </c>
    </row>
    <row r="258" spans="79:92" ht="18" customHeight="1" x14ac:dyDescent="0.25">
      <c r="CA258" s="53">
        <f>CA257+1</f>
        <v>-107</v>
      </c>
      <c r="CB258" s="56">
        <f>CA258*($BX$9/$BX$5)</f>
        <v>-4.458333333333333</v>
      </c>
      <c r="CC258" s="56">
        <f ca="1">ROUND(CB258+(RAND()-0.5)*$BX$10,$BX$11)</f>
        <v>-4.46</v>
      </c>
      <c r="CD258" s="56">
        <f ca="1">MAX(MIN($BQ$9*SIN($BQ$17*CC258)+($BQ$13+$BQ$8),$BO$8),-$BO$8)</f>
        <v>-4.4921393229901545</v>
      </c>
      <c r="CE258" s="56" t="e">
        <f ca="1">MAX(MIN($BQ$22*SIN($BQ$17*CC258+$BQ$21)+($BQ$13+$BQ$8),$BO$8),-$BO$8)</f>
        <v>#DIV/0!</v>
      </c>
      <c r="CF258" s="56">
        <f ca="1">ROUND(CD258+(RAND()-0.5)*$BV$10,$BV$11)</f>
        <v>-4.49</v>
      </c>
      <c r="CG258" s="56" t="e">
        <f ca="1">ROUND(CE258+(RAND()-0.5)*$BV$10,$BV$11)</f>
        <v>#DIV/0!</v>
      </c>
      <c r="CH258" s="56">
        <f ca="1">ROUND(CD258+(RAND()-0.5)*$BW$10,$BW$11)</f>
        <v>-4.4800000000000004</v>
      </c>
      <c r="CI258" s="56" t="e">
        <f ca="1">ROUND(CE258+(RAND()-0.5)*$BW$10,$BW$11)</f>
        <v>#DIV/0!</v>
      </c>
      <c r="CJ258" s="55">
        <f>CA258-$BX$16</f>
        <v>-107</v>
      </c>
      <c r="CK258" s="56" t="e">
        <f>IF($BV$19=FALSE,NA(),IF($BH$7=1,IF($BD$2=1,CF258,IF($BD$2=2,CG258))))+$BV$17+IF($BE$2=2,-($BQ$13+$BQ$8),0)</f>
        <v>#N/A</v>
      </c>
      <c r="CL258" s="55" t="e">
        <f>ROUND(CK258/$BV$9*$BV$5,0)</f>
        <v>#N/A</v>
      </c>
      <c r="CM258" s="56" t="e">
        <f>IF($BW$19=FALSE,NA(),IF($BH$7=1,IF($BD$3=1,CH258,IF($BD$3=2,CI258))))+$BW$17+IF($BE$3=2,-($BQ$13+$BQ$8),0)</f>
        <v>#N/A</v>
      </c>
      <c r="CN258" s="55" t="e">
        <f>ROUND(CM258/$BW$9*$BW$5,0)</f>
        <v>#N/A</v>
      </c>
    </row>
    <row r="259" spans="79:92" ht="18" customHeight="1" x14ac:dyDescent="0.25">
      <c r="CA259" s="53">
        <f>CA258+1</f>
        <v>-106</v>
      </c>
      <c r="CB259" s="56">
        <f>CA259*($BX$9/$BX$5)</f>
        <v>-4.4166666666666661</v>
      </c>
      <c r="CC259" s="56">
        <f ca="1">ROUND(CB259+(RAND()-0.5)*$BX$10,$BX$11)</f>
        <v>-4.42</v>
      </c>
      <c r="CD259" s="56">
        <f ca="1">MAX(MIN($BQ$9*SIN($BQ$17*CC259)+($BQ$13+$BQ$8),$BO$8),-$BO$8)</f>
        <v>-5.8905220446102353</v>
      </c>
      <c r="CE259" s="56" t="e">
        <f ca="1">MAX(MIN($BQ$22*SIN($BQ$17*CC259+$BQ$21)+($BQ$13+$BQ$8),$BO$8),-$BO$8)</f>
        <v>#DIV/0!</v>
      </c>
      <c r="CF259" s="56">
        <f ca="1">ROUND(CD259+(RAND()-0.5)*$BV$10,$BV$11)</f>
        <v>-5.88</v>
      </c>
      <c r="CG259" s="56" t="e">
        <f ca="1">ROUND(CE259+(RAND()-0.5)*$BV$10,$BV$11)</f>
        <v>#DIV/0!</v>
      </c>
      <c r="CH259" s="56">
        <f ca="1">ROUND(CD259+(RAND()-0.5)*$BW$10,$BW$11)</f>
        <v>-5.9</v>
      </c>
      <c r="CI259" s="56" t="e">
        <f ca="1">ROUND(CE259+(RAND()-0.5)*$BW$10,$BW$11)</f>
        <v>#DIV/0!</v>
      </c>
      <c r="CJ259" s="55">
        <f>CA259-$BX$16</f>
        <v>-106</v>
      </c>
      <c r="CK259" s="56" t="e">
        <f>IF($BV$19=FALSE,NA(),IF($BH$7=1,IF($BD$2=1,CF259,IF($BD$2=2,CG259))))+$BV$17+IF($BE$2=2,-($BQ$13+$BQ$8),0)</f>
        <v>#N/A</v>
      </c>
      <c r="CL259" s="55" t="e">
        <f>ROUND(CK259/$BV$9*$BV$5,0)</f>
        <v>#N/A</v>
      </c>
      <c r="CM259" s="56" t="e">
        <f>IF($BW$19=FALSE,NA(),IF($BH$7=1,IF($BD$3=1,CH259,IF($BD$3=2,CI259))))+$BW$17+IF($BE$3=2,-($BQ$13+$BQ$8),0)</f>
        <v>#N/A</v>
      </c>
      <c r="CN259" s="55" t="e">
        <f>ROUND(CM259/$BW$9*$BW$5,0)</f>
        <v>#N/A</v>
      </c>
    </row>
    <row r="260" spans="79:92" ht="18" customHeight="1" x14ac:dyDescent="0.25">
      <c r="CA260" s="53">
        <f>CA259+1</f>
        <v>-105</v>
      </c>
      <c r="CB260" s="56">
        <f>CA260*($BX$9/$BX$5)</f>
        <v>-4.375</v>
      </c>
      <c r="CC260" s="56">
        <f ca="1">ROUND(CB260+(RAND()-0.5)*$BX$10,$BX$11)</f>
        <v>-4.3600000000000003</v>
      </c>
      <c r="CD260" s="56">
        <f ca="1">MAX(MIN($BQ$9*SIN($BQ$17*CC260)+($BQ$13+$BQ$8),$BO$8),-$BO$8)</f>
        <v>-7.6230794566544908</v>
      </c>
      <c r="CE260" s="56" t="e">
        <f ca="1">MAX(MIN($BQ$22*SIN($BQ$17*CC260+$BQ$21)+($BQ$13+$BQ$8),$BO$8),-$BO$8)</f>
        <v>#DIV/0!</v>
      </c>
      <c r="CF260" s="56">
        <f ca="1">ROUND(CD260+(RAND()-0.5)*$BV$10,$BV$11)</f>
        <v>-7.63</v>
      </c>
      <c r="CG260" s="56" t="e">
        <f ca="1">ROUND(CE260+(RAND()-0.5)*$BV$10,$BV$11)</f>
        <v>#DIV/0!</v>
      </c>
      <c r="CH260" s="56">
        <f ca="1">ROUND(CD260+(RAND()-0.5)*$BW$10,$BW$11)</f>
        <v>-7.61</v>
      </c>
      <c r="CI260" s="56" t="e">
        <f ca="1">ROUND(CE260+(RAND()-0.5)*$BW$10,$BW$11)</f>
        <v>#DIV/0!</v>
      </c>
      <c r="CJ260" s="55">
        <f>CA260-$BX$16</f>
        <v>-105</v>
      </c>
      <c r="CK260" s="56" t="e">
        <f>IF($BV$19=FALSE,NA(),IF($BH$7=1,IF($BD$2=1,CF260,IF($BD$2=2,CG260))))+$BV$17+IF($BE$2=2,-($BQ$13+$BQ$8),0)</f>
        <v>#N/A</v>
      </c>
      <c r="CL260" s="55" t="e">
        <f>ROUND(CK260/$BV$9*$BV$5,0)</f>
        <v>#N/A</v>
      </c>
      <c r="CM260" s="56" t="e">
        <f>IF($BW$19=FALSE,NA(),IF($BH$7=1,IF($BD$3=1,CH260,IF($BD$3=2,CI260))))+$BW$17+IF($BE$3=2,-($BQ$13+$BQ$8),0)</f>
        <v>#N/A</v>
      </c>
      <c r="CN260" s="55" t="e">
        <f>ROUND(CM260/$BW$9*$BW$5,0)</f>
        <v>#N/A</v>
      </c>
    </row>
    <row r="261" spans="79:92" ht="18" customHeight="1" x14ac:dyDescent="0.25">
      <c r="CA261" s="53">
        <f>CA260+1</f>
        <v>-104</v>
      </c>
      <c r="CB261" s="56">
        <f>CA261*($BX$9/$BX$5)</f>
        <v>-4.333333333333333</v>
      </c>
      <c r="CC261" s="56">
        <f ca="1">ROUND(CB261+(RAND()-0.5)*$BX$10,$BX$11)</f>
        <v>-4.34</v>
      </c>
      <c r="CD261" s="56">
        <f ca="1">MAX(MIN($BQ$9*SIN($BQ$17*CC261)+($BQ$13+$BQ$8),$BO$8),-$BO$8)</f>
        <v>-8.0659675530123138</v>
      </c>
      <c r="CE261" s="56" t="e">
        <f ca="1">MAX(MIN($BQ$22*SIN($BQ$17*CC261+$BQ$21)+($BQ$13+$BQ$8),$BO$8),-$BO$8)</f>
        <v>#DIV/0!</v>
      </c>
      <c r="CF261" s="56">
        <f ca="1">ROUND(CD261+(RAND()-0.5)*$BV$10,$BV$11)</f>
        <v>-8.08</v>
      </c>
      <c r="CG261" s="56" t="e">
        <f ca="1">ROUND(CE261+(RAND()-0.5)*$BV$10,$BV$11)</f>
        <v>#DIV/0!</v>
      </c>
      <c r="CH261" s="56">
        <f ca="1">ROUND(CD261+(RAND()-0.5)*$BW$10,$BW$11)</f>
        <v>-8.09</v>
      </c>
      <c r="CI261" s="56" t="e">
        <f ca="1">ROUND(CE261+(RAND()-0.5)*$BW$10,$BW$11)</f>
        <v>#DIV/0!</v>
      </c>
      <c r="CJ261" s="55">
        <f>CA261-$BX$16</f>
        <v>-104</v>
      </c>
      <c r="CK261" s="56" t="e">
        <f>IF($BV$19=FALSE,NA(),IF($BH$7=1,IF($BD$2=1,CF261,IF($BD$2=2,CG261))))+$BV$17+IF($BE$2=2,-($BQ$13+$BQ$8),0)</f>
        <v>#N/A</v>
      </c>
      <c r="CL261" s="55" t="e">
        <f>ROUND(CK261/$BV$9*$BV$5,0)</f>
        <v>#N/A</v>
      </c>
      <c r="CM261" s="56" t="e">
        <f>IF($BW$19=FALSE,NA(),IF($BH$7=1,IF($BD$3=1,CH261,IF($BD$3=2,CI261))))+$BW$17+IF($BE$3=2,-($BQ$13+$BQ$8),0)</f>
        <v>#N/A</v>
      </c>
      <c r="CN261" s="55" t="e">
        <f>ROUND(CM261/$BW$9*$BW$5,0)</f>
        <v>#N/A</v>
      </c>
    </row>
    <row r="262" spans="79:92" ht="18" customHeight="1" x14ac:dyDescent="0.25">
      <c r="CA262" s="53">
        <f>CA261+1</f>
        <v>-103</v>
      </c>
      <c r="CB262" s="56">
        <f>CA262*($BX$9/$BX$5)</f>
        <v>-4.2916666666666661</v>
      </c>
      <c r="CC262" s="56">
        <f ca="1">ROUND(CB262+(RAND()-0.5)*$BX$10,$BX$11)</f>
        <v>-4.29</v>
      </c>
      <c r="CD262" s="56">
        <f ca="1">MAX(MIN($BQ$9*SIN($BQ$17*CC262)+($BQ$13+$BQ$8),$BO$8),-$BO$8)</f>
        <v>-8.8114989667717118</v>
      </c>
      <c r="CE262" s="56" t="e">
        <f ca="1">MAX(MIN($BQ$22*SIN($BQ$17*CC262+$BQ$21)+($BQ$13+$BQ$8),$BO$8),-$BO$8)</f>
        <v>#DIV/0!</v>
      </c>
      <c r="CF262" s="56">
        <f ca="1">ROUND(CD262+(RAND()-0.5)*$BV$10,$BV$11)</f>
        <v>-8.82</v>
      </c>
      <c r="CG262" s="56" t="e">
        <f ca="1">ROUND(CE262+(RAND()-0.5)*$BV$10,$BV$11)</f>
        <v>#DIV/0!</v>
      </c>
      <c r="CH262" s="56">
        <f ca="1">ROUND(CD262+(RAND()-0.5)*$BW$10,$BW$11)</f>
        <v>-8.7899999999999991</v>
      </c>
      <c r="CI262" s="56" t="e">
        <f ca="1">ROUND(CE262+(RAND()-0.5)*$BW$10,$BW$11)</f>
        <v>#DIV/0!</v>
      </c>
      <c r="CJ262" s="55">
        <f>CA262-$BX$16</f>
        <v>-103</v>
      </c>
      <c r="CK262" s="56" t="e">
        <f>IF($BV$19=FALSE,NA(),IF($BH$7=1,IF($BD$2=1,CF262,IF($BD$2=2,CG262))))+$BV$17+IF($BE$2=2,-($BQ$13+$BQ$8),0)</f>
        <v>#N/A</v>
      </c>
      <c r="CL262" s="55" t="e">
        <f>ROUND(CK262/$BV$9*$BV$5,0)</f>
        <v>#N/A</v>
      </c>
      <c r="CM262" s="56" t="e">
        <f>IF($BW$19=FALSE,NA(),IF($BH$7=1,IF($BD$3=1,CH262,IF($BD$3=2,CI262))))+$BW$17+IF($BE$3=2,-($BQ$13+$BQ$8),0)</f>
        <v>#N/A</v>
      </c>
      <c r="CN262" s="55" t="e">
        <f>ROUND(CM262/$BW$9*$BW$5,0)</f>
        <v>#N/A</v>
      </c>
    </row>
    <row r="263" spans="79:92" ht="18" customHeight="1" x14ac:dyDescent="0.25">
      <c r="CA263" s="53">
        <f>CA262+1</f>
        <v>-102</v>
      </c>
      <c r="CB263" s="56">
        <f>CA263*($BX$9/$BX$5)</f>
        <v>-4.25</v>
      </c>
      <c r="CC263" s="56">
        <f ca="1">ROUND(CB263+(RAND()-0.5)*$BX$10,$BX$11)</f>
        <v>-4.24</v>
      </c>
      <c r="CD263" s="56">
        <f ca="1">MAX(MIN($BQ$9*SIN($BQ$17*CC263)+($BQ$13+$BQ$8),$BO$8),-$BO$8)</f>
        <v>-8.9881603705696946</v>
      </c>
      <c r="CE263" s="56" t="e">
        <f ca="1">MAX(MIN($BQ$22*SIN($BQ$17*CC263+$BQ$21)+($BQ$13+$BQ$8),$BO$8),-$BO$8)</f>
        <v>#DIV/0!</v>
      </c>
      <c r="CF263" s="56">
        <f ca="1">ROUND(CD263+(RAND()-0.5)*$BV$10,$BV$11)</f>
        <v>-8.98</v>
      </c>
      <c r="CG263" s="56" t="e">
        <f ca="1">ROUND(CE263+(RAND()-0.5)*$BV$10,$BV$11)</f>
        <v>#DIV/0!</v>
      </c>
      <c r="CH263" s="56">
        <f ca="1">ROUND(CD263+(RAND()-0.5)*$BW$10,$BW$11)</f>
        <v>-8.98</v>
      </c>
      <c r="CI263" s="56" t="e">
        <f ca="1">ROUND(CE263+(RAND()-0.5)*$BW$10,$BW$11)</f>
        <v>#DIV/0!</v>
      </c>
      <c r="CJ263" s="55">
        <f>CA263-$BX$16</f>
        <v>-102</v>
      </c>
      <c r="CK263" s="56" t="e">
        <f>IF($BV$19=FALSE,NA(),IF($BH$7=1,IF($BD$2=1,CF263,IF($BD$2=2,CG263))))+$BV$17+IF($BE$2=2,-($BQ$13+$BQ$8),0)</f>
        <v>#N/A</v>
      </c>
      <c r="CL263" s="55" t="e">
        <f>ROUND(CK263/$BV$9*$BV$5,0)</f>
        <v>#N/A</v>
      </c>
      <c r="CM263" s="56" t="e">
        <f>IF($BW$19=FALSE,NA(),IF($BH$7=1,IF($BD$3=1,CH263,IF($BD$3=2,CI263))))+$BW$17+IF($BE$3=2,-($BQ$13+$BQ$8),0)</f>
        <v>#N/A</v>
      </c>
      <c r="CN263" s="55" t="e">
        <f>ROUND(CM263/$BW$9*$BW$5,0)</f>
        <v>#N/A</v>
      </c>
    </row>
    <row r="264" spans="79:92" ht="18" customHeight="1" x14ac:dyDescent="0.25">
      <c r="CA264" s="53">
        <f>CA263+1</f>
        <v>-101</v>
      </c>
      <c r="CB264" s="56">
        <f>CA264*($BX$9/$BX$5)</f>
        <v>-4.208333333333333</v>
      </c>
      <c r="CC264" s="56">
        <f ca="1">ROUND(CB264+(RAND()-0.5)*$BX$10,$BX$11)</f>
        <v>-4.2300000000000004</v>
      </c>
      <c r="CD264" s="56">
        <f ca="1">MAX(MIN($BQ$9*SIN($BQ$17*CC264)+($BQ$13+$BQ$8),$BO$8),-$BO$8)</f>
        <v>-8.9526882078869452</v>
      </c>
      <c r="CE264" s="56" t="e">
        <f ca="1">MAX(MIN($BQ$22*SIN($BQ$17*CC264+$BQ$21)+($BQ$13+$BQ$8),$BO$8),-$BO$8)</f>
        <v>#DIV/0!</v>
      </c>
      <c r="CF264" s="56">
        <f ca="1">ROUND(CD264+(RAND()-0.5)*$BV$10,$BV$11)</f>
        <v>-8.9600000000000009</v>
      </c>
      <c r="CG264" s="56" t="e">
        <f ca="1">ROUND(CE264+(RAND()-0.5)*$BV$10,$BV$11)</f>
        <v>#DIV/0!</v>
      </c>
      <c r="CH264" s="56">
        <f ca="1">ROUND(CD264+(RAND()-0.5)*$BW$10,$BW$11)</f>
        <v>-8.94</v>
      </c>
      <c r="CI264" s="56" t="e">
        <f ca="1">ROUND(CE264+(RAND()-0.5)*$BW$10,$BW$11)</f>
        <v>#DIV/0!</v>
      </c>
      <c r="CJ264" s="55">
        <f>CA264-$BX$16</f>
        <v>-101</v>
      </c>
      <c r="CK264" s="56" t="e">
        <f>IF($BV$19=FALSE,NA(),IF($BH$7=1,IF($BD$2=1,CF264,IF($BD$2=2,CG264))))+$BV$17+IF($BE$2=2,-($BQ$13+$BQ$8),0)</f>
        <v>#N/A</v>
      </c>
      <c r="CL264" s="55" t="e">
        <f>ROUND(CK264/$BV$9*$BV$5,0)</f>
        <v>#N/A</v>
      </c>
      <c r="CM264" s="56" t="e">
        <f>IF($BW$19=FALSE,NA(),IF($BH$7=1,IF($BD$3=1,CH264,IF($BD$3=2,CI264))))+$BW$17+IF($BE$3=2,-($BQ$13+$BQ$8),0)</f>
        <v>#N/A</v>
      </c>
      <c r="CN264" s="55" t="e">
        <f>ROUND(CM264/$BW$9*$BW$5,0)</f>
        <v>#N/A</v>
      </c>
    </row>
    <row r="265" spans="79:92" ht="18" customHeight="1" x14ac:dyDescent="0.25">
      <c r="CA265" s="53">
        <f>CA264+1</f>
        <v>-100</v>
      </c>
      <c r="CB265" s="56">
        <f>CA265*($BX$9/$BX$5)</f>
        <v>-4.1666666666666661</v>
      </c>
      <c r="CC265" s="56">
        <f ca="1">ROUND(CB265+(RAND()-0.5)*$BX$10,$BX$11)</f>
        <v>-4.16</v>
      </c>
      <c r="CD265" s="56">
        <f ca="1">MAX(MIN($BQ$9*SIN($BQ$17*CC265)+($BQ$13+$BQ$8),$BO$8),-$BO$8)</f>
        <v>-8.0659675530123813</v>
      </c>
      <c r="CE265" s="56" t="e">
        <f ca="1">MAX(MIN($BQ$22*SIN($BQ$17*CC265+$BQ$21)+($BQ$13+$BQ$8),$BO$8),-$BO$8)</f>
        <v>#DIV/0!</v>
      </c>
      <c r="CF265" s="56">
        <f ca="1">ROUND(CD265+(RAND()-0.5)*$BV$10,$BV$11)</f>
        <v>-8.0500000000000007</v>
      </c>
      <c r="CG265" s="56" t="e">
        <f ca="1">ROUND(CE265+(RAND()-0.5)*$BV$10,$BV$11)</f>
        <v>#DIV/0!</v>
      </c>
      <c r="CH265" s="56">
        <f ca="1">ROUND(CD265+(RAND()-0.5)*$BW$10,$BW$11)</f>
        <v>-8.08</v>
      </c>
      <c r="CI265" s="56" t="e">
        <f ca="1">ROUND(CE265+(RAND()-0.5)*$BW$10,$BW$11)</f>
        <v>#DIV/0!</v>
      </c>
      <c r="CJ265" s="55">
        <f>CA265-$BX$16</f>
        <v>-100</v>
      </c>
      <c r="CK265" s="56" t="e">
        <f>IF($BV$19=FALSE,NA(),IF($BH$7=1,IF($BD$2=1,CF265,IF($BD$2=2,CG265))))+$BV$17+IF($BE$2=2,-($BQ$13+$BQ$8),0)</f>
        <v>#N/A</v>
      </c>
      <c r="CL265" s="55" t="e">
        <f>ROUND(CK265/$BV$9*$BV$5,0)</f>
        <v>#N/A</v>
      </c>
      <c r="CM265" s="56" t="e">
        <f>IF($BW$19=FALSE,NA(),IF($BH$7=1,IF($BD$3=1,CH265,IF($BD$3=2,CI265))))+$BW$17+IF($BE$3=2,-($BQ$13+$BQ$8),0)</f>
        <v>#N/A</v>
      </c>
      <c r="CN265" s="55" t="e">
        <f>ROUND(CM265/$BW$9*$BW$5,0)</f>
        <v>#N/A</v>
      </c>
    </row>
    <row r="266" spans="79:92" ht="18" customHeight="1" x14ac:dyDescent="0.25">
      <c r="CA266" s="53">
        <f>CA265+1</f>
        <v>-99</v>
      </c>
      <c r="CB266" s="56">
        <f>CA266*($BX$9/$BX$5)</f>
        <v>-4.125</v>
      </c>
      <c r="CC266" s="56">
        <f ca="1">ROUND(CB266+(RAND()-0.5)*$BX$10,$BX$11)</f>
        <v>-4.1100000000000003</v>
      </c>
      <c r="CD266" s="56">
        <f ca="1">MAX(MIN($BQ$9*SIN($BQ$17*CC266)+($BQ$13+$BQ$8),$BO$8),-$BO$8)</f>
        <v>-6.8245439384931119</v>
      </c>
      <c r="CE266" s="56" t="e">
        <f ca="1">MAX(MIN($BQ$22*SIN($BQ$17*CC266+$BQ$21)+($BQ$13+$BQ$8),$BO$8),-$BO$8)</f>
        <v>#DIV/0!</v>
      </c>
      <c r="CF266" s="56">
        <f ca="1">ROUND(CD266+(RAND()-0.5)*$BV$10,$BV$11)</f>
        <v>-6.83</v>
      </c>
      <c r="CG266" s="56" t="e">
        <f ca="1">ROUND(CE266+(RAND()-0.5)*$BV$10,$BV$11)</f>
        <v>#DIV/0!</v>
      </c>
      <c r="CH266" s="56">
        <f ca="1">ROUND(CD266+(RAND()-0.5)*$BW$10,$BW$11)</f>
        <v>-6.83</v>
      </c>
      <c r="CI266" s="56" t="e">
        <f ca="1">ROUND(CE266+(RAND()-0.5)*$BW$10,$BW$11)</f>
        <v>#DIV/0!</v>
      </c>
      <c r="CJ266" s="55">
        <f>CA266-$BX$16</f>
        <v>-99</v>
      </c>
      <c r="CK266" s="56" t="e">
        <f>IF($BV$19=FALSE,NA(),IF($BH$7=1,IF($BD$2=1,CF266,IF($BD$2=2,CG266))))+$BV$17+IF($BE$2=2,-($BQ$13+$BQ$8),0)</f>
        <v>#N/A</v>
      </c>
      <c r="CL266" s="55" t="e">
        <f>ROUND(CK266/$BV$9*$BV$5,0)</f>
        <v>#N/A</v>
      </c>
      <c r="CM266" s="56" t="e">
        <f>IF($BW$19=FALSE,NA(),IF($BH$7=1,IF($BD$3=1,CH266,IF($BD$3=2,CI266))))+$BW$17+IF($BE$3=2,-($BQ$13+$BQ$8),0)</f>
        <v>#N/A</v>
      </c>
      <c r="CN266" s="55" t="e">
        <f>ROUND(CM266/$BW$9*$BW$5,0)</f>
        <v>#N/A</v>
      </c>
    </row>
    <row r="267" spans="79:92" ht="18" customHeight="1" x14ac:dyDescent="0.25">
      <c r="CA267" s="53">
        <f>CA266+1</f>
        <v>-98</v>
      </c>
      <c r="CB267" s="56">
        <f>CA267*($BX$9/$BX$5)</f>
        <v>-4.083333333333333</v>
      </c>
      <c r="CC267" s="56">
        <f ca="1">ROUND(CB267+(RAND()-0.5)*$BX$10,$BX$11)</f>
        <v>-4.08</v>
      </c>
      <c r="CD267" s="56">
        <f ca="1">MAX(MIN($BQ$9*SIN($BQ$17*CC267)+($BQ$13+$BQ$8),$BO$8),-$BO$8)</f>
        <v>-5.8905220446103437</v>
      </c>
      <c r="CE267" s="56" t="e">
        <f ca="1">MAX(MIN($BQ$22*SIN($BQ$17*CC267+$BQ$21)+($BQ$13+$BQ$8),$BO$8),-$BO$8)</f>
        <v>#DIV/0!</v>
      </c>
      <c r="CF267" s="56">
        <f ca="1">ROUND(CD267+(RAND()-0.5)*$BV$10,$BV$11)</f>
        <v>-5.88</v>
      </c>
      <c r="CG267" s="56" t="e">
        <f ca="1">ROUND(CE267+(RAND()-0.5)*$BV$10,$BV$11)</f>
        <v>#DIV/0!</v>
      </c>
      <c r="CH267" s="56">
        <f ca="1">ROUND(CD267+(RAND()-0.5)*$BW$10,$BW$11)</f>
        <v>-5.88</v>
      </c>
      <c r="CI267" s="56" t="e">
        <f ca="1">ROUND(CE267+(RAND()-0.5)*$BW$10,$BW$11)</f>
        <v>#DIV/0!</v>
      </c>
      <c r="CJ267" s="55">
        <f>CA267-$BX$16</f>
        <v>-98</v>
      </c>
      <c r="CK267" s="56" t="e">
        <f>IF($BV$19=FALSE,NA(),IF($BH$7=1,IF($BD$2=1,CF267,IF($BD$2=2,CG267))))+$BV$17+IF($BE$2=2,-($BQ$13+$BQ$8),0)</f>
        <v>#N/A</v>
      </c>
      <c r="CL267" s="55" t="e">
        <f>ROUND(CK267/$BV$9*$BV$5,0)</f>
        <v>#N/A</v>
      </c>
      <c r="CM267" s="56" t="e">
        <f>IF($BW$19=FALSE,NA(),IF($BH$7=1,IF($BD$3=1,CH267,IF($BD$3=2,CI267))))+$BW$17+IF($BE$3=2,-($BQ$13+$BQ$8),0)</f>
        <v>#N/A</v>
      </c>
      <c r="CN267" s="55" t="e">
        <f>ROUND(CM267/$BW$9*$BW$5,0)</f>
        <v>#N/A</v>
      </c>
    </row>
    <row r="268" spans="79:92" ht="18" customHeight="1" x14ac:dyDescent="0.25">
      <c r="CA268" s="53">
        <f>CA267+1</f>
        <v>-97</v>
      </c>
      <c r="CB268" s="56">
        <f>CA268*($BX$9/$BX$5)</f>
        <v>-4.0416666666666661</v>
      </c>
      <c r="CC268" s="56">
        <f ca="1">ROUND(CB268+(RAND()-0.5)*$BX$10,$BX$11)</f>
        <v>-4.0599999999999996</v>
      </c>
      <c r="CD268" s="56">
        <f ca="1">MAX(MIN($BQ$9*SIN($BQ$17*CC268)+($BQ$13+$BQ$8),$BO$8),-$BO$8)</f>
        <v>-5.2087473161073765</v>
      </c>
      <c r="CE268" s="56" t="e">
        <f ca="1">MAX(MIN($BQ$22*SIN($BQ$17*CC268+$BQ$21)+($BQ$13+$BQ$8),$BO$8),-$BO$8)</f>
        <v>#DIV/0!</v>
      </c>
      <c r="CF268" s="56">
        <f ca="1">ROUND(CD268+(RAND()-0.5)*$BV$10,$BV$11)</f>
        <v>-5.22</v>
      </c>
      <c r="CG268" s="56" t="e">
        <f ca="1">ROUND(CE268+(RAND()-0.5)*$BV$10,$BV$11)</f>
        <v>#DIV/0!</v>
      </c>
      <c r="CH268" s="56">
        <f ca="1">ROUND(CD268+(RAND()-0.5)*$BW$10,$BW$11)</f>
        <v>-5.22</v>
      </c>
      <c r="CI268" s="56" t="e">
        <f ca="1">ROUND(CE268+(RAND()-0.5)*$BW$10,$BW$11)</f>
        <v>#DIV/0!</v>
      </c>
      <c r="CJ268" s="55">
        <f>CA268-$BX$16</f>
        <v>-97</v>
      </c>
      <c r="CK268" s="56" t="e">
        <f>IF($BV$19=FALSE,NA(),IF($BH$7=1,IF($BD$2=1,CF268,IF($BD$2=2,CG268))))+$BV$17+IF($BE$2=2,-($BQ$13+$BQ$8),0)</f>
        <v>#N/A</v>
      </c>
      <c r="CL268" s="55" t="e">
        <f>ROUND(CK268/$BV$9*$BV$5,0)</f>
        <v>#N/A</v>
      </c>
      <c r="CM268" s="56" t="e">
        <f>IF($BW$19=FALSE,NA(),IF($BH$7=1,IF($BD$3=1,CH268,IF($BD$3=2,CI268))))+$BW$17+IF($BE$3=2,-($BQ$13+$BQ$8),0)</f>
        <v>#N/A</v>
      </c>
      <c r="CN268" s="55" t="e">
        <f>ROUND(CM268/$BW$9*$BW$5,0)</f>
        <v>#N/A</v>
      </c>
    </row>
    <row r="269" spans="79:92" ht="18" customHeight="1" x14ac:dyDescent="0.25">
      <c r="CA269" s="53">
        <f>CA268+1</f>
        <v>-96</v>
      </c>
      <c r="CB269" s="56">
        <f>CA269*($BX$9/$BX$5)</f>
        <v>-4</v>
      </c>
      <c r="CC269" s="56">
        <f ca="1">ROUND(CB269+(RAND()-0.5)*$BX$10,$BX$11)</f>
        <v>-4.0199999999999996</v>
      </c>
      <c r="CD269" s="56">
        <f ca="1">MAX(MIN($BQ$9*SIN($BQ$17*CC269)+($BQ$13+$BQ$8),$BO$8),-$BO$8)</f>
        <v>-3.751999401383495</v>
      </c>
      <c r="CE269" s="56" t="e">
        <f ca="1">MAX(MIN($BQ$22*SIN($BQ$17*CC269+$BQ$21)+($BQ$13+$BQ$8),$BO$8),-$BO$8)</f>
        <v>#DIV/0!</v>
      </c>
      <c r="CF269" s="56">
        <f ca="1">ROUND(CD269+(RAND()-0.5)*$BV$10,$BV$11)</f>
        <v>-3.74</v>
      </c>
      <c r="CG269" s="56" t="e">
        <f ca="1">ROUND(CE269+(RAND()-0.5)*$BV$10,$BV$11)</f>
        <v>#DIV/0!</v>
      </c>
      <c r="CH269" s="56">
        <f ca="1">ROUND(CD269+(RAND()-0.5)*$BW$10,$BW$11)</f>
        <v>-3.73</v>
      </c>
      <c r="CI269" s="56" t="e">
        <f ca="1">ROUND(CE269+(RAND()-0.5)*$BW$10,$BW$11)</f>
        <v>#DIV/0!</v>
      </c>
      <c r="CJ269" s="55">
        <f>CA269-$BX$16</f>
        <v>-96</v>
      </c>
      <c r="CK269" s="56" t="e">
        <f>IF($BV$19=FALSE,NA(),IF($BH$7=1,IF($BD$2=1,CF269,IF($BD$2=2,CG269))))+$BV$17+IF($BE$2=2,-($BQ$13+$BQ$8),0)</f>
        <v>#N/A</v>
      </c>
      <c r="CL269" s="55" t="e">
        <f>ROUND(CK269/$BV$9*$BV$5,0)</f>
        <v>#N/A</v>
      </c>
      <c r="CM269" s="56" t="e">
        <f>IF($BW$19=FALSE,NA(),IF($BH$7=1,IF($BD$3=1,CH269,IF($BD$3=2,CI269))))+$BW$17+IF($BE$3=2,-($BQ$13+$BQ$8),0)</f>
        <v>#N/A</v>
      </c>
      <c r="CN269" s="55" t="e">
        <f>ROUND(CM269/$BW$9*$BW$5,0)</f>
        <v>#N/A</v>
      </c>
    </row>
    <row r="270" spans="79:92" ht="18" customHeight="1" x14ac:dyDescent="0.25">
      <c r="CA270" s="53">
        <f>CA269+1</f>
        <v>-95</v>
      </c>
      <c r="CB270" s="56">
        <f>CA270*($BX$9/$BX$5)</f>
        <v>-3.958333333333333</v>
      </c>
      <c r="CC270" s="56">
        <f ca="1">ROUND(CB270+(RAND()-0.5)*$BX$10,$BX$11)</f>
        <v>-3.97</v>
      </c>
      <c r="CD270" s="56">
        <f ca="1">MAX(MIN($BQ$9*SIN($BQ$17*CC270)+($BQ$13+$BQ$8),$BO$8),-$BO$8)</f>
        <v>-1.8757121124867335</v>
      </c>
      <c r="CE270" s="56" t="e">
        <f ca="1">MAX(MIN($BQ$22*SIN($BQ$17*CC270+$BQ$21)+($BQ$13+$BQ$8),$BO$8),-$BO$8)</f>
        <v>#DIV/0!</v>
      </c>
      <c r="CF270" s="56">
        <f ca="1">ROUND(CD270+(RAND()-0.5)*$BV$10,$BV$11)</f>
        <v>-1.88</v>
      </c>
      <c r="CG270" s="56" t="e">
        <f ca="1">ROUND(CE270+(RAND()-0.5)*$BV$10,$BV$11)</f>
        <v>#DIV/0!</v>
      </c>
      <c r="CH270" s="56">
        <f ca="1">ROUND(CD270+(RAND()-0.5)*$BW$10,$BW$11)</f>
        <v>-1.87</v>
      </c>
      <c r="CI270" s="56" t="e">
        <f ca="1">ROUND(CE270+(RAND()-0.5)*$BW$10,$BW$11)</f>
        <v>#DIV/0!</v>
      </c>
      <c r="CJ270" s="55">
        <f>CA270-$BX$16</f>
        <v>-95</v>
      </c>
      <c r="CK270" s="56" t="e">
        <f>IF($BV$19=FALSE,NA(),IF($BH$7=1,IF($BD$2=1,CF270,IF($BD$2=2,CG270))))+$BV$17+IF($BE$2=2,-($BQ$13+$BQ$8),0)</f>
        <v>#N/A</v>
      </c>
      <c r="CL270" s="55" t="e">
        <f>ROUND(CK270/$BV$9*$BV$5,0)</f>
        <v>#N/A</v>
      </c>
      <c r="CM270" s="56" t="e">
        <f>IF($BW$19=FALSE,NA(),IF($BH$7=1,IF($BD$3=1,CH270,IF($BD$3=2,CI270))))+$BW$17+IF($BE$3=2,-($BQ$13+$BQ$8),0)</f>
        <v>#N/A</v>
      </c>
      <c r="CN270" s="55" t="e">
        <f>ROUND(CM270/$BW$9*$BW$5,0)</f>
        <v>#N/A</v>
      </c>
    </row>
    <row r="271" spans="79:92" ht="18" customHeight="1" x14ac:dyDescent="0.25">
      <c r="CA271" s="53">
        <f>CA270+1</f>
        <v>-94</v>
      </c>
      <c r="CB271" s="56">
        <f>CA271*($BX$9/$BX$5)</f>
        <v>-3.9166666666666665</v>
      </c>
      <c r="CC271" s="56">
        <f ca="1">ROUND(CB271+(RAND()-0.5)*$BX$10,$BX$11)</f>
        <v>-3.9</v>
      </c>
      <c r="CD271" s="56">
        <f ca="1">MAX(MIN($BQ$9*SIN($BQ$17*CC271)+($BQ$13+$BQ$8),$BO$8),-$BO$8)</f>
        <v>0.52671151375622127</v>
      </c>
      <c r="CE271" s="56" t="e">
        <f ca="1">MAX(MIN($BQ$22*SIN($BQ$17*CC271+$BQ$21)+($BQ$13+$BQ$8),$BO$8),-$BO$8)</f>
        <v>#DIV/0!</v>
      </c>
      <c r="CF271" s="56">
        <f ca="1">ROUND(CD271+(RAND()-0.5)*$BV$10,$BV$11)</f>
        <v>0.54</v>
      </c>
      <c r="CG271" s="56" t="e">
        <f ca="1">ROUND(CE271+(RAND()-0.5)*$BV$10,$BV$11)</f>
        <v>#DIV/0!</v>
      </c>
      <c r="CH271" s="56">
        <f ca="1">ROUND(CD271+(RAND()-0.5)*$BW$10,$BW$11)</f>
        <v>0.52</v>
      </c>
      <c r="CI271" s="56" t="e">
        <f ca="1">ROUND(CE271+(RAND()-0.5)*$BW$10,$BW$11)</f>
        <v>#DIV/0!</v>
      </c>
      <c r="CJ271" s="55">
        <f>CA271-$BX$16</f>
        <v>-94</v>
      </c>
      <c r="CK271" s="56" t="e">
        <f>IF($BV$19=FALSE,NA(),IF($BH$7=1,IF($BD$2=1,CF271,IF($BD$2=2,CG271))))+$BV$17+IF($BE$2=2,-($BQ$13+$BQ$8),0)</f>
        <v>#N/A</v>
      </c>
      <c r="CL271" s="55" t="e">
        <f>ROUND(CK271/$BV$9*$BV$5,0)</f>
        <v>#N/A</v>
      </c>
      <c r="CM271" s="56" t="e">
        <f>IF($BW$19=FALSE,NA(),IF($BH$7=1,IF($BD$3=1,CH271,IF($BD$3=2,CI271))))+$BW$17+IF($BE$3=2,-($BQ$13+$BQ$8),0)</f>
        <v>#N/A</v>
      </c>
      <c r="CN271" s="55" t="e">
        <f>ROUND(CM271/$BW$9*$BW$5,0)</f>
        <v>#N/A</v>
      </c>
    </row>
    <row r="272" spans="79:92" ht="18" customHeight="1" x14ac:dyDescent="0.25">
      <c r="CA272" s="53">
        <f>CA271+1</f>
        <v>-93</v>
      </c>
      <c r="CB272" s="56">
        <f>CA272*($BX$9/$BX$5)</f>
        <v>-3.875</v>
      </c>
      <c r="CC272" s="56">
        <f ca="1">ROUND(CB272+(RAND()-0.5)*$BX$10,$BX$11)</f>
        <v>-3.86</v>
      </c>
      <c r="CD272" s="56">
        <f ca="1">MAX(MIN($BQ$9*SIN($BQ$17*CC272)+($BQ$13+$BQ$8),$BO$8),-$BO$8)</f>
        <v>1.623079456655109</v>
      </c>
      <c r="CE272" s="56" t="e">
        <f ca="1">MAX(MIN($BQ$22*SIN($BQ$17*CC272+$BQ$21)+($BQ$13+$BQ$8),$BO$8),-$BO$8)</f>
        <v>#DIV/0!</v>
      </c>
      <c r="CF272" s="56">
        <f ca="1">ROUND(CD272+(RAND()-0.5)*$BV$10,$BV$11)</f>
        <v>1.61</v>
      </c>
      <c r="CG272" s="56" t="e">
        <f ca="1">ROUND(CE272+(RAND()-0.5)*$BV$10,$BV$11)</f>
        <v>#DIV/0!</v>
      </c>
      <c r="CH272" s="56">
        <f ca="1">ROUND(CD272+(RAND()-0.5)*$BW$10,$BW$11)</f>
        <v>1.62</v>
      </c>
      <c r="CI272" s="56" t="e">
        <f ca="1">ROUND(CE272+(RAND()-0.5)*$BW$10,$BW$11)</f>
        <v>#DIV/0!</v>
      </c>
      <c r="CJ272" s="55">
        <f>CA272-$BX$16</f>
        <v>-93</v>
      </c>
      <c r="CK272" s="56" t="e">
        <f>IF($BV$19=FALSE,NA(),IF($BH$7=1,IF($BD$2=1,CF272,IF($BD$2=2,CG272))))+$BV$17+IF($BE$2=2,-($BQ$13+$BQ$8),0)</f>
        <v>#N/A</v>
      </c>
      <c r="CL272" s="55" t="e">
        <f>ROUND(CK272/$BV$9*$BV$5,0)</f>
        <v>#N/A</v>
      </c>
      <c r="CM272" s="56" t="e">
        <f>IF($BW$19=FALSE,NA(),IF($BH$7=1,IF($BD$3=1,CH272,IF($BD$3=2,CI272))))+$BW$17+IF($BE$3=2,-($BQ$13+$BQ$8),0)</f>
        <v>#N/A</v>
      </c>
      <c r="CN272" s="55" t="e">
        <f>ROUND(CM272/$BW$9*$BW$5,0)</f>
        <v>#N/A</v>
      </c>
    </row>
    <row r="273" spans="79:92" ht="18" customHeight="1" x14ac:dyDescent="0.25">
      <c r="CA273" s="53">
        <f>CA272+1</f>
        <v>-92</v>
      </c>
      <c r="CB273" s="56">
        <f>CA273*($BX$9/$BX$5)</f>
        <v>-3.833333333333333</v>
      </c>
      <c r="CC273" s="56">
        <f ca="1">ROUND(CB273+(RAND()-0.5)*$BX$10,$BX$11)</f>
        <v>-3.85</v>
      </c>
      <c r="CD273" s="56">
        <f ca="1">MAX(MIN($BQ$9*SIN($BQ$17*CC273)+($BQ$13+$BQ$8),$BO$8),-$BO$8)</f>
        <v>1.8541019662502647</v>
      </c>
      <c r="CE273" s="56" t="e">
        <f ca="1">MAX(MIN($BQ$22*SIN($BQ$17*CC273+$BQ$21)+($BQ$13+$BQ$8),$BO$8),-$BO$8)</f>
        <v>#DIV/0!</v>
      </c>
      <c r="CF273" s="56">
        <f ca="1">ROUND(CD273+(RAND()-0.5)*$BV$10,$BV$11)</f>
        <v>1.85</v>
      </c>
      <c r="CG273" s="56" t="e">
        <f ca="1">ROUND(CE273+(RAND()-0.5)*$BV$10,$BV$11)</f>
        <v>#DIV/0!</v>
      </c>
      <c r="CH273" s="56">
        <f ca="1">ROUND(CD273+(RAND()-0.5)*$BW$10,$BW$11)</f>
        <v>1.87</v>
      </c>
      <c r="CI273" s="56" t="e">
        <f ca="1">ROUND(CE273+(RAND()-0.5)*$BW$10,$BW$11)</f>
        <v>#DIV/0!</v>
      </c>
      <c r="CJ273" s="55">
        <f>CA273-$BX$16</f>
        <v>-92</v>
      </c>
      <c r="CK273" s="56" t="e">
        <f>IF($BV$19=FALSE,NA(),IF($BH$7=1,IF($BD$2=1,CF273,IF($BD$2=2,CG273))))+$BV$17+IF($BE$2=2,-($BQ$13+$BQ$8),0)</f>
        <v>#N/A</v>
      </c>
      <c r="CL273" s="55" t="e">
        <f>ROUND(CK273/$BV$9*$BV$5,0)</f>
        <v>#N/A</v>
      </c>
      <c r="CM273" s="56" t="e">
        <f>IF($BW$19=FALSE,NA(),IF($BH$7=1,IF($BD$3=1,CH273,IF($BD$3=2,CI273))))+$BW$17+IF($BE$3=2,-($BQ$13+$BQ$8),0)</f>
        <v>#N/A</v>
      </c>
      <c r="CN273" s="55" t="e">
        <f>ROUND(CM273/$BW$9*$BW$5,0)</f>
        <v>#N/A</v>
      </c>
    </row>
    <row r="274" spans="79:92" ht="18" customHeight="1" x14ac:dyDescent="0.25">
      <c r="CA274" s="53">
        <f>CA273+1</f>
        <v>-91</v>
      </c>
      <c r="CB274" s="56">
        <f>CA274*($BX$9/$BX$5)</f>
        <v>-3.7916666666666665</v>
      </c>
      <c r="CC274" s="56">
        <f ca="1">ROUND(CB274+(RAND()-0.5)*$BX$10,$BX$11)</f>
        <v>-3.78</v>
      </c>
      <c r="CD274" s="56">
        <f ca="1">MAX(MIN($BQ$9*SIN($BQ$17*CC274)+($BQ$13+$BQ$8),$BO$8),-$BO$8)</f>
        <v>2.8937235043723319</v>
      </c>
      <c r="CE274" s="56" t="e">
        <f ca="1">MAX(MIN($BQ$22*SIN($BQ$17*CC274+$BQ$21)+($BQ$13+$BQ$8),$BO$8),-$BO$8)</f>
        <v>#DIV/0!</v>
      </c>
      <c r="CF274" s="56">
        <f ca="1">ROUND(CD274+(RAND()-0.5)*$BV$10,$BV$11)</f>
        <v>2.89</v>
      </c>
      <c r="CG274" s="56" t="e">
        <f ca="1">ROUND(CE274+(RAND()-0.5)*$BV$10,$BV$11)</f>
        <v>#DIV/0!</v>
      </c>
      <c r="CH274" s="56">
        <f ca="1">ROUND(CD274+(RAND()-0.5)*$BW$10,$BW$11)</f>
        <v>2.89</v>
      </c>
      <c r="CI274" s="56" t="e">
        <f ca="1">ROUND(CE274+(RAND()-0.5)*$BW$10,$BW$11)</f>
        <v>#DIV/0!</v>
      </c>
      <c r="CJ274" s="55">
        <f>CA274-$BX$16</f>
        <v>-91</v>
      </c>
      <c r="CK274" s="56" t="e">
        <f>IF($BV$19=FALSE,NA(),IF($BH$7=1,IF($BD$2=1,CF274,IF($BD$2=2,CG274))))+$BV$17+IF($BE$2=2,-($BQ$13+$BQ$8),0)</f>
        <v>#N/A</v>
      </c>
      <c r="CL274" s="55" t="e">
        <f>ROUND(CK274/$BV$9*$BV$5,0)</f>
        <v>#N/A</v>
      </c>
      <c r="CM274" s="56" t="e">
        <f>IF($BW$19=FALSE,NA(),IF($BH$7=1,IF($BD$3=1,CH274,IF($BD$3=2,CI274))))+$BW$17+IF($BE$3=2,-($BQ$13+$BQ$8),0)</f>
        <v>#N/A</v>
      </c>
      <c r="CN274" s="55" t="e">
        <f>ROUND(CM274/$BW$9*$BW$5,0)</f>
        <v>#N/A</v>
      </c>
    </row>
    <row r="275" spans="79:92" ht="18" customHeight="1" x14ac:dyDescent="0.25">
      <c r="CA275" s="53">
        <f>CA274+1</f>
        <v>-90</v>
      </c>
      <c r="CB275" s="56">
        <f>CA275*($BX$9/$BX$5)</f>
        <v>-3.75</v>
      </c>
      <c r="CC275" s="56">
        <f ca="1">ROUND(CB275+(RAND()-0.5)*$BX$10,$BX$11)</f>
        <v>-3.75</v>
      </c>
      <c r="CD275" s="56">
        <f ca="1">MAX(MIN($BQ$9*SIN($BQ$17*CC275)+($BQ$13+$BQ$8),$BO$8),-$BO$8)</f>
        <v>3</v>
      </c>
      <c r="CE275" s="56" t="e">
        <f ca="1">MAX(MIN($BQ$22*SIN($BQ$17*CC275+$BQ$21)+($BQ$13+$BQ$8),$BO$8),-$BO$8)</f>
        <v>#DIV/0!</v>
      </c>
      <c r="CF275" s="56">
        <f ca="1">ROUND(CD275+(RAND()-0.5)*$BV$10,$BV$11)</f>
        <v>2.99</v>
      </c>
      <c r="CG275" s="56" t="e">
        <f ca="1">ROUND(CE275+(RAND()-0.5)*$BV$10,$BV$11)</f>
        <v>#DIV/0!</v>
      </c>
      <c r="CH275" s="56">
        <f ca="1">ROUND(CD275+(RAND()-0.5)*$BW$10,$BW$11)</f>
        <v>3</v>
      </c>
      <c r="CI275" s="56" t="e">
        <f ca="1">ROUND(CE275+(RAND()-0.5)*$BW$10,$BW$11)</f>
        <v>#DIV/0!</v>
      </c>
      <c r="CJ275" s="55">
        <f>CA275-$BX$16</f>
        <v>-90</v>
      </c>
      <c r="CK275" s="56" t="e">
        <f>IF($BV$19=FALSE,NA(),IF($BH$7=1,IF($BD$2=1,CF275,IF($BD$2=2,CG275))))+$BV$17+IF($BE$2=2,-($BQ$13+$BQ$8),0)</f>
        <v>#N/A</v>
      </c>
      <c r="CL275" s="55" t="e">
        <f>ROUND(CK275/$BV$9*$BV$5,0)</f>
        <v>#N/A</v>
      </c>
      <c r="CM275" s="56" t="e">
        <f>IF($BW$19=FALSE,NA(),IF($BH$7=1,IF($BD$3=1,CH275,IF($BD$3=2,CI275))))+$BW$17+IF($BE$3=2,-($BQ$13+$BQ$8),0)</f>
        <v>#N/A</v>
      </c>
      <c r="CN275" s="55" t="e">
        <f>ROUND(CM275/$BW$9*$BW$5,0)</f>
        <v>#N/A</v>
      </c>
    </row>
    <row r="276" spans="79:92" ht="18" customHeight="1" x14ac:dyDescent="0.25">
      <c r="CA276" s="53">
        <f>CA275+1</f>
        <v>-89</v>
      </c>
      <c r="CB276" s="56">
        <f>CA276*($BX$9/$BX$5)</f>
        <v>-3.708333333333333</v>
      </c>
      <c r="CC276" s="56">
        <f ca="1">ROUND(CB276+(RAND()-0.5)*$BX$10,$BX$11)</f>
        <v>-3.72</v>
      </c>
      <c r="CD276" s="56">
        <f ca="1">MAX(MIN($BQ$9*SIN($BQ$17*CC276)+($BQ$13+$BQ$8),$BO$8),-$BO$8)</f>
        <v>2.8937235043719918</v>
      </c>
      <c r="CE276" s="56" t="e">
        <f ca="1">MAX(MIN($BQ$22*SIN($BQ$17*CC276+$BQ$21)+($BQ$13+$BQ$8),$BO$8),-$BO$8)</f>
        <v>#DIV/0!</v>
      </c>
      <c r="CF276" s="56">
        <f ca="1">ROUND(CD276+(RAND()-0.5)*$BV$10,$BV$11)</f>
        <v>2.9</v>
      </c>
      <c r="CG276" s="56" t="e">
        <f ca="1">ROUND(CE276+(RAND()-0.5)*$BV$10,$BV$11)</f>
        <v>#DIV/0!</v>
      </c>
      <c r="CH276" s="56">
        <f ca="1">ROUND(CD276+(RAND()-0.5)*$BW$10,$BW$11)</f>
        <v>2.89</v>
      </c>
      <c r="CI276" s="56" t="e">
        <f ca="1">ROUND(CE276+(RAND()-0.5)*$BW$10,$BW$11)</f>
        <v>#DIV/0!</v>
      </c>
      <c r="CJ276" s="55">
        <f>CA276-$BX$16</f>
        <v>-89</v>
      </c>
      <c r="CK276" s="56" t="e">
        <f>IF($BV$19=FALSE,NA(),IF($BH$7=1,IF($BD$2=1,CF276,IF($BD$2=2,CG276))))+$BV$17+IF($BE$2=2,-($BQ$13+$BQ$8),0)</f>
        <v>#N/A</v>
      </c>
      <c r="CL276" s="55" t="e">
        <f>ROUND(CK276/$BV$9*$BV$5,0)</f>
        <v>#N/A</v>
      </c>
      <c r="CM276" s="56" t="e">
        <f>IF($BW$19=FALSE,NA(),IF($BH$7=1,IF($BD$3=1,CH276,IF($BD$3=2,CI276))))+$BW$17+IF($BE$3=2,-($BQ$13+$BQ$8),0)</f>
        <v>#N/A</v>
      </c>
      <c r="CN276" s="55" t="e">
        <f>ROUND(CM276/$BW$9*$BW$5,0)</f>
        <v>#N/A</v>
      </c>
    </row>
    <row r="277" spans="79:92" ht="18" customHeight="1" x14ac:dyDescent="0.25">
      <c r="CA277" s="53">
        <f>CA276+1</f>
        <v>-88</v>
      </c>
      <c r="CB277" s="56">
        <f>CA277*($BX$9/$BX$5)</f>
        <v>-3.6666666666666665</v>
      </c>
      <c r="CC277" s="56">
        <f ca="1">ROUND(CB277+(RAND()-0.5)*$BX$10,$BX$11)</f>
        <v>-3.67</v>
      </c>
      <c r="CD277" s="56">
        <f ca="1">MAX(MIN($BQ$9*SIN($BQ$17*CC277)+($BQ$13+$BQ$8),$BO$8),-$BO$8)</f>
        <v>2.2578400802631684</v>
      </c>
      <c r="CE277" s="56" t="e">
        <f ca="1">MAX(MIN($BQ$22*SIN($BQ$17*CC277+$BQ$21)+($BQ$13+$BQ$8),$BO$8),-$BO$8)</f>
        <v>#DIV/0!</v>
      </c>
      <c r="CF277" s="56">
        <f ca="1">ROUND(CD277+(RAND()-0.5)*$BV$10,$BV$11)</f>
        <v>2.27</v>
      </c>
      <c r="CG277" s="56" t="e">
        <f ca="1">ROUND(CE277+(RAND()-0.5)*$BV$10,$BV$11)</f>
        <v>#DIV/0!</v>
      </c>
      <c r="CH277" s="56">
        <f ca="1">ROUND(CD277+(RAND()-0.5)*$BW$10,$BW$11)</f>
        <v>2.27</v>
      </c>
      <c r="CI277" s="56" t="e">
        <f ca="1">ROUND(CE277+(RAND()-0.5)*$BW$10,$BW$11)</f>
        <v>#DIV/0!</v>
      </c>
      <c r="CJ277" s="55">
        <f>CA277-$BX$16</f>
        <v>-88</v>
      </c>
      <c r="CK277" s="56" t="e">
        <f>IF($BV$19=FALSE,NA(),IF($BH$7=1,IF($BD$2=1,CF277,IF($BD$2=2,CG277))))+$BV$17+IF($BE$2=2,-($BQ$13+$BQ$8),0)</f>
        <v>#N/A</v>
      </c>
      <c r="CL277" s="55" t="e">
        <f>ROUND(CK277/$BV$9*$BV$5,0)</f>
        <v>#N/A</v>
      </c>
      <c r="CM277" s="56" t="e">
        <f>IF($BW$19=FALSE,NA(),IF($BH$7=1,IF($BD$3=1,CH277,IF($BD$3=2,CI277))))+$BW$17+IF($BE$3=2,-($BQ$13+$BQ$8),0)</f>
        <v>#N/A</v>
      </c>
      <c r="CN277" s="55" t="e">
        <f>ROUND(CM277/$BW$9*$BW$5,0)</f>
        <v>#N/A</v>
      </c>
    </row>
    <row r="278" spans="79:92" ht="18" customHeight="1" x14ac:dyDescent="0.25">
      <c r="CA278" s="53">
        <f>CA277+1</f>
        <v>-87</v>
      </c>
      <c r="CB278" s="56">
        <f>CA278*($BX$9/$BX$5)</f>
        <v>-3.625</v>
      </c>
      <c r="CC278" s="56">
        <f ca="1">ROUND(CB278+(RAND()-0.5)*$BX$10,$BX$11)</f>
        <v>-3.63</v>
      </c>
      <c r="CD278" s="56">
        <f ca="1">MAX(MIN($BQ$9*SIN($BQ$17*CC278)+($BQ$13+$BQ$8),$BO$8),-$BO$8)</f>
        <v>1.3738117645273515</v>
      </c>
      <c r="CE278" s="56" t="e">
        <f ca="1">MAX(MIN($BQ$22*SIN($BQ$17*CC278+$BQ$21)+($BQ$13+$BQ$8),$BO$8),-$BO$8)</f>
        <v>#DIV/0!</v>
      </c>
      <c r="CF278" s="56">
        <f ca="1">ROUND(CD278+(RAND()-0.5)*$BV$10,$BV$11)</f>
        <v>1.36</v>
      </c>
      <c r="CG278" s="56" t="e">
        <f ca="1">ROUND(CE278+(RAND()-0.5)*$BV$10,$BV$11)</f>
        <v>#DIV/0!</v>
      </c>
      <c r="CH278" s="56">
        <f ca="1">ROUND(CD278+(RAND()-0.5)*$BW$10,$BW$11)</f>
        <v>1.37</v>
      </c>
      <c r="CI278" s="56" t="e">
        <f ca="1">ROUND(CE278+(RAND()-0.5)*$BW$10,$BW$11)</f>
        <v>#DIV/0!</v>
      </c>
      <c r="CJ278" s="55">
        <f>CA278-$BX$16</f>
        <v>-87</v>
      </c>
      <c r="CK278" s="56" t="e">
        <f>IF($BV$19=FALSE,NA(),IF($BH$7=1,IF($BD$2=1,CF278,IF($BD$2=2,CG278))))+$BV$17+IF($BE$2=2,-($BQ$13+$BQ$8),0)</f>
        <v>#N/A</v>
      </c>
      <c r="CL278" s="55" t="e">
        <f>ROUND(CK278/$BV$9*$BV$5,0)</f>
        <v>#N/A</v>
      </c>
      <c r="CM278" s="56" t="e">
        <f>IF($BW$19=FALSE,NA(),IF($BH$7=1,IF($BD$3=1,CH278,IF($BD$3=2,CI278))))+$BW$17+IF($BE$3=2,-($BQ$13+$BQ$8),0)</f>
        <v>#N/A</v>
      </c>
      <c r="CN278" s="55" t="e">
        <f>ROUND(CM278/$BW$9*$BW$5,0)</f>
        <v>#N/A</v>
      </c>
    </row>
    <row r="279" spans="79:92" ht="18" customHeight="1" x14ac:dyDescent="0.25">
      <c r="CA279" s="53">
        <f>CA278+1</f>
        <v>-86</v>
      </c>
      <c r="CB279" s="56">
        <f>CA279*($BX$9/$BX$5)</f>
        <v>-3.583333333333333</v>
      </c>
      <c r="CC279" s="56">
        <f ca="1">ROUND(CB279+(RAND()-0.5)*$BX$10,$BX$11)</f>
        <v>-3.57</v>
      </c>
      <c r="CD279" s="56">
        <f ca="1">MAX(MIN($BQ$9*SIN($BQ$17*CC279)+($BQ$13+$BQ$8),$BO$8),-$BO$8)</f>
        <v>-0.44532425061075198</v>
      </c>
      <c r="CE279" s="56" t="e">
        <f ca="1">MAX(MIN($BQ$22*SIN($BQ$17*CC279+$BQ$21)+($BQ$13+$BQ$8),$BO$8),-$BO$8)</f>
        <v>#DIV/0!</v>
      </c>
      <c r="CF279" s="56">
        <f ca="1">ROUND(CD279+(RAND()-0.5)*$BV$10,$BV$11)</f>
        <v>-0.43</v>
      </c>
      <c r="CG279" s="56" t="e">
        <f ca="1">ROUND(CE279+(RAND()-0.5)*$BV$10,$BV$11)</f>
        <v>#DIV/0!</v>
      </c>
      <c r="CH279" s="56">
        <f ca="1">ROUND(CD279+(RAND()-0.5)*$BW$10,$BW$11)</f>
        <v>-0.46</v>
      </c>
      <c r="CI279" s="56" t="e">
        <f ca="1">ROUND(CE279+(RAND()-0.5)*$BW$10,$BW$11)</f>
        <v>#DIV/0!</v>
      </c>
      <c r="CJ279" s="55">
        <f>CA279-$BX$16</f>
        <v>-86</v>
      </c>
      <c r="CK279" s="56" t="e">
        <f>IF($BV$19=FALSE,NA(),IF($BH$7=1,IF($BD$2=1,CF279,IF($BD$2=2,CG279))))+$BV$17+IF($BE$2=2,-($BQ$13+$BQ$8),0)</f>
        <v>#N/A</v>
      </c>
      <c r="CL279" s="55" t="e">
        <f>ROUND(CK279/$BV$9*$BV$5,0)</f>
        <v>#N/A</v>
      </c>
      <c r="CM279" s="56" t="e">
        <f>IF($BW$19=FALSE,NA(),IF($BH$7=1,IF($BD$3=1,CH279,IF($BD$3=2,CI279))))+$BW$17+IF($BE$3=2,-($BQ$13+$BQ$8),0)</f>
        <v>#N/A</v>
      </c>
      <c r="CN279" s="55" t="e">
        <f>ROUND(CM279/$BW$9*$BW$5,0)</f>
        <v>#N/A</v>
      </c>
    </row>
    <row r="280" spans="79:92" ht="18" customHeight="1" x14ac:dyDescent="0.25">
      <c r="CA280" s="53">
        <f>CA279+1</f>
        <v>-85</v>
      </c>
      <c r="CB280" s="56">
        <f>CA280*($BX$9/$BX$5)</f>
        <v>-3.5416666666666665</v>
      </c>
      <c r="CC280" s="56">
        <f ca="1">ROUND(CB280+(RAND()-0.5)*$BX$10,$BX$11)</f>
        <v>-3.53</v>
      </c>
      <c r="CD280" s="56">
        <f ca="1">MAX(MIN($BQ$9*SIN($BQ$17*CC280)+($BQ$13+$BQ$8),$BO$8),-$BO$8)</f>
        <v>-1.8757121124858385</v>
      </c>
      <c r="CE280" s="56" t="e">
        <f ca="1">MAX(MIN($BQ$22*SIN($BQ$17*CC280+$BQ$21)+($BQ$13+$BQ$8),$BO$8),-$BO$8)</f>
        <v>#DIV/0!</v>
      </c>
      <c r="CF280" s="56">
        <f ca="1">ROUND(CD280+(RAND()-0.5)*$BV$10,$BV$11)</f>
        <v>-1.89</v>
      </c>
      <c r="CG280" s="56" t="e">
        <f ca="1">ROUND(CE280+(RAND()-0.5)*$BV$10,$BV$11)</f>
        <v>#DIV/0!</v>
      </c>
      <c r="CH280" s="56">
        <f ca="1">ROUND(CD280+(RAND()-0.5)*$BW$10,$BW$11)</f>
        <v>-1.86</v>
      </c>
      <c r="CI280" s="56" t="e">
        <f ca="1">ROUND(CE280+(RAND()-0.5)*$BW$10,$BW$11)</f>
        <v>#DIV/0!</v>
      </c>
      <c r="CJ280" s="55">
        <f>CA280-$BX$16</f>
        <v>-85</v>
      </c>
      <c r="CK280" s="56" t="e">
        <f>IF($BV$19=FALSE,NA(),IF($BH$7=1,IF($BD$2=1,CF280,IF($BD$2=2,CG280))))+$BV$17+IF($BE$2=2,-($BQ$13+$BQ$8),0)</f>
        <v>#N/A</v>
      </c>
      <c r="CL280" s="55" t="e">
        <f>ROUND(CK280/$BV$9*$BV$5,0)</f>
        <v>#N/A</v>
      </c>
      <c r="CM280" s="56" t="e">
        <f>IF($BW$19=FALSE,NA(),IF($BH$7=1,IF($BD$3=1,CH280,IF($BD$3=2,CI280))))+$BW$17+IF($BE$3=2,-($BQ$13+$BQ$8),0)</f>
        <v>#N/A</v>
      </c>
      <c r="CN280" s="55" t="e">
        <f>ROUND(CM280/$BW$9*$BW$5,0)</f>
        <v>#N/A</v>
      </c>
    </row>
    <row r="281" spans="79:92" ht="18" customHeight="1" x14ac:dyDescent="0.25">
      <c r="CA281" s="53">
        <f>CA280+1</f>
        <v>-84</v>
      </c>
      <c r="CB281" s="56">
        <f>CA281*($BX$9/$BX$5)</f>
        <v>-3.5</v>
      </c>
      <c r="CC281" s="56">
        <f ca="1">ROUND(CB281+(RAND()-0.5)*$BX$10,$BX$11)</f>
        <v>-3.48</v>
      </c>
      <c r="CD281" s="56">
        <f ca="1">MAX(MIN($BQ$9*SIN($BQ$17*CC281)+($BQ$13+$BQ$8),$BO$8),-$BO$8)</f>
        <v>-3.7519994013852975</v>
      </c>
      <c r="CE281" s="56" t="e">
        <f ca="1">MAX(MIN($BQ$22*SIN($BQ$17*CC281+$BQ$21)+($BQ$13+$BQ$8),$BO$8),-$BO$8)</f>
        <v>#DIV/0!</v>
      </c>
      <c r="CF281" s="56">
        <f ca="1">ROUND(CD281+(RAND()-0.5)*$BV$10,$BV$11)</f>
        <v>-3.76</v>
      </c>
      <c r="CG281" s="56" t="e">
        <f ca="1">ROUND(CE281+(RAND()-0.5)*$BV$10,$BV$11)</f>
        <v>#DIV/0!</v>
      </c>
      <c r="CH281" s="56">
        <f ca="1">ROUND(CD281+(RAND()-0.5)*$BW$10,$BW$11)</f>
        <v>-3.74</v>
      </c>
      <c r="CI281" s="56" t="e">
        <f ca="1">ROUND(CE281+(RAND()-0.5)*$BW$10,$BW$11)</f>
        <v>#DIV/0!</v>
      </c>
      <c r="CJ281" s="55">
        <f>CA281-$BX$16</f>
        <v>-84</v>
      </c>
      <c r="CK281" s="56" t="e">
        <f>IF($BV$19=FALSE,NA(),IF($BH$7=1,IF($BD$2=1,CF281,IF($BD$2=2,CG281))))+$BV$17+IF($BE$2=2,-($BQ$13+$BQ$8),0)</f>
        <v>#N/A</v>
      </c>
      <c r="CL281" s="55" t="e">
        <f>ROUND(CK281/$BV$9*$BV$5,0)</f>
        <v>#N/A</v>
      </c>
      <c r="CM281" s="56" t="e">
        <f>IF($BW$19=FALSE,NA(),IF($BH$7=1,IF($BD$3=1,CH281,IF($BD$3=2,CI281))))+$BW$17+IF($BE$3=2,-($BQ$13+$BQ$8),0)</f>
        <v>#N/A</v>
      </c>
      <c r="CN281" s="55" t="e">
        <f>ROUND(CM281/$BW$9*$BW$5,0)</f>
        <v>#N/A</v>
      </c>
    </row>
    <row r="282" spans="79:92" ht="18" customHeight="1" x14ac:dyDescent="0.25">
      <c r="CA282" s="53">
        <f>CA281+1</f>
        <v>-83</v>
      </c>
      <c r="CB282" s="56">
        <f>CA282*($BX$9/$BX$5)</f>
        <v>-3.458333333333333</v>
      </c>
      <c r="CC282" s="56">
        <f ca="1">ROUND(CB282+(RAND()-0.5)*$BX$10,$BX$11)</f>
        <v>-3.44</v>
      </c>
      <c r="CD282" s="56">
        <f ca="1">MAX(MIN($BQ$9*SIN($BQ$17*CC282)+($BQ$13+$BQ$8),$BO$8),-$BO$8)</f>
        <v>-5.2087473161090658</v>
      </c>
      <c r="CE282" s="56" t="e">
        <f ca="1">MAX(MIN($BQ$22*SIN($BQ$17*CC282+$BQ$21)+($BQ$13+$BQ$8),$BO$8),-$BO$8)</f>
        <v>#DIV/0!</v>
      </c>
      <c r="CF282" s="56">
        <f ca="1">ROUND(CD282+(RAND()-0.5)*$BV$10,$BV$11)</f>
        <v>-5.21</v>
      </c>
      <c r="CG282" s="56" t="e">
        <f ca="1">ROUND(CE282+(RAND()-0.5)*$BV$10,$BV$11)</f>
        <v>#DIV/0!</v>
      </c>
      <c r="CH282" s="56">
        <f ca="1">ROUND(CD282+(RAND()-0.5)*$BW$10,$BW$11)</f>
        <v>-5.21</v>
      </c>
      <c r="CI282" s="56" t="e">
        <f ca="1">ROUND(CE282+(RAND()-0.5)*$BW$10,$BW$11)</f>
        <v>#DIV/0!</v>
      </c>
      <c r="CJ282" s="55">
        <f>CA282-$BX$16</f>
        <v>-83</v>
      </c>
      <c r="CK282" s="56" t="e">
        <f>IF($BV$19=FALSE,NA(),IF($BH$7=1,IF($BD$2=1,CF282,IF($BD$2=2,CG282))))+$BV$17+IF($BE$2=2,-($BQ$13+$BQ$8),0)</f>
        <v>#N/A</v>
      </c>
      <c r="CL282" s="55" t="e">
        <f>ROUND(CK282/$BV$9*$BV$5,0)</f>
        <v>#N/A</v>
      </c>
      <c r="CM282" s="56" t="e">
        <f>IF($BW$19=FALSE,NA(),IF($BH$7=1,IF($BD$3=1,CH282,IF($BD$3=2,CI282))))+$BW$17+IF($BE$3=2,-($BQ$13+$BQ$8),0)</f>
        <v>#N/A</v>
      </c>
      <c r="CN282" s="55" t="e">
        <f>ROUND(CM282/$BW$9*$BW$5,0)</f>
        <v>#N/A</v>
      </c>
    </row>
    <row r="283" spans="79:92" ht="18" customHeight="1" x14ac:dyDescent="0.25">
      <c r="CA283" s="53">
        <f>CA282+1</f>
        <v>-82</v>
      </c>
      <c r="CB283" s="56">
        <f>CA283*($BX$9/$BX$5)</f>
        <v>-3.4166666666666665</v>
      </c>
      <c r="CC283" s="56">
        <f ca="1">ROUND(CB283+(RAND()-0.5)*$BX$10,$BX$11)</f>
        <v>-3.41</v>
      </c>
      <c r="CD283" s="56">
        <f ca="1">MAX(MIN($BQ$9*SIN($BQ$17*CC283)+($BQ$13+$BQ$8),$BO$8),-$BO$8)</f>
        <v>-6.2149607698735991</v>
      </c>
      <c r="CE283" s="56" t="e">
        <f ca="1">MAX(MIN($BQ$22*SIN($BQ$17*CC283+$BQ$21)+($BQ$13+$BQ$8),$BO$8),-$BO$8)</f>
        <v>#DIV/0!</v>
      </c>
      <c r="CF283" s="56">
        <f ca="1">ROUND(CD283+(RAND()-0.5)*$BV$10,$BV$11)</f>
        <v>-6.23</v>
      </c>
      <c r="CG283" s="56" t="e">
        <f ca="1">ROUND(CE283+(RAND()-0.5)*$BV$10,$BV$11)</f>
        <v>#DIV/0!</v>
      </c>
      <c r="CH283" s="56">
        <f ca="1">ROUND(CD283+(RAND()-0.5)*$BW$10,$BW$11)</f>
        <v>-6.19</v>
      </c>
      <c r="CI283" s="56" t="e">
        <f ca="1">ROUND(CE283+(RAND()-0.5)*$BW$10,$BW$11)</f>
        <v>#DIV/0!</v>
      </c>
      <c r="CJ283" s="55">
        <f>CA283-$BX$16</f>
        <v>-82</v>
      </c>
      <c r="CK283" s="56" t="e">
        <f>IF($BV$19=FALSE,NA(),IF($BH$7=1,IF($BD$2=1,CF283,IF($BD$2=2,CG283))))+$BV$17+IF($BE$2=2,-($BQ$13+$BQ$8),0)</f>
        <v>#N/A</v>
      </c>
      <c r="CL283" s="55" t="e">
        <f>ROUND(CK283/$BV$9*$BV$5,0)</f>
        <v>#N/A</v>
      </c>
      <c r="CM283" s="56" t="e">
        <f>IF($BW$19=FALSE,NA(),IF($BH$7=1,IF($BD$3=1,CH283,IF($BD$3=2,CI283))))+$BW$17+IF($BE$3=2,-($BQ$13+$BQ$8),0)</f>
        <v>#N/A</v>
      </c>
      <c r="CN283" s="55" t="e">
        <f>ROUND(CM283/$BW$9*$BW$5,0)</f>
        <v>#N/A</v>
      </c>
    </row>
    <row r="284" spans="79:92" ht="18" customHeight="1" x14ac:dyDescent="0.25">
      <c r="CA284" s="53">
        <f>CA283+1</f>
        <v>-81</v>
      </c>
      <c r="CB284" s="56">
        <f>CA284*($BX$9/$BX$5)</f>
        <v>-3.375</v>
      </c>
      <c r="CC284" s="56">
        <f ca="1">ROUND(CB284+(RAND()-0.5)*$BX$10,$BX$11)</f>
        <v>-3.37</v>
      </c>
      <c r="CD284" s="56">
        <f ca="1">MAX(MIN($BQ$9*SIN($BQ$17*CC284)+($BQ$13+$BQ$8),$BO$8),-$BO$8)</f>
        <v>-7.3738117645292593</v>
      </c>
      <c r="CE284" s="56" t="e">
        <f ca="1">MAX(MIN($BQ$22*SIN($BQ$17*CC284+$BQ$21)+($BQ$13+$BQ$8),$BO$8),-$BO$8)</f>
        <v>#DIV/0!</v>
      </c>
      <c r="CF284" s="56">
        <f ca="1">ROUND(CD284+(RAND()-0.5)*$BV$10,$BV$11)</f>
        <v>-7.36</v>
      </c>
      <c r="CG284" s="56" t="e">
        <f ca="1">ROUND(CE284+(RAND()-0.5)*$BV$10,$BV$11)</f>
        <v>#DIV/0!</v>
      </c>
      <c r="CH284" s="56">
        <f ca="1">ROUND(CD284+(RAND()-0.5)*$BW$10,$BW$11)</f>
        <v>-7.39</v>
      </c>
      <c r="CI284" s="56" t="e">
        <f ca="1">ROUND(CE284+(RAND()-0.5)*$BW$10,$BW$11)</f>
        <v>#DIV/0!</v>
      </c>
      <c r="CJ284" s="55">
        <f>CA284-$BX$16</f>
        <v>-81</v>
      </c>
      <c r="CK284" s="56" t="e">
        <f>IF($BV$19=FALSE,NA(),IF($BH$7=1,IF($BD$2=1,CF284,IF($BD$2=2,CG284))))+$BV$17+IF($BE$2=2,-($BQ$13+$BQ$8),0)</f>
        <v>#N/A</v>
      </c>
      <c r="CL284" s="55" t="e">
        <f>ROUND(CK284/$BV$9*$BV$5,0)</f>
        <v>#N/A</v>
      </c>
      <c r="CM284" s="56" t="e">
        <f>IF($BW$19=FALSE,NA(),IF($BH$7=1,IF($BD$3=1,CH284,IF($BD$3=2,CI284))))+$BW$17+IF($BE$3=2,-($BQ$13+$BQ$8),0)</f>
        <v>#N/A</v>
      </c>
      <c r="CN284" s="55" t="e">
        <f>ROUND(CM284/$BW$9*$BW$5,0)</f>
        <v>#N/A</v>
      </c>
    </row>
    <row r="285" spans="79:92" ht="18" customHeight="1" x14ac:dyDescent="0.25">
      <c r="CA285" s="53">
        <f>CA284+1</f>
        <v>-80</v>
      </c>
      <c r="CB285" s="56">
        <f>CA285*($BX$9/$BX$5)</f>
        <v>-3.333333333333333</v>
      </c>
      <c r="CC285" s="56">
        <f ca="1">ROUND(CB285+(RAND()-0.5)*$BX$10,$BX$11)</f>
        <v>-3.33</v>
      </c>
      <c r="CD285" s="56">
        <f ca="1">MAX(MIN($BQ$9*SIN($BQ$17*CC285)+($BQ$13+$BQ$8),$BO$8),-$BO$8)</f>
        <v>-8.2578400802631968</v>
      </c>
      <c r="CE285" s="56" t="e">
        <f ca="1">MAX(MIN($BQ$22*SIN($BQ$17*CC285+$BQ$21)+($BQ$13+$BQ$8),$BO$8),-$BO$8)</f>
        <v>#DIV/0!</v>
      </c>
      <c r="CF285" s="56">
        <f ca="1">ROUND(CD285+(RAND()-0.5)*$BV$10,$BV$11)</f>
        <v>-8.26</v>
      </c>
      <c r="CG285" s="56" t="e">
        <f ca="1">ROUND(CE285+(RAND()-0.5)*$BV$10,$BV$11)</f>
        <v>#DIV/0!</v>
      </c>
      <c r="CH285" s="56">
        <f ca="1">ROUND(CD285+(RAND()-0.5)*$BW$10,$BW$11)</f>
        <v>-8.24</v>
      </c>
      <c r="CI285" s="56" t="e">
        <f ca="1">ROUND(CE285+(RAND()-0.5)*$BW$10,$BW$11)</f>
        <v>#DIV/0!</v>
      </c>
      <c r="CJ285" s="55">
        <f>CA285-$BX$16</f>
        <v>-80</v>
      </c>
      <c r="CK285" s="56" t="e">
        <f>IF($BV$19=FALSE,NA(),IF($BH$7=1,IF($BD$2=1,CF285,IF($BD$2=2,CG285))))+$BV$17+IF($BE$2=2,-($BQ$13+$BQ$8),0)</f>
        <v>#N/A</v>
      </c>
      <c r="CL285" s="55" t="e">
        <f>ROUND(CK285/$BV$9*$BV$5,0)</f>
        <v>#N/A</v>
      </c>
      <c r="CM285" s="56" t="e">
        <f>IF($BW$19=FALSE,NA(),IF($BH$7=1,IF($BD$3=1,CH285,IF($BD$3=2,CI285))))+$BW$17+IF($BE$3=2,-($BQ$13+$BQ$8),0)</f>
        <v>#N/A</v>
      </c>
      <c r="CN285" s="55" t="e">
        <f>ROUND(CM285/$BW$9*$BW$5,0)</f>
        <v>#N/A</v>
      </c>
    </row>
    <row r="286" spans="79:92" ht="18" customHeight="1" x14ac:dyDescent="0.25">
      <c r="CA286" s="53">
        <f>CA285+1</f>
        <v>-79</v>
      </c>
      <c r="CB286" s="56">
        <f>CA286*($BX$9/$BX$5)</f>
        <v>-3.2916666666666665</v>
      </c>
      <c r="CC286" s="56">
        <f ca="1">ROUND(CB286+(RAND()-0.5)*$BX$10,$BX$11)</f>
        <v>-3.31</v>
      </c>
      <c r="CD286" s="56">
        <f ca="1">MAX(MIN($BQ$9*SIN($BQ$17*CC286)+($BQ$13+$BQ$8),$BO$8),-$BO$8)</f>
        <v>-8.5786589153298163</v>
      </c>
      <c r="CE286" s="56" t="e">
        <f ca="1">MAX(MIN($BQ$22*SIN($BQ$17*CC286+$BQ$21)+($BQ$13+$BQ$8),$BO$8),-$BO$8)</f>
        <v>#DIV/0!</v>
      </c>
      <c r="CF286" s="56">
        <f ca="1">ROUND(CD286+(RAND()-0.5)*$BV$10,$BV$11)</f>
        <v>-8.58</v>
      </c>
      <c r="CG286" s="56" t="e">
        <f ca="1">ROUND(CE286+(RAND()-0.5)*$BV$10,$BV$11)</f>
        <v>#DIV/0!</v>
      </c>
      <c r="CH286" s="56">
        <f ca="1">ROUND(CD286+(RAND()-0.5)*$BW$10,$BW$11)</f>
        <v>-8.59</v>
      </c>
      <c r="CI286" s="56" t="e">
        <f ca="1">ROUND(CE286+(RAND()-0.5)*$BW$10,$BW$11)</f>
        <v>#DIV/0!</v>
      </c>
      <c r="CJ286" s="55">
        <f>CA286-$BX$16</f>
        <v>-79</v>
      </c>
      <c r="CK286" s="56" t="e">
        <f>IF($BV$19=FALSE,NA(),IF($BH$7=1,IF($BD$2=1,CF286,IF($BD$2=2,CG286))))+$BV$17+IF($BE$2=2,-($BQ$13+$BQ$8),0)</f>
        <v>#N/A</v>
      </c>
      <c r="CL286" s="55" t="e">
        <f>ROUND(CK286/$BV$9*$BV$5,0)</f>
        <v>#N/A</v>
      </c>
      <c r="CM286" s="56" t="e">
        <f>IF($BW$19=FALSE,NA(),IF($BH$7=1,IF($BD$3=1,CH286,IF($BD$3=2,CI286))))+$BW$17+IF($BE$3=2,-($BQ$13+$BQ$8),0)</f>
        <v>#N/A</v>
      </c>
      <c r="CN286" s="55" t="e">
        <f>ROUND(CM286/$BW$9*$BW$5,0)</f>
        <v>#N/A</v>
      </c>
    </row>
    <row r="287" spans="79:92" ht="18" customHeight="1" x14ac:dyDescent="0.25">
      <c r="CA287" s="53">
        <f>CA286+1</f>
        <v>-78</v>
      </c>
      <c r="CB287" s="56">
        <f>CA287*($BX$9/$BX$5)</f>
        <v>-3.25</v>
      </c>
      <c r="CC287" s="56">
        <f ca="1">ROUND(CB287+(RAND()-0.5)*$BX$10,$BX$11)</f>
        <v>-3.26</v>
      </c>
      <c r="CD287" s="56">
        <f ca="1">MAX(MIN($BQ$9*SIN($BQ$17*CC287)+($BQ$13+$BQ$8),$BO$8),-$BO$8)</f>
        <v>-8.9881603705696378</v>
      </c>
      <c r="CE287" s="56" t="e">
        <f ca="1">MAX(MIN($BQ$22*SIN($BQ$17*CC287+$BQ$21)+($BQ$13+$BQ$8),$BO$8),-$BO$8)</f>
        <v>#DIV/0!</v>
      </c>
      <c r="CF287" s="56">
        <f ca="1">ROUND(CD287+(RAND()-0.5)*$BV$10,$BV$11)</f>
        <v>-8.98</v>
      </c>
      <c r="CG287" s="56" t="e">
        <f ca="1">ROUND(CE287+(RAND()-0.5)*$BV$10,$BV$11)</f>
        <v>#DIV/0!</v>
      </c>
      <c r="CH287" s="56">
        <f ca="1">ROUND(CD287+(RAND()-0.5)*$BW$10,$BW$11)</f>
        <v>-9</v>
      </c>
      <c r="CI287" s="56" t="e">
        <f ca="1">ROUND(CE287+(RAND()-0.5)*$BW$10,$BW$11)</f>
        <v>#DIV/0!</v>
      </c>
      <c r="CJ287" s="55">
        <f>CA287-$BX$16</f>
        <v>-78</v>
      </c>
      <c r="CK287" s="56" t="e">
        <f>IF($BV$19=FALSE,NA(),IF($BH$7=1,IF($BD$2=1,CF287,IF($BD$2=2,CG287))))+$BV$17+IF($BE$2=2,-($BQ$13+$BQ$8),0)</f>
        <v>#N/A</v>
      </c>
      <c r="CL287" s="55" t="e">
        <f>ROUND(CK287/$BV$9*$BV$5,0)</f>
        <v>#N/A</v>
      </c>
      <c r="CM287" s="56" t="e">
        <f>IF($BW$19=FALSE,NA(),IF($BH$7=1,IF($BD$3=1,CH287,IF($BD$3=2,CI287))))+$BW$17+IF($BE$3=2,-($BQ$13+$BQ$8),0)</f>
        <v>#N/A</v>
      </c>
      <c r="CN287" s="55" t="e">
        <f>ROUND(CM287/$BW$9*$BW$5,0)</f>
        <v>#N/A</v>
      </c>
    </row>
    <row r="288" spans="79:92" ht="18" customHeight="1" x14ac:dyDescent="0.25">
      <c r="CA288" s="53">
        <f>CA287+1</f>
        <v>-77</v>
      </c>
      <c r="CB288" s="56">
        <f>CA288*($BX$9/$BX$5)</f>
        <v>-3.208333333333333</v>
      </c>
      <c r="CC288" s="56">
        <f ca="1">ROUND(CB288+(RAND()-0.5)*$BX$10,$BX$11)</f>
        <v>-3.21</v>
      </c>
      <c r="CD288" s="56">
        <f ca="1">MAX(MIN($BQ$9*SIN($BQ$17*CC288)+($BQ$13+$BQ$8),$BO$8),-$BO$8)</f>
        <v>-8.8114989667715982</v>
      </c>
      <c r="CE288" s="56" t="e">
        <f ca="1">MAX(MIN($BQ$22*SIN($BQ$17*CC288+$BQ$21)+($BQ$13+$BQ$8),$BO$8),-$BO$8)</f>
        <v>#DIV/0!</v>
      </c>
      <c r="CF288" s="56">
        <f ca="1">ROUND(CD288+(RAND()-0.5)*$BV$10,$BV$11)</f>
        <v>-8.81</v>
      </c>
      <c r="CG288" s="56" t="e">
        <f ca="1">ROUND(CE288+(RAND()-0.5)*$BV$10,$BV$11)</f>
        <v>#DIV/0!</v>
      </c>
      <c r="CH288" s="56">
        <f ca="1">ROUND(CD288+(RAND()-0.5)*$BW$10,$BW$11)</f>
        <v>-8.8000000000000007</v>
      </c>
      <c r="CI288" s="56" t="e">
        <f ca="1">ROUND(CE288+(RAND()-0.5)*$BW$10,$BW$11)</f>
        <v>#DIV/0!</v>
      </c>
      <c r="CJ288" s="55">
        <f>CA288-$BX$16</f>
        <v>-77</v>
      </c>
      <c r="CK288" s="56" t="e">
        <f>IF($BV$19=FALSE,NA(),IF($BH$7=1,IF($BD$2=1,CF288,IF($BD$2=2,CG288))))+$BV$17+IF($BE$2=2,-($BQ$13+$BQ$8),0)</f>
        <v>#N/A</v>
      </c>
      <c r="CL288" s="55" t="e">
        <f>ROUND(CK288/$BV$9*$BV$5,0)</f>
        <v>#N/A</v>
      </c>
      <c r="CM288" s="56" t="e">
        <f>IF($BW$19=FALSE,NA(),IF($BH$7=1,IF($BD$3=1,CH288,IF($BD$3=2,CI288))))+$BW$17+IF($BE$3=2,-($BQ$13+$BQ$8),0)</f>
        <v>#N/A</v>
      </c>
      <c r="CN288" s="55" t="e">
        <f>ROUND(CM288/$BW$9*$BW$5,0)</f>
        <v>#N/A</v>
      </c>
    </row>
    <row r="289" spans="79:92" ht="18" customHeight="1" x14ac:dyDescent="0.25">
      <c r="CA289" s="53">
        <f>CA288+1</f>
        <v>-76</v>
      </c>
      <c r="CB289" s="56">
        <f>CA289*($BX$9/$BX$5)</f>
        <v>-3.1666666666666665</v>
      </c>
      <c r="CC289" s="56">
        <f ca="1">ROUND(CB289+(RAND()-0.5)*$BX$10,$BX$11)</f>
        <v>-3.15</v>
      </c>
      <c r="CD289" s="56">
        <f ca="1">MAX(MIN($BQ$9*SIN($BQ$17*CC289)+($BQ$13+$BQ$8),$BO$8),-$BO$8)</f>
        <v>-7.854101966249428</v>
      </c>
      <c r="CE289" s="56" t="e">
        <f ca="1">MAX(MIN($BQ$22*SIN($BQ$17*CC289+$BQ$21)+($BQ$13+$BQ$8),$BO$8),-$BO$8)</f>
        <v>#DIV/0!</v>
      </c>
      <c r="CF289" s="56">
        <f ca="1">ROUND(CD289+(RAND()-0.5)*$BV$10,$BV$11)</f>
        <v>-7.84</v>
      </c>
      <c r="CG289" s="56" t="e">
        <f ca="1">ROUND(CE289+(RAND()-0.5)*$BV$10,$BV$11)</f>
        <v>#DIV/0!</v>
      </c>
      <c r="CH289" s="56">
        <f ca="1">ROUND(CD289+(RAND()-0.5)*$BW$10,$BW$11)</f>
        <v>-7.84</v>
      </c>
      <c r="CI289" s="56" t="e">
        <f ca="1">ROUND(CE289+(RAND()-0.5)*$BW$10,$BW$11)</f>
        <v>#DIV/0!</v>
      </c>
      <c r="CJ289" s="55">
        <f>CA289-$BX$16</f>
        <v>-76</v>
      </c>
      <c r="CK289" s="56" t="e">
        <f>IF($BV$19=FALSE,NA(),IF($BH$7=1,IF($BD$2=1,CF289,IF($BD$2=2,CG289))))+$BV$17+IF($BE$2=2,-($BQ$13+$BQ$8),0)</f>
        <v>#N/A</v>
      </c>
      <c r="CL289" s="55" t="e">
        <f>ROUND(CK289/$BV$9*$BV$5,0)</f>
        <v>#N/A</v>
      </c>
      <c r="CM289" s="56" t="e">
        <f>IF($BW$19=FALSE,NA(),IF($BH$7=1,IF($BD$3=1,CH289,IF($BD$3=2,CI289))))+$BW$17+IF($BE$3=2,-($BQ$13+$BQ$8),0)</f>
        <v>#N/A</v>
      </c>
      <c r="CN289" s="55" t="e">
        <f>ROUND(CM289/$BW$9*$BW$5,0)</f>
        <v>#N/A</v>
      </c>
    </row>
    <row r="290" spans="79:92" ht="18" customHeight="1" x14ac:dyDescent="0.25">
      <c r="CA290" s="53">
        <f>CA289+1</f>
        <v>-75</v>
      </c>
      <c r="CB290" s="56">
        <f>CA290*($BX$9/$BX$5)</f>
        <v>-3.125</v>
      </c>
      <c r="CC290" s="56">
        <f ca="1">ROUND(CB290+(RAND()-0.5)*$BX$10,$BX$11)</f>
        <v>-3.12</v>
      </c>
      <c r="CD290" s="56">
        <f ca="1">MAX(MIN($BQ$9*SIN($BQ$17*CC290)+($BQ$13+$BQ$8),$BO$8),-$BO$8)</f>
        <v>-7.1072826355719307</v>
      </c>
      <c r="CE290" s="56" t="e">
        <f ca="1">MAX(MIN($BQ$22*SIN($BQ$17*CC290+$BQ$21)+($BQ$13+$BQ$8),$BO$8),-$BO$8)</f>
        <v>#DIV/0!</v>
      </c>
      <c r="CF290" s="56">
        <f ca="1">ROUND(CD290+(RAND()-0.5)*$BV$10,$BV$11)</f>
        <v>-7.09</v>
      </c>
      <c r="CG290" s="56" t="e">
        <f ca="1">ROUND(CE290+(RAND()-0.5)*$BV$10,$BV$11)</f>
        <v>#DIV/0!</v>
      </c>
      <c r="CH290" s="56">
        <f ca="1">ROUND(CD290+(RAND()-0.5)*$BW$10,$BW$11)</f>
        <v>-7.12</v>
      </c>
      <c r="CI290" s="56" t="e">
        <f ca="1">ROUND(CE290+(RAND()-0.5)*$BW$10,$BW$11)</f>
        <v>#DIV/0!</v>
      </c>
      <c r="CJ290" s="55">
        <f>CA290-$BX$16</f>
        <v>-75</v>
      </c>
      <c r="CK290" s="56" t="e">
        <f>IF($BV$19=FALSE,NA(),IF($BH$7=1,IF($BD$2=1,CF290,IF($BD$2=2,CG290))))+$BV$17+IF($BE$2=2,-($BQ$13+$BQ$8),0)</f>
        <v>#N/A</v>
      </c>
      <c r="CL290" s="55" t="e">
        <f>ROUND(CK290/$BV$9*$BV$5,0)</f>
        <v>#N/A</v>
      </c>
      <c r="CM290" s="56" t="e">
        <f>IF($BW$19=FALSE,NA(),IF($BH$7=1,IF($BD$3=1,CH290,IF($BD$3=2,CI290))))+$BW$17+IF($BE$3=2,-($BQ$13+$BQ$8),0)</f>
        <v>#N/A</v>
      </c>
      <c r="CN290" s="55" t="e">
        <f>ROUND(CM290/$BW$9*$BW$5,0)</f>
        <v>#N/A</v>
      </c>
    </row>
    <row r="291" spans="79:92" ht="18" customHeight="1" x14ac:dyDescent="0.25">
      <c r="CA291" s="53">
        <f>CA290+1</f>
        <v>-74</v>
      </c>
      <c r="CB291" s="56">
        <f>CA291*($BX$9/$BX$5)</f>
        <v>-3.083333333333333</v>
      </c>
      <c r="CC291" s="56">
        <f ca="1">ROUND(CB291+(RAND()-0.5)*$BX$10,$BX$11)</f>
        <v>-3.1</v>
      </c>
      <c r="CD291" s="56">
        <f ca="1">MAX(MIN($BQ$9*SIN($BQ$17*CC291)+($BQ$13+$BQ$8),$BO$8),-$BO$8)</f>
        <v>-6.5267115137550702</v>
      </c>
      <c r="CE291" s="56" t="e">
        <f ca="1">MAX(MIN($BQ$22*SIN($BQ$17*CC291+$BQ$21)+($BQ$13+$BQ$8),$BO$8),-$BO$8)</f>
        <v>#DIV/0!</v>
      </c>
      <c r="CF291" s="56">
        <f ca="1">ROUND(CD291+(RAND()-0.5)*$BV$10,$BV$11)</f>
        <v>-6.53</v>
      </c>
      <c r="CG291" s="56" t="e">
        <f ca="1">ROUND(CE291+(RAND()-0.5)*$BV$10,$BV$11)</f>
        <v>#DIV/0!</v>
      </c>
      <c r="CH291" s="56">
        <f ca="1">ROUND(CD291+(RAND()-0.5)*$BW$10,$BW$11)</f>
        <v>-6.54</v>
      </c>
      <c r="CI291" s="56" t="e">
        <f ca="1">ROUND(CE291+(RAND()-0.5)*$BW$10,$BW$11)</f>
        <v>#DIV/0!</v>
      </c>
      <c r="CJ291" s="55">
        <f>CA291-$BX$16</f>
        <v>-74</v>
      </c>
      <c r="CK291" s="56" t="e">
        <f>IF($BV$19=FALSE,NA(),IF($BH$7=1,IF($BD$2=1,CF291,IF($BD$2=2,CG291))))+$BV$17+IF($BE$2=2,-($BQ$13+$BQ$8),0)</f>
        <v>#N/A</v>
      </c>
      <c r="CL291" s="55" t="e">
        <f>ROUND(CK291/$BV$9*$BV$5,0)</f>
        <v>#N/A</v>
      </c>
      <c r="CM291" s="56" t="e">
        <f>IF($BW$19=FALSE,NA(),IF($BH$7=1,IF($BD$3=1,CH291,IF($BD$3=2,CI291))))+$BW$17+IF($BE$3=2,-($BQ$13+$BQ$8),0)</f>
        <v>#N/A</v>
      </c>
      <c r="CN291" s="55" t="e">
        <f>ROUND(CM291/$BW$9*$BW$5,0)</f>
        <v>#N/A</v>
      </c>
    </row>
    <row r="292" spans="79:92" ht="18" customHeight="1" x14ac:dyDescent="0.25">
      <c r="CA292" s="53">
        <f>CA291+1</f>
        <v>-73</v>
      </c>
      <c r="CB292" s="56">
        <f>CA292*($BX$9/$BX$5)</f>
        <v>-3.0416666666666665</v>
      </c>
      <c r="CC292" s="56">
        <f ca="1">ROUND(CB292+(RAND()-0.5)*$BX$10,$BX$11)</f>
        <v>-3.02</v>
      </c>
      <c r="CD292" s="56">
        <f ca="1">MAX(MIN($BQ$9*SIN($BQ$17*CC292)+($BQ$13+$BQ$8),$BO$8),-$BO$8)</f>
        <v>-3.7519994013856302</v>
      </c>
      <c r="CE292" s="56" t="e">
        <f ca="1">MAX(MIN($BQ$22*SIN($BQ$17*CC292+$BQ$21)+($BQ$13+$BQ$8),$BO$8),-$BO$8)</f>
        <v>#DIV/0!</v>
      </c>
      <c r="CF292" s="56">
        <f ca="1">ROUND(CD292+(RAND()-0.5)*$BV$10,$BV$11)</f>
        <v>-3.75</v>
      </c>
      <c r="CG292" s="56" t="e">
        <f ca="1">ROUND(CE292+(RAND()-0.5)*$BV$10,$BV$11)</f>
        <v>#DIV/0!</v>
      </c>
      <c r="CH292" s="56">
        <f ca="1">ROUND(CD292+(RAND()-0.5)*$BW$10,$BW$11)</f>
        <v>-3.74</v>
      </c>
      <c r="CI292" s="56" t="e">
        <f ca="1">ROUND(CE292+(RAND()-0.5)*$BW$10,$BW$11)</f>
        <v>#DIV/0!</v>
      </c>
      <c r="CJ292" s="55">
        <f>CA292-$BX$16</f>
        <v>-73</v>
      </c>
      <c r="CK292" s="56" t="e">
        <f>IF($BV$19=FALSE,NA(),IF($BH$7=1,IF($BD$2=1,CF292,IF($BD$2=2,CG292))))+$BV$17+IF($BE$2=2,-($BQ$13+$BQ$8),0)</f>
        <v>#N/A</v>
      </c>
      <c r="CL292" s="55" t="e">
        <f>ROUND(CK292/$BV$9*$BV$5,0)</f>
        <v>#N/A</v>
      </c>
      <c r="CM292" s="56" t="e">
        <f>IF($BW$19=FALSE,NA(),IF($BH$7=1,IF($BD$3=1,CH292,IF($BD$3=2,CI292))))+$BW$17+IF($BE$3=2,-($BQ$13+$BQ$8),0)</f>
        <v>#N/A</v>
      </c>
      <c r="CN292" s="55" t="e">
        <f>ROUND(CM292/$BW$9*$BW$5,0)</f>
        <v>#N/A</v>
      </c>
    </row>
    <row r="293" spans="79:92" ht="18" customHeight="1" x14ac:dyDescent="0.25">
      <c r="CA293" s="53">
        <f>CA292+1</f>
        <v>-72</v>
      </c>
      <c r="CB293" s="56">
        <f>CA293*($BX$9/$BX$5)</f>
        <v>-3</v>
      </c>
      <c r="CC293" s="56">
        <f ca="1">ROUND(CB293+(RAND()-0.5)*$BX$10,$BX$11)</f>
        <v>-2.99</v>
      </c>
      <c r="CD293" s="56">
        <f ca="1">MAX(MIN($BQ$9*SIN($BQ$17*CC293)+($BQ$13+$BQ$8),$BO$8),-$BO$8)</f>
        <v>-2.6232568828240828</v>
      </c>
      <c r="CE293" s="56" t="e">
        <f ca="1">MAX(MIN($BQ$22*SIN($BQ$17*CC293+$BQ$21)+($BQ$13+$BQ$8),$BO$8),-$BO$8)</f>
        <v>#DIV/0!</v>
      </c>
      <c r="CF293" s="56">
        <f ca="1">ROUND(CD293+(RAND()-0.5)*$BV$10,$BV$11)</f>
        <v>-2.62</v>
      </c>
      <c r="CG293" s="56" t="e">
        <f ca="1">ROUND(CE293+(RAND()-0.5)*$BV$10,$BV$11)</f>
        <v>#DIV/0!</v>
      </c>
      <c r="CH293" s="56">
        <f ca="1">ROUND(CD293+(RAND()-0.5)*$BW$10,$BW$11)</f>
        <v>-2.61</v>
      </c>
      <c r="CI293" s="56" t="e">
        <f ca="1">ROUND(CE293+(RAND()-0.5)*$BW$10,$BW$11)</f>
        <v>#DIV/0!</v>
      </c>
      <c r="CJ293" s="55">
        <f>CA293-$BX$16</f>
        <v>-72</v>
      </c>
      <c r="CK293" s="56" t="e">
        <f>IF($BV$19=FALSE,NA(),IF($BH$7=1,IF($BD$2=1,CF293,IF($BD$2=2,CG293))))+$BV$17+IF($BE$2=2,-($BQ$13+$BQ$8),0)</f>
        <v>#N/A</v>
      </c>
      <c r="CL293" s="55" t="e">
        <f>ROUND(CK293/$BV$9*$BV$5,0)</f>
        <v>#N/A</v>
      </c>
      <c r="CM293" s="56" t="e">
        <f>IF($BW$19=FALSE,NA(),IF($BH$7=1,IF($BD$3=1,CH293,IF($BD$3=2,CI293))))+$BW$17+IF($BE$3=2,-($BQ$13+$BQ$8),0)</f>
        <v>#N/A</v>
      </c>
      <c r="CN293" s="55" t="e">
        <f>ROUND(CM293/$BW$9*$BW$5,0)</f>
        <v>#N/A</v>
      </c>
    </row>
    <row r="294" spans="79:92" ht="18" customHeight="1" x14ac:dyDescent="0.25">
      <c r="CA294" s="53">
        <f>CA293+1</f>
        <v>-71</v>
      </c>
      <c r="CB294" s="56">
        <f>CA294*($BX$9/$BX$5)</f>
        <v>-2.958333333333333</v>
      </c>
      <c r="CC294" s="56">
        <f ca="1">ROUND(CB294+(RAND()-0.5)*$BX$10,$BX$11)</f>
        <v>-2.96</v>
      </c>
      <c r="CD294" s="56">
        <f ca="1">MAX(MIN($BQ$9*SIN($BQ$17*CC294)+($BQ$13+$BQ$8),$BO$8),-$BO$8)</f>
        <v>-1.5078606770109906</v>
      </c>
      <c r="CE294" s="56" t="e">
        <f ca="1">MAX(MIN($BQ$22*SIN($BQ$17*CC294+$BQ$21)+($BQ$13+$BQ$8),$BO$8),-$BO$8)</f>
        <v>#DIV/0!</v>
      </c>
      <c r="CF294" s="56">
        <f ca="1">ROUND(CD294+(RAND()-0.5)*$BV$10,$BV$11)</f>
        <v>-1.51</v>
      </c>
      <c r="CG294" s="56" t="e">
        <f ca="1">ROUND(CE294+(RAND()-0.5)*$BV$10,$BV$11)</f>
        <v>#DIV/0!</v>
      </c>
      <c r="CH294" s="56">
        <f ca="1">ROUND(CD294+(RAND()-0.5)*$BW$10,$BW$11)</f>
        <v>-1.5</v>
      </c>
      <c r="CI294" s="56" t="e">
        <f ca="1">ROUND(CE294+(RAND()-0.5)*$BW$10,$BW$11)</f>
        <v>#DIV/0!</v>
      </c>
      <c r="CJ294" s="55">
        <f>CA294-$BX$16</f>
        <v>-71</v>
      </c>
      <c r="CK294" s="56" t="e">
        <f>IF($BV$19=FALSE,NA(),IF($BH$7=1,IF($BD$2=1,CF294,IF($BD$2=2,CG294))))+$BV$17+IF($BE$2=2,-($BQ$13+$BQ$8),0)</f>
        <v>#N/A</v>
      </c>
      <c r="CL294" s="55" t="e">
        <f>ROUND(CK294/$BV$9*$BV$5,0)</f>
        <v>#N/A</v>
      </c>
      <c r="CM294" s="56" t="e">
        <f>IF($BW$19=FALSE,NA(),IF($BH$7=1,IF($BD$3=1,CH294,IF($BD$3=2,CI294))))+$BW$17+IF($BE$3=2,-($BQ$13+$BQ$8),0)</f>
        <v>#N/A</v>
      </c>
      <c r="CN294" s="55" t="e">
        <f>ROUND(CM294/$BW$9*$BW$5,0)</f>
        <v>#N/A</v>
      </c>
    </row>
    <row r="295" spans="79:92" ht="18" customHeight="1" x14ac:dyDescent="0.25">
      <c r="CA295" s="53">
        <f>CA294+1</f>
        <v>-70</v>
      </c>
      <c r="CB295" s="56">
        <f>CA295*($BX$9/$BX$5)</f>
        <v>-2.9166666666666665</v>
      </c>
      <c r="CC295" s="56">
        <f ca="1">ROUND(CB295+(RAND()-0.5)*$BX$10,$BX$11)</f>
        <v>-2.9</v>
      </c>
      <c r="CD295" s="56">
        <f ca="1">MAX(MIN($BQ$9*SIN($BQ$17*CC295)+($BQ$13+$BQ$8),$BO$8),-$BO$8)</f>
        <v>0.52671151375558356</v>
      </c>
      <c r="CE295" s="56" t="e">
        <f ca="1">MAX(MIN($BQ$22*SIN($BQ$17*CC295+$BQ$21)+($BQ$13+$BQ$8),$BO$8),-$BO$8)</f>
        <v>#DIV/0!</v>
      </c>
      <c r="CF295" s="56">
        <f ca="1">ROUND(CD295+(RAND()-0.5)*$BV$10,$BV$11)</f>
        <v>0.52</v>
      </c>
      <c r="CG295" s="56" t="e">
        <f ca="1">ROUND(CE295+(RAND()-0.5)*$BV$10,$BV$11)</f>
        <v>#DIV/0!</v>
      </c>
      <c r="CH295" s="56">
        <f ca="1">ROUND(CD295+(RAND()-0.5)*$BW$10,$BW$11)</f>
        <v>0.53</v>
      </c>
      <c r="CI295" s="56" t="e">
        <f ca="1">ROUND(CE295+(RAND()-0.5)*$BW$10,$BW$11)</f>
        <v>#DIV/0!</v>
      </c>
      <c r="CJ295" s="55">
        <f>CA295-$BX$16</f>
        <v>-70</v>
      </c>
      <c r="CK295" s="56" t="e">
        <f>IF($BV$19=FALSE,NA(),IF($BH$7=1,IF($BD$2=1,CF295,IF($BD$2=2,CG295))))+$BV$17+IF($BE$2=2,-($BQ$13+$BQ$8),0)</f>
        <v>#N/A</v>
      </c>
      <c r="CL295" s="55" t="e">
        <f>ROUND(CK295/$BV$9*$BV$5,0)</f>
        <v>#N/A</v>
      </c>
      <c r="CM295" s="56" t="e">
        <f>IF($BW$19=FALSE,NA(),IF($BH$7=1,IF($BD$3=1,CH295,IF($BD$3=2,CI295))))+$BW$17+IF($BE$3=2,-($BQ$13+$BQ$8),0)</f>
        <v>#N/A</v>
      </c>
      <c r="CN295" s="55" t="e">
        <f>ROUND(CM295/$BW$9*$BW$5,0)</f>
        <v>#N/A</v>
      </c>
    </row>
    <row r="296" spans="79:92" ht="18" customHeight="1" x14ac:dyDescent="0.25">
      <c r="CA296" s="53">
        <f>CA295+1</f>
        <v>-69</v>
      </c>
      <c r="CB296" s="56">
        <f>CA296*($BX$9/$BX$5)</f>
        <v>-2.875</v>
      </c>
      <c r="CC296" s="56">
        <f ca="1">ROUND(CB296+(RAND()-0.5)*$BX$10,$BX$11)</f>
        <v>-2.87</v>
      </c>
      <c r="CD296" s="56">
        <f ca="1">MAX(MIN($BQ$9*SIN($BQ$17*CC296)+($BQ$13+$BQ$8),$BO$8),-$BO$8)</f>
        <v>1.3738117645280568</v>
      </c>
      <c r="CE296" s="56" t="e">
        <f ca="1">MAX(MIN($BQ$22*SIN($BQ$17*CC296+$BQ$21)+($BQ$13+$BQ$8),$BO$8),-$BO$8)</f>
        <v>#DIV/0!</v>
      </c>
      <c r="CF296" s="56">
        <f ca="1">ROUND(CD296+(RAND()-0.5)*$BV$10,$BV$11)</f>
        <v>1.37</v>
      </c>
      <c r="CG296" s="56" t="e">
        <f ca="1">ROUND(CE296+(RAND()-0.5)*$BV$10,$BV$11)</f>
        <v>#DIV/0!</v>
      </c>
      <c r="CH296" s="56">
        <f ca="1">ROUND(CD296+(RAND()-0.5)*$BW$10,$BW$11)</f>
        <v>1.36</v>
      </c>
      <c r="CI296" s="56" t="e">
        <f ca="1">ROUND(CE296+(RAND()-0.5)*$BW$10,$BW$11)</f>
        <v>#DIV/0!</v>
      </c>
      <c r="CJ296" s="55">
        <f>CA296-$BX$16</f>
        <v>-69</v>
      </c>
      <c r="CK296" s="56" t="e">
        <f>IF($BV$19=FALSE,NA(),IF($BH$7=1,IF($BD$2=1,CF296,IF($BD$2=2,CG296))))+$BV$17+IF($BE$2=2,-($BQ$13+$BQ$8),0)</f>
        <v>#N/A</v>
      </c>
      <c r="CL296" s="55" t="e">
        <f>ROUND(CK296/$BV$9*$BV$5,0)</f>
        <v>#N/A</v>
      </c>
      <c r="CM296" s="56" t="e">
        <f>IF($BW$19=FALSE,NA(),IF($BH$7=1,IF($BD$3=1,CH296,IF($BD$3=2,CI296))))+$BW$17+IF($BE$3=2,-($BQ$13+$BQ$8),0)</f>
        <v>#N/A</v>
      </c>
      <c r="CN296" s="55" t="e">
        <f>ROUND(CM296/$BW$9*$BW$5,0)</f>
        <v>#N/A</v>
      </c>
    </row>
    <row r="297" spans="79:92" ht="18" customHeight="1" x14ac:dyDescent="0.25">
      <c r="CA297" s="53">
        <f>CA296+1</f>
        <v>-68</v>
      </c>
      <c r="CB297" s="56">
        <f>CA297*($BX$9/$BX$5)</f>
        <v>-2.833333333333333</v>
      </c>
      <c r="CC297" s="56">
        <f ca="1">ROUND(CB297+(RAND()-0.5)*$BX$10,$BX$11)</f>
        <v>-2.85</v>
      </c>
      <c r="CD297" s="56">
        <f ca="1">MAX(MIN($BQ$9*SIN($BQ$17*CC297)+($BQ$13+$BQ$8),$BO$8),-$BO$8)</f>
        <v>1.8541019662498019</v>
      </c>
      <c r="CE297" s="56" t="e">
        <f ca="1">MAX(MIN($BQ$22*SIN($BQ$17*CC297+$BQ$21)+($BQ$13+$BQ$8),$BO$8),-$BO$8)</f>
        <v>#DIV/0!</v>
      </c>
      <c r="CF297" s="56">
        <f ca="1">ROUND(CD297+(RAND()-0.5)*$BV$10,$BV$11)</f>
        <v>1.84</v>
      </c>
      <c r="CG297" s="56" t="e">
        <f ca="1">ROUND(CE297+(RAND()-0.5)*$BV$10,$BV$11)</f>
        <v>#DIV/0!</v>
      </c>
      <c r="CH297" s="56">
        <f ca="1">ROUND(CD297+(RAND()-0.5)*$BW$10,$BW$11)</f>
        <v>1.86</v>
      </c>
      <c r="CI297" s="56" t="e">
        <f ca="1">ROUND(CE297+(RAND()-0.5)*$BW$10,$BW$11)</f>
        <v>#DIV/0!</v>
      </c>
      <c r="CJ297" s="55">
        <f>CA297-$BX$16</f>
        <v>-68</v>
      </c>
      <c r="CK297" s="56" t="e">
        <f>IF($BV$19=FALSE,NA(),IF($BH$7=1,IF($BD$2=1,CF297,IF($BD$2=2,CG297))))+$BV$17+IF($BE$2=2,-($BQ$13+$BQ$8),0)</f>
        <v>#N/A</v>
      </c>
      <c r="CL297" s="55" t="e">
        <f>ROUND(CK297/$BV$9*$BV$5,0)</f>
        <v>#N/A</v>
      </c>
      <c r="CM297" s="56" t="e">
        <f>IF($BW$19=FALSE,NA(),IF($BH$7=1,IF($BD$3=1,CH297,IF($BD$3=2,CI297))))+$BW$17+IF($BE$3=2,-($BQ$13+$BQ$8),0)</f>
        <v>#N/A</v>
      </c>
      <c r="CN297" s="55" t="e">
        <f>ROUND(CM297/$BW$9*$BW$5,0)</f>
        <v>#N/A</v>
      </c>
    </row>
    <row r="298" spans="79:92" ht="18" customHeight="1" x14ac:dyDescent="0.25">
      <c r="CA298" s="53">
        <f>CA297+1</f>
        <v>-67</v>
      </c>
      <c r="CB298" s="56">
        <f>CA298*($BX$9/$BX$5)</f>
        <v>-2.7916666666666665</v>
      </c>
      <c r="CC298" s="56">
        <f ca="1">ROUND(CB298+(RAND()-0.5)*$BX$10,$BX$11)</f>
        <v>-2.8</v>
      </c>
      <c r="CD298" s="56">
        <f ca="1">MAX(MIN($BQ$9*SIN($BQ$17*CC298)+($BQ$13+$BQ$8),$BO$8),-$BO$8)</f>
        <v>2.7063390977711812</v>
      </c>
      <c r="CE298" s="56" t="e">
        <f ca="1">MAX(MIN($BQ$22*SIN($BQ$17*CC298+$BQ$21)+($BQ$13+$BQ$8),$BO$8),-$BO$8)</f>
        <v>#DIV/0!</v>
      </c>
      <c r="CF298" s="56">
        <f ca="1">ROUND(CD298+(RAND()-0.5)*$BV$10,$BV$11)</f>
        <v>2.7</v>
      </c>
      <c r="CG298" s="56" t="e">
        <f ca="1">ROUND(CE298+(RAND()-0.5)*$BV$10,$BV$11)</f>
        <v>#DIV/0!</v>
      </c>
      <c r="CH298" s="56">
        <f ca="1">ROUND(CD298+(RAND()-0.5)*$BW$10,$BW$11)</f>
        <v>2.7</v>
      </c>
      <c r="CI298" s="56" t="e">
        <f ca="1">ROUND(CE298+(RAND()-0.5)*$BW$10,$BW$11)</f>
        <v>#DIV/0!</v>
      </c>
      <c r="CJ298" s="55">
        <f>CA298-$BX$16</f>
        <v>-67</v>
      </c>
      <c r="CK298" s="56" t="e">
        <f>IF($BV$19=FALSE,NA(),IF($BH$7=1,IF($BD$2=1,CF298,IF($BD$2=2,CG298))))+$BV$17+IF($BE$2=2,-($BQ$13+$BQ$8),0)</f>
        <v>#N/A</v>
      </c>
      <c r="CL298" s="55" t="e">
        <f>ROUND(CK298/$BV$9*$BV$5,0)</f>
        <v>#N/A</v>
      </c>
      <c r="CM298" s="56" t="e">
        <f>IF($BW$19=FALSE,NA(),IF($BH$7=1,IF($BD$3=1,CH298,IF($BD$3=2,CI298))))+$BW$17+IF($BE$3=2,-($BQ$13+$BQ$8),0)</f>
        <v>#N/A</v>
      </c>
      <c r="CN298" s="55" t="e">
        <f>ROUND(CM298/$BW$9*$BW$5,0)</f>
        <v>#N/A</v>
      </c>
    </row>
    <row r="299" spans="79:92" ht="18" customHeight="1" x14ac:dyDescent="0.25">
      <c r="CA299" s="53">
        <f>CA298+1</f>
        <v>-66</v>
      </c>
      <c r="CB299" s="56">
        <f>CA299*($BX$9/$BX$5)</f>
        <v>-2.75</v>
      </c>
      <c r="CC299" s="56">
        <f ca="1">ROUND(CB299+(RAND()-0.5)*$BX$10,$BX$11)</f>
        <v>-2.76</v>
      </c>
      <c r="CD299" s="56">
        <f ca="1">MAX(MIN($BQ$9*SIN($BQ$17*CC299)+($BQ$13+$BQ$8),$BO$8),-$BO$8)</f>
        <v>2.9881603705696973</v>
      </c>
      <c r="CE299" s="56" t="e">
        <f ca="1">MAX(MIN($BQ$22*SIN($BQ$17*CC299+$BQ$21)+($BQ$13+$BQ$8),$BO$8),-$BO$8)</f>
        <v>#DIV/0!</v>
      </c>
      <c r="CF299" s="56">
        <f ca="1">ROUND(CD299+(RAND()-0.5)*$BV$10,$BV$11)</f>
        <v>2.97</v>
      </c>
      <c r="CG299" s="56" t="e">
        <f ca="1">ROUND(CE299+(RAND()-0.5)*$BV$10,$BV$11)</f>
        <v>#DIV/0!</v>
      </c>
      <c r="CH299" s="56">
        <f ca="1">ROUND(CD299+(RAND()-0.5)*$BW$10,$BW$11)</f>
        <v>3</v>
      </c>
      <c r="CI299" s="56" t="e">
        <f ca="1">ROUND(CE299+(RAND()-0.5)*$BW$10,$BW$11)</f>
        <v>#DIV/0!</v>
      </c>
      <c r="CJ299" s="55">
        <f>CA299-$BX$16</f>
        <v>-66</v>
      </c>
      <c r="CK299" s="56" t="e">
        <f>IF($BV$19=FALSE,NA(),IF($BH$7=1,IF($BD$2=1,CF299,IF($BD$2=2,CG299))))+$BV$17+IF($BE$2=2,-($BQ$13+$BQ$8),0)</f>
        <v>#N/A</v>
      </c>
      <c r="CL299" s="55" t="e">
        <f>ROUND(CK299/$BV$9*$BV$5,0)</f>
        <v>#N/A</v>
      </c>
      <c r="CM299" s="56" t="e">
        <f>IF($BW$19=FALSE,NA(),IF($BH$7=1,IF($BD$3=1,CH299,IF($BD$3=2,CI299))))+$BW$17+IF($BE$3=2,-($BQ$13+$BQ$8),0)</f>
        <v>#N/A</v>
      </c>
      <c r="CN299" s="55" t="e">
        <f>ROUND(CM299/$BW$9*$BW$5,0)</f>
        <v>#N/A</v>
      </c>
    </row>
    <row r="300" spans="79:92" ht="18" customHeight="1" x14ac:dyDescent="0.25">
      <c r="CA300" s="53">
        <f>CA299+1</f>
        <v>-65</v>
      </c>
      <c r="CB300" s="56">
        <f>CA300*($BX$9/$BX$5)</f>
        <v>-2.708333333333333</v>
      </c>
      <c r="CC300" s="56">
        <f ca="1">ROUND(CB300+(RAND()-0.5)*$BX$10,$BX$11)</f>
        <v>-2.72</v>
      </c>
      <c r="CD300" s="56">
        <f ca="1">MAX(MIN($BQ$9*SIN($BQ$17*CC300)+($BQ$13+$BQ$8),$BO$8),-$BO$8)</f>
        <v>2.8937235043721401</v>
      </c>
      <c r="CE300" s="56" t="e">
        <f ca="1">MAX(MIN($BQ$22*SIN($BQ$17*CC300+$BQ$21)+($BQ$13+$BQ$8),$BO$8),-$BO$8)</f>
        <v>#DIV/0!</v>
      </c>
      <c r="CF300" s="56">
        <f ca="1">ROUND(CD300+(RAND()-0.5)*$BV$10,$BV$11)</f>
        <v>2.91</v>
      </c>
      <c r="CG300" s="56" t="e">
        <f ca="1">ROUND(CE300+(RAND()-0.5)*$BV$10,$BV$11)</f>
        <v>#DIV/0!</v>
      </c>
      <c r="CH300" s="56">
        <f ca="1">ROUND(CD300+(RAND()-0.5)*$BW$10,$BW$11)</f>
        <v>2.91</v>
      </c>
      <c r="CI300" s="56" t="e">
        <f ca="1">ROUND(CE300+(RAND()-0.5)*$BW$10,$BW$11)</f>
        <v>#DIV/0!</v>
      </c>
      <c r="CJ300" s="55">
        <f>CA300-$BX$16</f>
        <v>-65</v>
      </c>
      <c r="CK300" s="56" t="e">
        <f>IF($BV$19=FALSE,NA(),IF($BH$7=1,IF($BD$2=1,CF300,IF($BD$2=2,CG300))))+$BV$17+IF($BE$2=2,-($BQ$13+$BQ$8),0)</f>
        <v>#N/A</v>
      </c>
      <c r="CL300" s="55" t="e">
        <f>ROUND(CK300/$BV$9*$BV$5,0)</f>
        <v>#N/A</v>
      </c>
      <c r="CM300" s="56" t="e">
        <f>IF($BW$19=FALSE,NA(),IF($BH$7=1,IF($BD$3=1,CH300,IF($BD$3=2,CI300))))+$BW$17+IF($BE$3=2,-($BQ$13+$BQ$8),0)</f>
        <v>#N/A</v>
      </c>
      <c r="CN300" s="55" t="e">
        <f>ROUND(CM300/$BW$9*$BW$5,0)</f>
        <v>#N/A</v>
      </c>
    </row>
    <row r="301" spans="79:92" ht="18" customHeight="1" x14ac:dyDescent="0.25">
      <c r="CA301" s="53">
        <f>CA300+1</f>
        <v>-64</v>
      </c>
      <c r="CB301" s="56">
        <f>CA301*($BX$9/$BX$5)</f>
        <v>-2.6666666666666665</v>
      </c>
      <c r="CC301" s="56">
        <f ca="1">ROUND(CB301+(RAND()-0.5)*$BX$10,$BX$11)</f>
        <v>-2.66</v>
      </c>
      <c r="CD301" s="56">
        <f ca="1">MAX(MIN($BQ$9*SIN($BQ$17*CC301)+($BQ$13+$BQ$8),$BO$8),-$BO$8)</f>
        <v>2.0659675530122827</v>
      </c>
      <c r="CE301" s="56" t="e">
        <f ca="1">MAX(MIN($BQ$22*SIN($BQ$17*CC301+$BQ$21)+($BQ$13+$BQ$8),$BO$8),-$BO$8)</f>
        <v>#DIV/0!</v>
      </c>
      <c r="CF301" s="56">
        <f ca="1">ROUND(CD301+(RAND()-0.5)*$BV$10,$BV$11)</f>
        <v>2.0699999999999998</v>
      </c>
      <c r="CG301" s="56" t="e">
        <f ca="1">ROUND(CE301+(RAND()-0.5)*$BV$10,$BV$11)</f>
        <v>#DIV/0!</v>
      </c>
      <c r="CH301" s="56">
        <f ca="1">ROUND(CD301+(RAND()-0.5)*$BW$10,$BW$11)</f>
        <v>2.08</v>
      </c>
      <c r="CI301" s="56" t="e">
        <f ca="1">ROUND(CE301+(RAND()-0.5)*$BW$10,$BW$11)</f>
        <v>#DIV/0!</v>
      </c>
      <c r="CJ301" s="55">
        <f>CA301-$BX$16</f>
        <v>-64</v>
      </c>
      <c r="CK301" s="56" t="e">
        <f>IF($BV$19=FALSE,NA(),IF($BH$7=1,IF($BD$2=1,CF301,IF($BD$2=2,CG301))))+$BV$17+IF($BE$2=2,-($BQ$13+$BQ$8),0)</f>
        <v>#N/A</v>
      </c>
      <c r="CL301" s="55" t="e">
        <f>ROUND(CK301/$BV$9*$BV$5,0)</f>
        <v>#N/A</v>
      </c>
      <c r="CM301" s="56" t="e">
        <f>IF($BW$19=FALSE,NA(),IF($BH$7=1,IF($BD$3=1,CH301,IF($BD$3=2,CI301))))+$BW$17+IF($BE$3=2,-($BQ$13+$BQ$8),0)</f>
        <v>#N/A</v>
      </c>
      <c r="CN301" s="55" t="e">
        <f>ROUND(CM301/$BW$9*$BW$5,0)</f>
        <v>#N/A</v>
      </c>
    </row>
    <row r="302" spans="79:92" ht="18" customHeight="1" x14ac:dyDescent="0.25">
      <c r="CA302" s="53">
        <f>CA301+1</f>
        <v>-63</v>
      </c>
      <c r="CB302" s="56">
        <f>CA302*($BX$9/$BX$5)</f>
        <v>-2.625</v>
      </c>
      <c r="CC302" s="56">
        <f ca="1">ROUND(CB302+(RAND()-0.5)*$BX$10,$BX$11)</f>
        <v>-2.64</v>
      </c>
      <c r="CD302" s="56">
        <f ca="1">MAX(MIN($BQ$9*SIN($BQ$17*CC302)+($BQ$13+$BQ$8),$BO$8),-$BO$8)</f>
        <v>1.6230794566544535</v>
      </c>
      <c r="CE302" s="56" t="e">
        <f ca="1">MAX(MIN($BQ$22*SIN($BQ$17*CC302+$BQ$21)+($BQ$13+$BQ$8),$BO$8),-$BO$8)</f>
        <v>#DIV/0!</v>
      </c>
      <c r="CF302" s="56">
        <f ca="1">ROUND(CD302+(RAND()-0.5)*$BV$10,$BV$11)</f>
        <v>1.64</v>
      </c>
      <c r="CG302" s="56" t="e">
        <f ca="1">ROUND(CE302+(RAND()-0.5)*$BV$10,$BV$11)</f>
        <v>#DIV/0!</v>
      </c>
      <c r="CH302" s="56">
        <f ca="1">ROUND(CD302+(RAND()-0.5)*$BW$10,$BW$11)</f>
        <v>1.63</v>
      </c>
      <c r="CI302" s="56" t="e">
        <f ca="1">ROUND(CE302+(RAND()-0.5)*$BW$10,$BW$11)</f>
        <v>#DIV/0!</v>
      </c>
      <c r="CJ302" s="55">
        <f>CA302-$BX$16</f>
        <v>-63</v>
      </c>
      <c r="CK302" s="56" t="e">
        <f>IF($BV$19=FALSE,NA(),IF($BH$7=1,IF($BD$2=1,CF302,IF($BD$2=2,CG302))))+$BV$17+IF($BE$2=2,-($BQ$13+$BQ$8),0)</f>
        <v>#N/A</v>
      </c>
      <c r="CL302" s="55" t="e">
        <f>ROUND(CK302/$BV$9*$BV$5,0)</f>
        <v>#N/A</v>
      </c>
      <c r="CM302" s="56" t="e">
        <f>IF($BW$19=FALSE,NA(),IF($BH$7=1,IF($BD$3=1,CH302,IF($BD$3=2,CI302))))+$BW$17+IF($BE$3=2,-($BQ$13+$BQ$8),0)</f>
        <v>#N/A</v>
      </c>
      <c r="CN302" s="55" t="e">
        <f>ROUND(CM302/$BW$9*$BW$5,0)</f>
        <v>#N/A</v>
      </c>
    </row>
    <row r="303" spans="79:92" ht="18" customHeight="1" x14ac:dyDescent="0.25">
      <c r="CA303" s="53">
        <f>CA302+1</f>
        <v>-62</v>
      </c>
      <c r="CB303" s="56">
        <f>CA303*($BX$9/$BX$5)</f>
        <v>-2.583333333333333</v>
      </c>
      <c r="CC303" s="56">
        <f ca="1">ROUND(CB303+(RAND()-0.5)*$BX$10,$BX$11)</f>
        <v>-2.6</v>
      </c>
      <c r="CD303" s="56">
        <f ca="1">MAX(MIN($BQ$9*SIN($BQ$17*CC303)+($BQ$13+$BQ$8),$BO$8),-$BO$8)</f>
        <v>0.52671151375538816</v>
      </c>
      <c r="CE303" s="56" t="e">
        <f ca="1">MAX(MIN($BQ$22*SIN($BQ$17*CC303+$BQ$21)+($BQ$13+$BQ$8),$BO$8),-$BO$8)</f>
        <v>#DIV/0!</v>
      </c>
      <c r="CF303" s="56">
        <f ca="1">ROUND(CD303+(RAND()-0.5)*$BV$10,$BV$11)</f>
        <v>0.53</v>
      </c>
      <c r="CG303" s="56" t="e">
        <f ca="1">ROUND(CE303+(RAND()-0.5)*$BV$10,$BV$11)</f>
        <v>#DIV/0!</v>
      </c>
      <c r="CH303" s="56">
        <f ca="1">ROUND(CD303+(RAND()-0.5)*$BW$10,$BW$11)</f>
        <v>0.52</v>
      </c>
      <c r="CI303" s="56" t="e">
        <f ca="1">ROUND(CE303+(RAND()-0.5)*$BW$10,$BW$11)</f>
        <v>#DIV/0!</v>
      </c>
      <c r="CJ303" s="55">
        <f>CA303-$BX$16</f>
        <v>-62</v>
      </c>
      <c r="CK303" s="56" t="e">
        <f>IF($BV$19=FALSE,NA(),IF($BH$7=1,IF($BD$2=1,CF303,IF($BD$2=2,CG303))))+$BV$17+IF($BE$2=2,-($BQ$13+$BQ$8),0)</f>
        <v>#N/A</v>
      </c>
      <c r="CL303" s="55" t="e">
        <f>ROUND(CK303/$BV$9*$BV$5,0)</f>
        <v>#N/A</v>
      </c>
      <c r="CM303" s="56" t="e">
        <f>IF($BW$19=FALSE,NA(),IF($BH$7=1,IF($BD$3=1,CH303,IF($BD$3=2,CI303))))+$BW$17+IF($BE$3=2,-($BQ$13+$BQ$8),0)</f>
        <v>#N/A</v>
      </c>
      <c r="CN303" s="55" t="e">
        <f>ROUND(CM303/$BW$9*$BW$5,0)</f>
        <v>#N/A</v>
      </c>
    </row>
    <row r="304" spans="79:92" ht="18" customHeight="1" x14ac:dyDescent="0.25">
      <c r="CA304" s="53">
        <f>CA303+1</f>
        <v>-61</v>
      </c>
      <c r="CB304" s="56">
        <f>CA304*($BX$9/$BX$5)</f>
        <v>-2.5416666666666665</v>
      </c>
      <c r="CC304" s="56">
        <f ca="1">ROUND(CB304+(RAND()-0.5)*$BX$10,$BX$11)</f>
        <v>-2.52</v>
      </c>
      <c r="CD304" s="56">
        <f ca="1">MAX(MIN($BQ$9*SIN($BQ$17*CC304)+($BQ$13+$BQ$8),$BO$8),-$BO$8)</f>
        <v>-2.2480005986139791</v>
      </c>
      <c r="CE304" s="56" t="e">
        <f ca="1">MAX(MIN($BQ$22*SIN($BQ$17*CC304+$BQ$21)+($BQ$13+$BQ$8),$BO$8),-$BO$8)</f>
        <v>#DIV/0!</v>
      </c>
      <c r="CF304" s="56">
        <f ca="1">ROUND(CD304+(RAND()-0.5)*$BV$10,$BV$11)</f>
        <v>-2.25</v>
      </c>
      <c r="CG304" s="56" t="e">
        <f ca="1">ROUND(CE304+(RAND()-0.5)*$BV$10,$BV$11)</f>
        <v>#DIV/0!</v>
      </c>
      <c r="CH304" s="56">
        <f ca="1">ROUND(CD304+(RAND()-0.5)*$BW$10,$BW$11)</f>
        <v>-2.2400000000000002</v>
      </c>
      <c r="CI304" s="56" t="e">
        <f ca="1">ROUND(CE304+(RAND()-0.5)*$BW$10,$BW$11)</f>
        <v>#DIV/0!</v>
      </c>
      <c r="CJ304" s="55">
        <f>CA304-$BX$16</f>
        <v>-61</v>
      </c>
      <c r="CK304" s="56" t="e">
        <f>IF($BV$19=FALSE,NA(),IF($BH$7=1,IF($BD$2=1,CF304,IF($BD$2=2,CG304))))+$BV$17+IF($BE$2=2,-($BQ$13+$BQ$8),0)</f>
        <v>#N/A</v>
      </c>
      <c r="CL304" s="55" t="e">
        <f>ROUND(CK304/$BV$9*$BV$5,0)</f>
        <v>#N/A</v>
      </c>
      <c r="CM304" s="56" t="e">
        <f>IF($BW$19=FALSE,NA(),IF($BH$7=1,IF($BD$3=1,CH304,IF($BD$3=2,CI304))))+$BW$17+IF($BE$3=2,-($BQ$13+$BQ$8),0)</f>
        <v>#N/A</v>
      </c>
      <c r="CN304" s="55" t="e">
        <f>ROUND(CM304/$BW$9*$BW$5,0)</f>
        <v>#N/A</v>
      </c>
    </row>
    <row r="305" spans="79:92" ht="18" customHeight="1" x14ac:dyDescent="0.25">
      <c r="CA305" s="53">
        <f>CA304+1</f>
        <v>-60</v>
      </c>
      <c r="CB305" s="56">
        <f>CA305*($BX$9/$BX$5)</f>
        <v>-2.5</v>
      </c>
      <c r="CC305" s="56">
        <f ca="1">ROUND(CB305+(RAND()-0.5)*$BX$10,$BX$11)</f>
        <v>-2.52</v>
      </c>
      <c r="CD305" s="56">
        <f ca="1">MAX(MIN($BQ$9*SIN($BQ$17*CC305)+($BQ$13+$BQ$8),$BO$8),-$BO$8)</f>
        <v>-2.2480005986139791</v>
      </c>
      <c r="CE305" s="56" t="e">
        <f ca="1">MAX(MIN($BQ$22*SIN($BQ$17*CC305+$BQ$21)+($BQ$13+$BQ$8),$BO$8),-$BO$8)</f>
        <v>#DIV/0!</v>
      </c>
      <c r="CF305" s="56">
        <f ca="1">ROUND(CD305+(RAND()-0.5)*$BV$10,$BV$11)</f>
        <v>-2.2400000000000002</v>
      </c>
      <c r="CG305" s="56" t="e">
        <f ca="1">ROUND(CE305+(RAND()-0.5)*$BV$10,$BV$11)</f>
        <v>#DIV/0!</v>
      </c>
      <c r="CH305" s="56">
        <f ca="1">ROUND(CD305+(RAND()-0.5)*$BW$10,$BW$11)</f>
        <v>-2.23</v>
      </c>
      <c r="CI305" s="56" t="e">
        <f ca="1">ROUND(CE305+(RAND()-0.5)*$BW$10,$BW$11)</f>
        <v>#DIV/0!</v>
      </c>
      <c r="CJ305" s="55">
        <f>CA305-$BX$16</f>
        <v>-60</v>
      </c>
      <c r="CK305" s="56" t="e">
        <f>IF($BV$19=FALSE,NA(),IF($BH$7=1,IF($BD$2=1,CF305,IF($BD$2=2,CG305))))+$BV$17+IF($BE$2=2,-($BQ$13+$BQ$8),0)</f>
        <v>#N/A</v>
      </c>
      <c r="CL305" s="55" t="e">
        <f>ROUND(CK305/$BV$9*$BV$5,0)</f>
        <v>#N/A</v>
      </c>
      <c r="CM305" s="56" t="e">
        <f>IF($BW$19=FALSE,NA(),IF($BH$7=1,IF($BD$3=1,CH305,IF($BD$3=2,CI305))))+$BW$17+IF($BE$3=2,-($BQ$13+$BQ$8),0)</f>
        <v>#N/A</v>
      </c>
      <c r="CN305" s="55" t="e">
        <f>ROUND(CM305/$BW$9*$BW$5,0)</f>
        <v>#N/A</v>
      </c>
    </row>
    <row r="306" spans="79:92" ht="18" customHeight="1" x14ac:dyDescent="0.25">
      <c r="CA306" s="53">
        <f>CA305+1</f>
        <v>-59</v>
      </c>
      <c r="CB306" s="56">
        <f>CA306*($BX$9/$BX$5)</f>
        <v>-2.458333333333333</v>
      </c>
      <c r="CC306" s="56">
        <f ca="1">ROUND(CB306+(RAND()-0.5)*$BX$10,$BX$11)</f>
        <v>-2.46</v>
      </c>
      <c r="CD306" s="56">
        <f ca="1">MAX(MIN($BQ$9*SIN($BQ$17*CC306)+($BQ$13+$BQ$8),$BO$8),-$BO$8)</f>
        <v>-4.4921393229899493</v>
      </c>
      <c r="CE306" s="56" t="e">
        <f ca="1">MAX(MIN($BQ$22*SIN($BQ$17*CC306+$BQ$21)+($BQ$13+$BQ$8),$BO$8),-$BO$8)</f>
        <v>#DIV/0!</v>
      </c>
      <c r="CF306" s="56">
        <f ca="1">ROUND(CD306+(RAND()-0.5)*$BV$10,$BV$11)</f>
        <v>-4.4800000000000004</v>
      </c>
      <c r="CG306" s="56" t="e">
        <f ca="1">ROUND(CE306+(RAND()-0.5)*$BV$10,$BV$11)</f>
        <v>#DIV/0!</v>
      </c>
      <c r="CH306" s="56">
        <f ca="1">ROUND(CD306+(RAND()-0.5)*$BW$10,$BW$11)</f>
        <v>-4.5</v>
      </c>
      <c r="CI306" s="56" t="e">
        <f ca="1">ROUND(CE306+(RAND()-0.5)*$BW$10,$BW$11)</f>
        <v>#DIV/0!</v>
      </c>
      <c r="CJ306" s="55">
        <f>CA306-$BX$16</f>
        <v>-59</v>
      </c>
      <c r="CK306" s="56" t="e">
        <f>IF($BV$19=FALSE,NA(),IF($BH$7=1,IF($BD$2=1,CF306,IF($BD$2=2,CG306))))+$BV$17+IF($BE$2=2,-($BQ$13+$BQ$8),0)</f>
        <v>#N/A</v>
      </c>
      <c r="CL306" s="55" t="e">
        <f>ROUND(CK306/$BV$9*$BV$5,0)</f>
        <v>#N/A</v>
      </c>
      <c r="CM306" s="56" t="e">
        <f>IF($BW$19=FALSE,NA(),IF($BH$7=1,IF($BD$3=1,CH306,IF($BD$3=2,CI306))))+$BW$17+IF($BE$3=2,-($BQ$13+$BQ$8),0)</f>
        <v>#N/A</v>
      </c>
      <c r="CN306" s="55" t="e">
        <f>ROUND(CM306/$BW$9*$BW$5,0)</f>
        <v>#N/A</v>
      </c>
    </row>
    <row r="307" spans="79:92" ht="18" customHeight="1" x14ac:dyDescent="0.25">
      <c r="CA307" s="53">
        <f>CA306+1</f>
        <v>-58</v>
      </c>
      <c r="CB307" s="56">
        <f>CA307*($BX$9/$BX$5)</f>
        <v>-2.4166666666666665</v>
      </c>
      <c r="CC307" s="56">
        <f ca="1">ROUND(CB307+(RAND()-0.5)*$BX$10,$BX$11)</f>
        <v>-2.4300000000000002</v>
      </c>
      <c r="CD307" s="56">
        <f ca="1">MAX(MIN($BQ$9*SIN($BQ$17*CC307)+($BQ$13+$BQ$8),$BO$8),-$BO$8)</f>
        <v>-5.5546757493898227</v>
      </c>
      <c r="CE307" s="56" t="e">
        <f ca="1">MAX(MIN($BQ$22*SIN($BQ$17*CC307+$BQ$21)+($BQ$13+$BQ$8),$BO$8),-$BO$8)</f>
        <v>#DIV/0!</v>
      </c>
      <c r="CF307" s="56">
        <f ca="1">ROUND(CD307+(RAND()-0.5)*$BV$10,$BV$11)</f>
        <v>-5.55</v>
      </c>
      <c r="CG307" s="56" t="e">
        <f ca="1">ROUND(CE307+(RAND()-0.5)*$BV$10,$BV$11)</f>
        <v>#DIV/0!</v>
      </c>
      <c r="CH307" s="56">
        <f ca="1">ROUND(CD307+(RAND()-0.5)*$BW$10,$BW$11)</f>
        <v>-5.53</v>
      </c>
      <c r="CI307" s="56" t="e">
        <f ca="1">ROUND(CE307+(RAND()-0.5)*$BW$10,$BW$11)</f>
        <v>#DIV/0!</v>
      </c>
      <c r="CJ307" s="55">
        <f>CA307-$BX$16</f>
        <v>-58</v>
      </c>
      <c r="CK307" s="56" t="e">
        <f>IF($BV$19=FALSE,NA(),IF($BH$7=1,IF($BD$2=1,CF307,IF($BD$2=2,CG307))))+$BV$17+IF($BE$2=2,-($BQ$13+$BQ$8),0)</f>
        <v>#N/A</v>
      </c>
      <c r="CL307" s="55" t="e">
        <f>ROUND(CK307/$BV$9*$BV$5,0)</f>
        <v>#N/A</v>
      </c>
      <c r="CM307" s="56" t="e">
        <f>IF($BW$19=FALSE,NA(),IF($BH$7=1,IF($BD$3=1,CH307,IF($BD$3=2,CI307))))+$BW$17+IF($BE$3=2,-($BQ$13+$BQ$8),0)</f>
        <v>#N/A</v>
      </c>
      <c r="CN307" s="55" t="e">
        <f>ROUND(CM307/$BW$9*$BW$5,0)</f>
        <v>#N/A</v>
      </c>
    </row>
    <row r="308" spans="79:92" ht="18" customHeight="1" x14ac:dyDescent="0.25">
      <c r="CA308" s="53">
        <f>CA307+1</f>
        <v>-57</v>
      </c>
      <c r="CB308" s="56">
        <f>CA308*($BX$9/$BX$5)</f>
        <v>-2.375</v>
      </c>
      <c r="CC308" s="56">
        <f ca="1">ROUND(CB308+(RAND()-0.5)*$BX$10,$BX$11)</f>
        <v>-2.39</v>
      </c>
      <c r="CD308" s="56">
        <f ca="1">MAX(MIN($BQ$9*SIN($BQ$17*CC308)+($BQ$13+$BQ$8),$BO$8),-$BO$8)</f>
        <v>-6.8245439384918019</v>
      </c>
      <c r="CE308" s="56" t="e">
        <f ca="1">MAX(MIN($BQ$22*SIN($BQ$17*CC308+$BQ$21)+($BQ$13+$BQ$8),$BO$8),-$BO$8)</f>
        <v>#DIV/0!</v>
      </c>
      <c r="CF308" s="56">
        <f ca="1">ROUND(CD308+(RAND()-0.5)*$BV$10,$BV$11)</f>
        <v>-6.83</v>
      </c>
      <c r="CG308" s="56" t="e">
        <f ca="1">ROUND(CE308+(RAND()-0.5)*$BV$10,$BV$11)</f>
        <v>#DIV/0!</v>
      </c>
      <c r="CH308" s="56">
        <f ca="1">ROUND(CD308+(RAND()-0.5)*$BW$10,$BW$11)</f>
        <v>-6.83</v>
      </c>
      <c r="CI308" s="56" t="e">
        <f ca="1">ROUND(CE308+(RAND()-0.5)*$BW$10,$BW$11)</f>
        <v>#DIV/0!</v>
      </c>
      <c r="CJ308" s="55">
        <f>CA308-$BX$16</f>
        <v>-57</v>
      </c>
      <c r="CK308" s="56" t="e">
        <f>IF($BV$19=FALSE,NA(),IF($BH$7=1,IF($BD$2=1,CF308,IF($BD$2=2,CG308))))+$BV$17+IF($BE$2=2,-($BQ$13+$BQ$8),0)</f>
        <v>#N/A</v>
      </c>
      <c r="CL308" s="55" t="e">
        <f>ROUND(CK308/$BV$9*$BV$5,0)</f>
        <v>#N/A</v>
      </c>
      <c r="CM308" s="56" t="e">
        <f>IF($BW$19=FALSE,NA(),IF($BH$7=1,IF($BD$3=1,CH308,IF($BD$3=2,CI308))))+$BW$17+IF($BE$3=2,-($BQ$13+$BQ$8),0)</f>
        <v>#N/A</v>
      </c>
      <c r="CN308" s="55" t="e">
        <f>ROUND(CM308/$BW$9*$BW$5,0)</f>
        <v>#N/A</v>
      </c>
    </row>
    <row r="309" spans="79:92" ht="18" customHeight="1" x14ac:dyDescent="0.25">
      <c r="CA309" s="53">
        <f>CA308+1</f>
        <v>-56</v>
      </c>
      <c r="CB309" s="56">
        <f>CA309*($BX$9/$BX$5)</f>
        <v>-2.333333333333333</v>
      </c>
      <c r="CC309" s="56">
        <f ca="1">ROUND(CB309+(RAND()-0.5)*$BX$10,$BX$11)</f>
        <v>-2.33</v>
      </c>
      <c r="CD309" s="56">
        <f ca="1">MAX(MIN($BQ$9*SIN($BQ$17*CC309)+($BQ$13+$BQ$8),$BO$8),-$BO$8)</f>
        <v>-8.2578400802634739</v>
      </c>
      <c r="CE309" s="56" t="e">
        <f ca="1">MAX(MIN($BQ$22*SIN($BQ$17*CC309+$BQ$21)+($BQ$13+$BQ$8),$BO$8),-$BO$8)</f>
        <v>#DIV/0!</v>
      </c>
      <c r="CF309" s="56">
        <f ca="1">ROUND(CD309+(RAND()-0.5)*$BV$10,$BV$11)</f>
        <v>-8.24</v>
      </c>
      <c r="CG309" s="56" t="e">
        <f ca="1">ROUND(CE309+(RAND()-0.5)*$BV$10,$BV$11)</f>
        <v>#DIV/0!</v>
      </c>
      <c r="CH309" s="56">
        <f ca="1">ROUND(CD309+(RAND()-0.5)*$BW$10,$BW$11)</f>
        <v>-8.24</v>
      </c>
      <c r="CI309" s="56" t="e">
        <f ca="1">ROUND(CE309+(RAND()-0.5)*$BW$10,$BW$11)</f>
        <v>#DIV/0!</v>
      </c>
      <c r="CJ309" s="55">
        <f>CA309-$BX$16</f>
        <v>-56</v>
      </c>
      <c r="CK309" s="56" t="e">
        <f>IF($BV$19=FALSE,NA(),IF($BH$7=1,IF($BD$2=1,CF309,IF($BD$2=2,CG309))))+$BV$17+IF($BE$2=2,-($BQ$13+$BQ$8),0)</f>
        <v>#N/A</v>
      </c>
      <c r="CL309" s="55" t="e">
        <f>ROUND(CK309/$BV$9*$BV$5,0)</f>
        <v>#N/A</v>
      </c>
      <c r="CM309" s="56" t="e">
        <f>IF($BW$19=FALSE,NA(),IF($BH$7=1,IF($BD$3=1,CH309,IF($BD$3=2,CI309))))+$BW$17+IF($BE$3=2,-($BQ$13+$BQ$8),0)</f>
        <v>#N/A</v>
      </c>
      <c r="CN309" s="55" t="e">
        <f>ROUND(CM309/$BW$9*$BW$5,0)</f>
        <v>#N/A</v>
      </c>
    </row>
    <row r="310" spans="79:92" ht="18" customHeight="1" x14ac:dyDescent="0.25">
      <c r="CA310" s="53">
        <f>CA309+1</f>
        <v>-55</v>
      </c>
      <c r="CB310" s="56">
        <f>CA310*($BX$9/$BX$5)</f>
        <v>-2.2916666666666665</v>
      </c>
      <c r="CC310" s="56">
        <f ca="1">ROUND(CB310+(RAND()-0.5)*$BX$10,$BX$11)</f>
        <v>-2.31</v>
      </c>
      <c r="CD310" s="56">
        <f ca="1">MAX(MIN($BQ$9*SIN($BQ$17*CC310)+($BQ$13+$BQ$8),$BO$8),-$BO$8)</f>
        <v>-8.578658915329525</v>
      </c>
      <c r="CE310" s="56" t="e">
        <f ca="1">MAX(MIN($BQ$22*SIN($BQ$17*CC310+$BQ$21)+($BQ$13+$BQ$8),$BO$8),-$BO$8)</f>
        <v>#DIV/0!</v>
      </c>
      <c r="CF310" s="56">
        <f ca="1">ROUND(CD310+(RAND()-0.5)*$BV$10,$BV$11)</f>
        <v>-8.6</v>
      </c>
      <c r="CG310" s="56" t="e">
        <f ca="1">ROUND(CE310+(RAND()-0.5)*$BV$10,$BV$11)</f>
        <v>#DIV/0!</v>
      </c>
      <c r="CH310" s="56">
        <f ca="1">ROUND(CD310+(RAND()-0.5)*$BW$10,$BW$11)</f>
        <v>-8.59</v>
      </c>
      <c r="CI310" s="56" t="e">
        <f ca="1">ROUND(CE310+(RAND()-0.5)*$BW$10,$BW$11)</f>
        <v>#DIV/0!</v>
      </c>
      <c r="CJ310" s="55">
        <f>CA310-$BX$16</f>
        <v>-55</v>
      </c>
      <c r="CK310" s="56" t="e">
        <f>IF($BV$19=FALSE,NA(),IF($BH$7=1,IF($BD$2=1,CF310,IF($BD$2=2,CG310))))+$BV$17+IF($BE$2=2,-($BQ$13+$BQ$8),0)</f>
        <v>#N/A</v>
      </c>
      <c r="CL310" s="55" t="e">
        <f>ROUND(CK310/$BV$9*$BV$5,0)</f>
        <v>#N/A</v>
      </c>
      <c r="CM310" s="56" t="e">
        <f>IF($BW$19=FALSE,NA(),IF($BH$7=1,IF($BD$3=1,CH310,IF($BD$3=2,CI310))))+$BW$17+IF($BE$3=2,-($BQ$13+$BQ$8),0)</f>
        <v>#N/A</v>
      </c>
      <c r="CN310" s="55" t="e">
        <f>ROUND(CM310/$BW$9*$BW$5,0)</f>
        <v>#N/A</v>
      </c>
    </row>
    <row r="311" spans="79:92" ht="18" customHeight="1" x14ac:dyDescent="0.25">
      <c r="CA311" s="53">
        <f>CA310+1</f>
        <v>-54</v>
      </c>
      <c r="CB311" s="56">
        <f>CA311*($BX$9/$BX$5)</f>
        <v>-2.25</v>
      </c>
      <c r="CC311" s="56">
        <f ca="1">ROUND(CB311+(RAND()-0.5)*$BX$10,$BX$11)</f>
        <v>-2.23</v>
      </c>
      <c r="CD311" s="56">
        <f ca="1">MAX(MIN($BQ$9*SIN($BQ$17*CC311)+($BQ$13+$BQ$8),$BO$8),-$BO$8)</f>
        <v>-8.9526882078868013</v>
      </c>
      <c r="CE311" s="56" t="e">
        <f ca="1">MAX(MIN($BQ$22*SIN($BQ$17*CC311+$BQ$21)+($BQ$13+$BQ$8),$BO$8),-$BO$8)</f>
        <v>#DIV/0!</v>
      </c>
      <c r="CF311" s="56">
        <f ca="1">ROUND(CD311+(RAND()-0.5)*$BV$10,$BV$11)</f>
        <v>-8.9499999999999993</v>
      </c>
      <c r="CG311" s="56" t="e">
        <f ca="1">ROUND(CE311+(RAND()-0.5)*$BV$10,$BV$11)</f>
        <v>#DIV/0!</v>
      </c>
      <c r="CH311" s="56">
        <f ca="1">ROUND(CD311+(RAND()-0.5)*$BW$10,$BW$11)</f>
        <v>-8.94</v>
      </c>
      <c r="CI311" s="56" t="e">
        <f ca="1">ROUND(CE311+(RAND()-0.5)*$BW$10,$BW$11)</f>
        <v>#DIV/0!</v>
      </c>
      <c r="CJ311" s="55">
        <f>CA311-$BX$16</f>
        <v>-54</v>
      </c>
      <c r="CK311" s="56" t="e">
        <f>IF($BV$19=FALSE,NA(),IF($BH$7=1,IF($BD$2=1,CF311,IF($BD$2=2,CG311))))+$BV$17+IF($BE$2=2,-($BQ$13+$BQ$8),0)</f>
        <v>#N/A</v>
      </c>
      <c r="CL311" s="55" t="e">
        <f>ROUND(CK311/$BV$9*$BV$5,0)</f>
        <v>#N/A</v>
      </c>
      <c r="CM311" s="56" t="e">
        <f>IF($BW$19=FALSE,NA(),IF($BH$7=1,IF($BD$3=1,CH311,IF($BD$3=2,CI311))))+$BW$17+IF($BE$3=2,-($BQ$13+$BQ$8),0)</f>
        <v>#N/A</v>
      </c>
      <c r="CN311" s="55" t="e">
        <f>ROUND(CM311/$BW$9*$BW$5,0)</f>
        <v>#N/A</v>
      </c>
    </row>
    <row r="312" spans="79:92" ht="18" customHeight="1" x14ac:dyDescent="0.25">
      <c r="CA312" s="53">
        <f>CA311+1</f>
        <v>-53</v>
      </c>
      <c r="CB312" s="56">
        <f>CA312*($BX$9/$BX$5)</f>
        <v>-2.208333333333333</v>
      </c>
      <c r="CC312" s="56">
        <f ca="1">ROUND(CB312+(RAND()-0.5)*$BX$10,$BX$11)</f>
        <v>-2.2000000000000002</v>
      </c>
      <c r="CD312" s="56">
        <f ca="1">MAX(MIN($BQ$9*SIN($BQ$17*CC312)+($BQ$13+$BQ$8),$BO$8),-$BO$8)</f>
        <v>-8.7063390977712292</v>
      </c>
      <c r="CE312" s="56" t="e">
        <f ca="1">MAX(MIN($BQ$22*SIN($BQ$17*CC312+$BQ$21)+($BQ$13+$BQ$8),$BO$8),-$BO$8)</f>
        <v>#DIV/0!</v>
      </c>
      <c r="CF312" s="56">
        <f ca="1">ROUND(CD312+(RAND()-0.5)*$BV$10,$BV$11)</f>
        <v>-8.7100000000000009</v>
      </c>
      <c r="CG312" s="56" t="e">
        <f ca="1">ROUND(CE312+(RAND()-0.5)*$BV$10,$BV$11)</f>
        <v>#DIV/0!</v>
      </c>
      <c r="CH312" s="56">
        <f ca="1">ROUND(CD312+(RAND()-0.5)*$BW$10,$BW$11)</f>
        <v>-8.6999999999999993</v>
      </c>
      <c r="CI312" s="56" t="e">
        <f ca="1">ROUND(CE312+(RAND()-0.5)*$BW$10,$BW$11)</f>
        <v>#DIV/0!</v>
      </c>
      <c r="CJ312" s="55">
        <f>CA312-$BX$16</f>
        <v>-53</v>
      </c>
      <c r="CK312" s="56" t="e">
        <f>IF($BV$19=FALSE,NA(),IF($BH$7=1,IF($BD$2=1,CF312,IF($BD$2=2,CG312))))+$BV$17+IF($BE$2=2,-($BQ$13+$BQ$8),0)</f>
        <v>#N/A</v>
      </c>
      <c r="CL312" s="55" t="e">
        <f>ROUND(CK312/$BV$9*$BV$5,0)</f>
        <v>#N/A</v>
      </c>
      <c r="CM312" s="56" t="e">
        <f>IF($BW$19=FALSE,NA(),IF($BH$7=1,IF($BD$3=1,CH312,IF($BD$3=2,CI312))))+$BW$17+IF($BE$3=2,-($BQ$13+$BQ$8),0)</f>
        <v>#N/A</v>
      </c>
      <c r="CN312" s="55" t="e">
        <f>ROUND(CM312/$BW$9*$BW$5,0)</f>
        <v>#N/A</v>
      </c>
    </row>
    <row r="313" spans="79:92" ht="18" customHeight="1" x14ac:dyDescent="0.25">
      <c r="CA313" s="53">
        <f>CA312+1</f>
        <v>-52</v>
      </c>
      <c r="CB313" s="56">
        <f>CA313*($BX$9/$BX$5)</f>
        <v>-2.1666666666666665</v>
      </c>
      <c r="CC313" s="56">
        <f ca="1">ROUND(CB313+(RAND()-0.5)*$BX$10,$BX$11)</f>
        <v>-2.15</v>
      </c>
      <c r="CD313" s="56">
        <f ca="1">MAX(MIN($BQ$9*SIN($BQ$17*CC313)+($BQ$13+$BQ$8),$BO$8),-$BO$8)</f>
        <v>-7.8541019662490896</v>
      </c>
      <c r="CE313" s="56" t="e">
        <f ca="1">MAX(MIN($BQ$22*SIN($BQ$17*CC313+$BQ$21)+($BQ$13+$BQ$8),$BO$8),-$BO$8)</f>
        <v>#DIV/0!</v>
      </c>
      <c r="CF313" s="56">
        <f ca="1">ROUND(CD313+(RAND()-0.5)*$BV$10,$BV$11)</f>
        <v>-7.87</v>
      </c>
      <c r="CG313" s="56" t="e">
        <f ca="1">ROUND(CE313+(RAND()-0.5)*$BV$10,$BV$11)</f>
        <v>#DIV/0!</v>
      </c>
      <c r="CH313" s="56">
        <f ca="1">ROUND(CD313+(RAND()-0.5)*$BW$10,$BW$11)</f>
        <v>-7.85</v>
      </c>
      <c r="CI313" s="56" t="e">
        <f ca="1">ROUND(CE313+(RAND()-0.5)*$BW$10,$BW$11)</f>
        <v>#DIV/0!</v>
      </c>
      <c r="CJ313" s="55">
        <f>CA313-$BX$16</f>
        <v>-52</v>
      </c>
      <c r="CK313" s="56" t="e">
        <f>IF($BV$19=FALSE,NA(),IF($BH$7=1,IF($BD$2=1,CF313,IF($BD$2=2,CG313))))+$BV$17+IF($BE$2=2,-($BQ$13+$BQ$8),0)</f>
        <v>#N/A</v>
      </c>
      <c r="CL313" s="55" t="e">
        <f>ROUND(CK313/$BV$9*$BV$5,0)</f>
        <v>#N/A</v>
      </c>
      <c r="CM313" s="56" t="e">
        <f>IF($BW$19=FALSE,NA(),IF($BH$7=1,IF($BD$3=1,CH313,IF($BD$3=2,CI313))))+$BW$17+IF($BE$3=2,-($BQ$13+$BQ$8),0)</f>
        <v>#N/A</v>
      </c>
      <c r="CN313" s="55" t="e">
        <f>ROUND(CM313/$BW$9*$BW$5,0)</f>
        <v>#N/A</v>
      </c>
    </row>
    <row r="314" spans="79:92" ht="18" customHeight="1" x14ac:dyDescent="0.25">
      <c r="CA314" s="53">
        <f>CA313+1</f>
        <v>-51</v>
      </c>
      <c r="CB314" s="56">
        <f>CA314*($BX$9/$BX$5)</f>
        <v>-2.125</v>
      </c>
      <c r="CC314" s="56">
        <f ca="1">ROUND(CB314+(RAND()-0.5)*$BX$10,$BX$11)</f>
        <v>-2.13</v>
      </c>
      <c r="CD314" s="56">
        <f ca="1">MAX(MIN($BQ$9*SIN($BQ$17*CC314)+($BQ$13+$BQ$8),$BO$8),-$BO$8)</f>
        <v>-7.3738117645281607</v>
      </c>
      <c r="CE314" s="56" t="e">
        <f ca="1">MAX(MIN($BQ$22*SIN($BQ$17*CC314+$BQ$21)+($BQ$13+$BQ$8),$BO$8),-$BO$8)</f>
        <v>#DIV/0!</v>
      </c>
      <c r="CF314" s="56">
        <f ca="1">ROUND(CD314+(RAND()-0.5)*$BV$10,$BV$11)</f>
        <v>-7.39</v>
      </c>
      <c r="CG314" s="56" t="e">
        <f ca="1">ROUND(CE314+(RAND()-0.5)*$BV$10,$BV$11)</f>
        <v>#DIV/0!</v>
      </c>
      <c r="CH314" s="56">
        <f ca="1">ROUND(CD314+(RAND()-0.5)*$BW$10,$BW$11)</f>
        <v>-7.37</v>
      </c>
      <c r="CI314" s="56" t="e">
        <f ca="1">ROUND(CE314+(RAND()-0.5)*$BW$10,$BW$11)</f>
        <v>#DIV/0!</v>
      </c>
      <c r="CJ314" s="55">
        <f>CA314-$BX$16</f>
        <v>-51</v>
      </c>
      <c r="CK314" s="56" t="e">
        <f>IF($BV$19=FALSE,NA(),IF($BH$7=1,IF($BD$2=1,CF314,IF($BD$2=2,CG314))))+$BV$17+IF($BE$2=2,-($BQ$13+$BQ$8),0)</f>
        <v>#N/A</v>
      </c>
      <c r="CL314" s="55" t="e">
        <f>ROUND(CK314/$BV$9*$BV$5,0)</f>
        <v>#N/A</v>
      </c>
      <c r="CM314" s="56" t="e">
        <f>IF($BW$19=FALSE,NA(),IF($BH$7=1,IF($BD$3=1,CH314,IF($BD$3=2,CI314))))+$BW$17+IF($BE$3=2,-($BQ$13+$BQ$8),0)</f>
        <v>#N/A</v>
      </c>
      <c r="CN314" s="55" t="e">
        <f>ROUND(CM314/$BW$9*$BW$5,0)</f>
        <v>#N/A</v>
      </c>
    </row>
    <row r="315" spans="79:92" ht="18" customHeight="1" x14ac:dyDescent="0.25">
      <c r="CA315" s="53">
        <f>CA314+1</f>
        <v>-50</v>
      </c>
      <c r="CB315" s="56">
        <f>CA315*($BX$9/$BX$5)</f>
        <v>-2.083333333333333</v>
      </c>
      <c r="CC315" s="56">
        <f ca="1">ROUND(CB315+(RAND()-0.5)*$BX$10,$BX$11)</f>
        <v>-2.0699999999999998</v>
      </c>
      <c r="CD315" s="56">
        <f ca="1">MAX(MIN($BQ$9*SIN($BQ$17*CC315)+($BQ$13+$BQ$8),$BO$8),-$BO$8)</f>
        <v>-5.5546757493890837</v>
      </c>
      <c r="CE315" s="56" t="e">
        <f ca="1">MAX(MIN($BQ$22*SIN($BQ$17*CC315+$BQ$21)+($BQ$13+$BQ$8),$BO$8),-$BO$8)</f>
        <v>#DIV/0!</v>
      </c>
      <c r="CF315" s="56">
        <f ca="1">ROUND(CD315+(RAND()-0.5)*$BV$10,$BV$11)</f>
        <v>-5.54</v>
      </c>
      <c r="CG315" s="56" t="e">
        <f ca="1">ROUND(CE315+(RAND()-0.5)*$BV$10,$BV$11)</f>
        <v>#DIV/0!</v>
      </c>
      <c r="CH315" s="56">
        <f ca="1">ROUND(CD315+(RAND()-0.5)*$BW$10,$BW$11)</f>
        <v>-5.54</v>
      </c>
      <c r="CI315" s="56" t="e">
        <f ca="1">ROUND(CE315+(RAND()-0.5)*$BW$10,$BW$11)</f>
        <v>#DIV/0!</v>
      </c>
      <c r="CJ315" s="55">
        <f>CA315-$BX$16</f>
        <v>-50</v>
      </c>
      <c r="CK315" s="56" t="e">
        <f>IF($BV$19=FALSE,NA(),IF($BH$7=1,IF($BD$2=1,CF315,IF($BD$2=2,CG315))))+$BV$17+IF($BE$2=2,-($BQ$13+$BQ$8),0)</f>
        <v>#N/A</v>
      </c>
      <c r="CL315" s="55" t="e">
        <f>ROUND(CK315/$BV$9*$BV$5,0)</f>
        <v>#N/A</v>
      </c>
      <c r="CM315" s="56" t="e">
        <f>IF($BW$19=FALSE,NA(),IF($BH$7=1,IF($BD$3=1,CH315,IF($BD$3=2,CI315))))+$BW$17+IF($BE$3=2,-($BQ$13+$BQ$8),0)</f>
        <v>#N/A</v>
      </c>
      <c r="CN315" s="55" t="e">
        <f>ROUND(CM315/$BW$9*$BW$5,0)</f>
        <v>#N/A</v>
      </c>
    </row>
    <row r="316" spans="79:92" ht="18" customHeight="1" x14ac:dyDescent="0.25">
      <c r="CA316" s="53">
        <f>CA315+1</f>
        <v>-49</v>
      </c>
      <c r="CB316" s="56">
        <f>CA316*($BX$9/$BX$5)</f>
        <v>-2.0416666666666665</v>
      </c>
      <c r="CC316" s="56">
        <f ca="1">ROUND(CB316+(RAND()-0.5)*$BX$10,$BX$11)</f>
        <v>-2.0499999999999998</v>
      </c>
      <c r="CD316" s="56">
        <f ca="1">MAX(MIN($BQ$9*SIN($BQ$17*CC316)+($BQ$13+$BQ$8),$BO$8),-$BO$8)</f>
        <v>-4.8541019662487965</v>
      </c>
      <c r="CE316" s="56" t="e">
        <f ca="1">MAX(MIN($BQ$22*SIN($BQ$17*CC316+$BQ$21)+($BQ$13+$BQ$8),$BO$8),-$BO$8)</f>
        <v>#DIV/0!</v>
      </c>
      <c r="CF316" s="56">
        <f ca="1">ROUND(CD316+(RAND()-0.5)*$BV$10,$BV$11)</f>
        <v>-4.84</v>
      </c>
      <c r="CG316" s="56" t="e">
        <f ca="1">ROUND(CE316+(RAND()-0.5)*$BV$10,$BV$11)</f>
        <v>#DIV/0!</v>
      </c>
      <c r="CH316" s="56">
        <f ca="1">ROUND(CD316+(RAND()-0.5)*$BW$10,$BW$11)</f>
        <v>-4.8600000000000003</v>
      </c>
      <c r="CI316" s="56" t="e">
        <f ca="1">ROUND(CE316+(RAND()-0.5)*$BW$10,$BW$11)</f>
        <v>#DIV/0!</v>
      </c>
      <c r="CJ316" s="55">
        <f>CA316-$BX$16</f>
        <v>-49</v>
      </c>
      <c r="CK316" s="56" t="e">
        <f>IF($BV$19=FALSE,NA(),IF($BH$7=1,IF($BD$2=1,CF316,IF($BD$2=2,CG316))))+$BV$17+IF($BE$2=2,-($BQ$13+$BQ$8),0)</f>
        <v>#N/A</v>
      </c>
      <c r="CL316" s="55" t="e">
        <f>ROUND(CK316/$BV$9*$BV$5,0)</f>
        <v>#N/A</v>
      </c>
      <c r="CM316" s="56" t="e">
        <f>IF($BW$19=FALSE,NA(),IF($BH$7=1,IF($BD$3=1,CH316,IF($BD$3=2,CI316))))+$BW$17+IF($BE$3=2,-($BQ$13+$BQ$8),0)</f>
        <v>#N/A</v>
      </c>
      <c r="CN316" s="55" t="e">
        <f>ROUND(CM316/$BW$9*$BW$5,0)</f>
        <v>#N/A</v>
      </c>
    </row>
    <row r="317" spans="79:92" ht="18" customHeight="1" x14ac:dyDescent="0.25">
      <c r="CA317" s="53">
        <f>CA316+1</f>
        <v>-48</v>
      </c>
      <c r="CB317" s="56">
        <f>CA317*($BX$9/$BX$5)</f>
        <v>-2</v>
      </c>
      <c r="CC317" s="56">
        <f ca="1">ROUND(CB317+(RAND()-0.5)*$BX$10,$BX$11)</f>
        <v>-2</v>
      </c>
      <c r="CD317" s="56">
        <f ca="1">MAX(MIN($BQ$9*SIN($BQ$17*CC317)+($BQ$13+$BQ$8),$BO$8),-$BO$8)</f>
        <v>-2.9999999999997882</v>
      </c>
      <c r="CE317" s="56" t="e">
        <f ca="1">MAX(MIN($BQ$22*SIN($BQ$17*CC317+$BQ$21)+($BQ$13+$BQ$8),$BO$8),-$BO$8)</f>
        <v>#DIV/0!</v>
      </c>
      <c r="CF317" s="56">
        <f ca="1">ROUND(CD317+(RAND()-0.5)*$BV$10,$BV$11)</f>
        <v>-3.01</v>
      </c>
      <c r="CG317" s="56" t="e">
        <f ca="1">ROUND(CE317+(RAND()-0.5)*$BV$10,$BV$11)</f>
        <v>#DIV/0!</v>
      </c>
      <c r="CH317" s="56">
        <f ca="1">ROUND(CD317+(RAND()-0.5)*$BW$10,$BW$11)</f>
        <v>-3.02</v>
      </c>
      <c r="CI317" s="56" t="e">
        <f ca="1">ROUND(CE317+(RAND()-0.5)*$BW$10,$BW$11)</f>
        <v>#DIV/0!</v>
      </c>
      <c r="CJ317" s="55">
        <f>CA317-$BX$16</f>
        <v>-48</v>
      </c>
      <c r="CK317" s="56" t="e">
        <f>IF($BV$19=FALSE,NA(),IF($BH$7=1,IF($BD$2=1,CF317,IF($BD$2=2,CG317))))+$BV$17+IF($BE$2=2,-($BQ$13+$BQ$8),0)</f>
        <v>#N/A</v>
      </c>
      <c r="CL317" s="55" t="e">
        <f>ROUND(CK317/$BV$9*$BV$5,0)</f>
        <v>#N/A</v>
      </c>
      <c r="CM317" s="56" t="e">
        <f>IF($BW$19=FALSE,NA(),IF($BH$7=1,IF($BD$3=1,CH317,IF($BD$3=2,CI317))))+$BW$17+IF($BE$3=2,-($BQ$13+$BQ$8),0)</f>
        <v>#N/A</v>
      </c>
      <c r="CN317" s="55" t="e">
        <f>ROUND(CM317/$BW$9*$BW$5,0)</f>
        <v>#N/A</v>
      </c>
    </row>
    <row r="318" spans="79:92" ht="18" customHeight="1" x14ac:dyDescent="0.25">
      <c r="CA318" s="53">
        <f>CA317+1</f>
        <v>-47</v>
      </c>
      <c r="CB318" s="56">
        <f>CA318*($BX$9/$BX$5)</f>
        <v>-1.9583333333333333</v>
      </c>
      <c r="CC318" s="56">
        <f ca="1">ROUND(CB318+(RAND()-0.5)*$BX$10,$BX$11)</f>
        <v>-1.94</v>
      </c>
      <c r="CD318" s="56">
        <f ca="1">MAX(MIN($BQ$9*SIN($BQ$17*CC318)+($BQ$13+$BQ$8),$BO$8),-$BO$8)</f>
        <v>-0.79125268389203285</v>
      </c>
      <c r="CE318" s="56" t="e">
        <f ca="1">MAX(MIN($BQ$22*SIN($BQ$17*CC318+$BQ$21)+($BQ$13+$BQ$8),$BO$8),-$BO$8)</f>
        <v>#DIV/0!</v>
      </c>
      <c r="CF318" s="56">
        <f ca="1">ROUND(CD318+(RAND()-0.5)*$BV$10,$BV$11)</f>
        <v>-0.81</v>
      </c>
      <c r="CG318" s="56" t="e">
        <f ca="1">ROUND(CE318+(RAND()-0.5)*$BV$10,$BV$11)</f>
        <v>#DIV/0!</v>
      </c>
      <c r="CH318" s="56">
        <f ca="1">ROUND(CD318+(RAND()-0.5)*$BW$10,$BW$11)</f>
        <v>-0.79</v>
      </c>
      <c r="CI318" s="56" t="e">
        <f ca="1">ROUND(CE318+(RAND()-0.5)*$BW$10,$BW$11)</f>
        <v>#DIV/0!</v>
      </c>
      <c r="CJ318" s="55">
        <f>CA318-$BX$16</f>
        <v>-47</v>
      </c>
      <c r="CK318" s="56" t="e">
        <f>IF($BV$19=FALSE,NA(),IF($BH$7=1,IF($BD$2=1,CF318,IF($BD$2=2,CG318))))+$BV$17+IF($BE$2=2,-($BQ$13+$BQ$8),0)</f>
        <v>#N/A</v>
      </c>
      <c r="CL318" s="55" t="e">
        <f>ROUND(CK318/$BV$9*$BV$5,0)</f>
        <v>#N/A</v>
      </c>
      <c r="CM318" s="56" t="e">
        <f>IF($BW$19=FALSE,NA(),IF($BH$7=1,IF($BD$3=1,CH318,IF($BD$3=2,CI318))))+$BW$17+IF($BE$3=2,-($BQ$13+$BQ$8),0)</f>
        <v>#N/A</v>
      </c>
      <c r="CN318" s="55" t="e">
        <f>ROUND(CM318/$BW$9*$BW$5,0)</f>
        <v>#N/A</v>
      </c>
    </row>
    <row r="319" spans="79:92" ht="18" customHeight="1" x14ac:dyDescent="0.25">
      <c r="CA319" s="53">
        <f>CA318+1</f>
        <v>-46</v>
      </c>
      <c r="CB319" s="56">
        <f>CA319*($BX$9/$BX$5)</f>
        <v>-1.9166666666666665</v>
      </c>
      <c r="CC319" s="56">
        <f ca="1">ROUND(CB319+(RAND()-0.5)*$BX$10,$BX$11)</f>
        <v>-1.92</v>
      </c>
      <c r="CD319" s="56">
        <f ca="1">MAX(MIN($BQ$9*SIN($BQ$17*CC319)+($BQ$13+$BQ$8),$BO$8),-$BO$8)</f>
        <v>-0.10947795538909988</v>
      </c>
      <c r="CE319" s="56" t="e">
        <f ca="1">MAX(MIN($BQ$22*SIN($BQ$17*CC319+$BQ$21)+($BQ$13+$BQ$8),$BO$8),-$BO$8)</f>
        <v>#DIV/0!</v>
      </c>
      <c r="CF319" s="56">
        <f ca="1">ROUND(CD319+(RAND()-0.5)*$BV$10,$BV$11)</f>
        <v>-0.1</v>
      </c>
      <c r="CG319" s="56" t="e">
        <f ca="1">ROUND(CE319+(RAND()-0.5)*$BV$10,$BV$11)</f>
        <v>#DIV/0!</v>
      </c>
      <c r="CH319" s="56">
        <f ca="1">ROUND(CD319+(RAND()-0.5)*$BW$10,$BW$11)</f>
        <v>-0.1</v>
      </c>
      <c r="CI319" s="56" t="e">
        <f ca="1">ROUND(CE319+(RAND()-0.5)*$BW$10,$BW$11)</f>
        <v>#DIV/0!</v>
      </c>
      <c r="CJ319" s="55">
        <f>CA319-$BX$16</f>
        <v>-46</v>
      </c>
      <c r="CK319" s="56" t="e">
        <f>IF($BV$19=FALSE,NA(),IF($BH$7=1,IF($BD$2=1,CF319,IF($BD$2=2,CG319))))+$BV$17+IF($BE$2=2,-($BQ$13+$BQ$8),0)</f>
        <v>#N/A</v>
      </c>
      <c r="CL319" s="55" t="e">
        <f>ROUND(CK319/$BV$9*$BV$5,0)</f>
        <v>#N/A</v>
      </c>
      <c r="CM319" s="56" t="e">
        <f>IF($BW$19=FALSE,NA(),IF($BH$7=1,IF($BD$3=1,CH319,IF($BD$3=2,CI319))))+$BW$17+IF($BE$3=2,-($BQ$13+$BQ$8),0)</f>
        <v>#N/A</v>
      </c>
      <c r="CN319" s="55" t="e">
        <f>ROUND(CM319/$BW$9*$BW$5,0)</f>
        <v>#N/A</v>
      </c>
    </row>
    <row r="320" spans="79:92" ht="18" customHeight="1" x14ac:dyDescent="0.25">
      <c r="CA320" s="53">
        <f>CA319+1</f>
        <v>-45</v>
      </c>
      <c r="CB320" s="56">
        <f>CA320*($BX$9/$BX$5)</f>
        <v>-1.875</v>
      </c>
      <c r="CC320" s="56">
        <f ca="1">ROUND(CB320+(RAND()-0.5)*$BX$10,$BX$11)</f>
        <v>-1.88</v>
      </c>
      <c r="CD320" s="56">
        <f ca="1">MAX(MIN($BQ$9*SIN($BQ$17*CC320)+($BQ$13+$BQ$8),$BO$8),-$BO$8)</f>
        <v>1.1072826355728136</v>
      </c>
      <c r="CE320" s="56" t="e">
        <f ca="1">MAX(MIN($BQ$22*SIN($BQ$17*CC320+$BQ$21)+($BQ$13+$BQ$8),$BO$8),-$BO$8)</f>
        <v>#DIV/0!</v>
      </c>
      <c r="CF320" s="56">
        <f ca="1">ROUND(CD320+(RAND()-0.5)*$BV$10,$BV$11)</f>
        <v>1.1200000000000001</v>
      </c>
      <c r="CG320" s="56" t="e">
        <f ca="1">ROUND(CE320+(RAND()-0.5)*$BV$10,$BV$11)</f>
        <v>#DIV/0!</v>
      </c>
      <c r="CH320" s="56">
        <f ca="1">ROUND(CD320+(RAND()-0.5)*$BW$10,$BW$11)</f>
        <v>1.1100000000000001</v>
      </c>
      <c r="CI320" s="56" t="e">
        <f ca="1">ROUND(CE320+(RAND()-0.5)*$BW$10,$BW$11)</f>
        <v>#DIV/0!</v>
      </c>
      <c r="CJ320" s="55">
        <f>CA320-$BX$16</f>
        <v>-45</v>
      </c>
      <c r="CK320" s="56" t="e">
        <f>IF($BV$19=FALSE,NA(),IF($BH$7=1,IF($BD$2=1,CF320,IF($BD$2=2,CG320))))+$BV$17+IF($BE$2=2,-($BQ$13+$BQ$8),0)</f>
        <v>#N/A</v>
      </c>
      <c r="CL320" s="55" t="e">
        <f>ROUND(CK320/$BV$9*$BV$5,0)</f>
        <v>#N/A</v>
      </c>
      <c r="CM320" s="56" t="e">
        <f>IF($BW$19=FALSE,NA(),IF($BH$7=1,IF($BD$3=1,CH320,IF($BD$3=2,CI320))))+$BW$17+IF($BE$3=2,-($BQ$13+$BQ$8),0)</f>
        <v>#N/A</v>
      </c>
      <c r="CN320" s="55" t="e">
        <f>ROUND(CM320/$BW$9*$BW$5,0)</f>
        <v>#N/A</v>
      </c>
    </row>
    <row r="321" spans="79:92" ht="18" customHeight="1" x14ac:dyDescent="0.25">
      <c r="CA321" s="53">
        <f>CA320+1</f>
        <v>-44</v>
      </c>
      <c r="CB321" s="56">
        <f>CA321*($BX$9/$BX$5)</f>
        <v>-1.8333333333333333</v>
      </c>
      <c r="CC321" s="56">
        <f ca="1">ROUND(CB321+(RAND()-0.5)*$BX$10,$BX$11)</f>
        <v>-1.85</v>
      </c>
      <c r="CD321" s="56">
        <f ca="1">MAX(MIN($BQ$9*SIN($BQ$17*CC321)+($BQ$13+$BQ$8),$BO$8),-$BO$8)</f>
        <v>1.8541019662493383</v>
      </c>
      <c r="CE321" s="56" t="e">
        <f ca="1">MAX(MIN($BQ$22*SIN($BQ$17*CC321+$BQ$21)+($BQ$13+$BQ$8),$BO$8),-$BO$8)</f>
        <v>#DIV/0!</v>
      </c>
      <c r="CF321" s="56">
        <f ca="1">ROUND(CD321+(RAND()-0.5)*$BV$10,$BV$11)</f>
        <v>1.84</v>
      </c>
      <c r="CG321" s="56" t="e">
        <f ca="1">ROUND(CE321+(RAND()-0.5)*$BV$10,$BV$11)</f>
        <v>#DIV/0!</v>
      </c>
      <c r="CH321" s="56">
        <f ca="1">ROUND(CD321+(RAND()-0.5)*$BW$10,$BW$11)</f>
        <v>1.86</v>
      </c>
      <c r="CI321" s="56" t="e">
        <f ca="1">ROUND(CE321+(RAND()-0.5)*$BW$10,$BW$11)</f>
        <v>#DIV/0!</v>
      </c>
      <c r="CJ321" s="55">
        <f>CA321-$BX$16</f>
        <v>-44</v>
      </c>
      <c r="CK321" s="56" t="e">
        <f>IF($BV$19=FALSE,NA(),IF($BH$7=1,IF($BD$2=1,CF321,IF($BD$2=2,CG321))))+$BV$17+IF($BE$2=2,-($BQ$13+$BQ$8),0)</f>
        <v>#N/A</v>
      </c>
      <c r="CL321" s="55" t="e">
        <f>ROUND(CK321/$BV$9*$BV$5,0)</f>
        <v>#N/A</v>
      </c>
      <c r="CM321" s="56" t="e">
        <f>IF($BW$19=FALSE,NA(),IF($BH$7=1,IF($BD$3=1,CH321,IF($BD$3=2,CI321))))+$BW$17+IF($BE$3=2,-($BQ$13+$BQ$8),0)</f>
        <v>#N/A</v>
      </c>
      <c r="CN321" s="55" t="e">
        <f>ROUND(CM321/$BW$9*$BW$5,0)</f>
        <v>#N/A</v>
      </c>
    </row>
    <row r="322" spans="79:92" ht="18" customHeight="1" x14ac:dyDescent="0.25">
      <c r="CA322" s="53">
        <f>CA321+1</f>
        <v>-43</v>
      </c>
      <c r="CB322" s="56">
        <f>CA322*($BX$9/$BX$5)</f>
        <v>-1.7916666666666665</v>
      </c>
      <c r="CC322" s="56">
        <f ca="1">ROUND(CB322+(RAND()-0.5)*$BX$10,$BX$11)</f>
        <v>-1.8</v>
      </c>
      <c r="CD322" s="56">
        <f ca="1">MAX(MIN($BQ$9*SIN($BQ$17*CC322)+($BQ$13+$BQ$8),$BO$8),-$BO$8)</f>
        <v>2.7063390977709378</v>
      </c>
      <c r="CE322" s="56" t="e">
        <f ca="1">MAX(MIN($BQ$22*SIN($BQ$17*CC322+$BQ$21)+($BQ$13+$BQ$8),$BO$8),-$BO$8)</f>
        <v>#DIV/0!</v>
      </c>
      <c r="CF322" s="56">
        <f ca="1">ROUND(CD322+(RAND()-0.5)*$BV$10,$BV$11)</f>
        <v>2.71</v>
      </c>
      <c r="CG322" s="56" t="e">
        <f ca="1">ROUND(CE322+(RAND()-0.5)*$BV$10,$BV$11)</f>
        <v>#DIV/0!</v>
      </c>
      <c r="CH322" s="56">
        <f ca="1">ROUND(CD322+(RAND()-0.5)*$BW$10,$BW$11)</f>
        <v>2.72</v>
      </c>
      <c r="CI322" s="56" t="e">
        <f ca="1">ROUND(CE322+(RAND()-0.5)*$BW$10,$BW$11)</f>
        <v>#DIV/0!</v>
      </c>
      <c r="CJ322" s="55">
        <f>CA322-$BX$16</f>
        <v>-43</v>
      </c>
      <c r="CK322" s="56" t="e">
        <f>IF($BV$19=FALSE,NA(),IF($BH$7=1,IF($BD$2=1,CF322,IF($BD$2=2,CG322))))+$BV$17+IF($BE$2=2,-($BQ$13+$BQ$8),0)</f>
        <v>#N/A</v>
      </c>
      <c r="CL322" s="55" t="e">
        <f>ROUND(CK322/$BV$9*$BV$5,0)</f>
        <v>#N/A</v>
      </c>
      <c r="CM322" s="56" t="e">
        <f>IF($BW$19=FALSE,NA(),IF($BH$7=1,IF($BD$3=1,CH322,IF($BD$3=2,CI322))))+$BW$17+IF($BE$3=2,-($BQ$13+$BQ$8),0)</f>
        <v>#N/A</v>
      </c>
      <c r="CN322" s="55" t="e">
        <f>ROUND(CM322/$BW$9*$BW$5,0)</f>
        <v>#N/A</v>
      </c>
    </row>
    <row r="323" spans="79:92" ht="18" customHeight="1" x14ac:dyDescent="0.25">
      <c r="CA323" s="53">
        <f>CA322+1</f>
        <v>-42</v>
      </c>
      <c r="CB323" s="56">
        <f>CA323*($BX$9/$BX$5)</f>
        <v>-1.75</v>
      </c>
      <c r="CC323" s="56">
        <f ca="1">ROUND(CB323+(RAND()-0.5)*$BX$10,$BX$11)</f>
        <v>-1.76</v>
      </c>
      <c r="CD323" s="56">
        <f ca="1">MAX(MIN($BQ$9*SIN($BQ$17*CC323)+($BQ$13+$BQ$8),$BO$8),-$BO$8)</f>
        <v>2.9881603705696484</v>
      </c>
      <c r="CE323" s="56" t="e">
        <f ca="1">MAX(MIN($BQ$22*SIN($BQ$17*CC323+$BQ$21)+($BQ$13+$BQ$8),$BO$8),-$BO$8)</f>
        <v>#DIV/0!</v>
      </c>
      <c r="CF323" s="56">
        <f ca="1">ROUND(CD323+(RAND()-0.5)*$BV$10,$BV$11)</f>
        <v>2.97</v>
      </c>
      <c r="CG323" s="56" t="e">
        <f ca="1">ROUND(CE323+(RAND()-0.5)*$BV$10,$BV$11)</f>
        <v>#DIV/0!</v>
      </c>
      <c r="CH323" s="56">
        <f ca="1">ROUND(CD323+(RAND()-0.5)*$BW$10,$BW$11)</f>
        <v>2.97</v>
      </c>
      <c r="CI323" s="56" t="e">
        <f ca="1">ROUND(CE323+(RAND()-0.5)*$BW$10,$BW$11)</f>
        <v>#DIV/0!</v>
      </c>
      <c r="CJ323" s="55">
        <f>CA323-$BX$16</f>
        <v>-42</v>
      </c>
      <c r="CK323" s="56" t="e">
        <f>IF($BV$19=FALSE,NA(),IF($BH$7=1,IF($BD$2=1,CF323,IF($BD$2=2,CG323))))+$BV$17+IF($BE$2=2,-($BQ$13+$BQ$8),0)</f>
        <v>#N/A</v>
      </c>
      <c r="CL323" s="55" t="e">
        <f>ROUND(CK323/$BV$9*$BV$5,0)</f>
        <v>#N/A</v>
      </c>
      <c r="CM323" s="56" t="e">
        <f>IF($BW$19=FALSE,NA(),IF($BH$7=1,IF($BD$3=1,CH323,IF($BD$3=2,CI323))))+$BW$17+IF($BE$3=2,-($BQ$13+$BQ$8),0)</f>
        <v>#N/A</v>
      </c>
      <c r="CN323" s="55" t="e">
        <f>ROUND(CM323/$BW$9*$BW$5,0)</f>
        <v>#N/A</v>
      </c>
    </row>
    <row r="324" spans="79:92" ht="18" customHeight="1" x14ac:dyDescent="0.25">
      <c r="CA324" s="53">
        <f>CA323+1</f>
        <v>-41</v>
      </c>
      <c r="CB324" s="56">
        <f>CA324*($BX$9/$BX$5)</f>
        <v>-1.7083333333333333</v>
      </c>
      <c r="CC324" s="56">
        <f ca="1">ROUND(CB324+(RAND()-0.5)*$BX$10,$BX$11)</f>
        <v>-1.71</v>
      </c>
      <c r="CD324" s="56">
        <f ca="1">MAX(MIN($BQ$9*SIN($BQ$17*CC324)+($BQ$13+$BQ$8),$BO$8),-$BO$8)</f>
        <v>2.8114989667715538</v>
      </c>
      <c r="CE324" s="56" t="e">
        <f ca="1">MAX(MIN($BQ$22*SIN($BQ$17*CC324+$BQ$21)+($BQ$13+$BQ$8),$BO$8),-$BO$8)</f>
        <v>#DIV/0!</v>
      </c>
      <c r="CF324" s="56">
        <f ca="1">ROUND(CD324+(RAND()-0.5)*$BV$10,$BV$11)</f>
        <v>2.82</v>
      </c>
      <c r="CG324" s="56" t="e">
        <f ca="1">ROUND(CE324+(RAND()-0.5)*$BV$10,$BV$11)</f>
        <v>#DIV/0!</v>
      </c>
      <c r="CH324" s="56">
        <f ca="1">ROUND(CD324+(RAND()-0.5)*$BW$10,$BW$11)</f>
        <v>2.81</v>
      </c>
      <c r="CI324" s="56" t="e">
        <f ca="1">ROUND(CE324+(RAND()-0.5)*$BW$10,$BW$11)</f>
        <v>#DIV/0!</v>
      </c>
      <c r="CJ324" s="55">
        <f>CA324-$BX$16</f>
        <v>-41</v>
      </c>
      <c r="CK324" s="56" t="e">
        <f>IF($BV$19=FALSE,NA(),IF($BH$7=1,IF($BD$2=1,CF324,IF($BD$2=2,CG324))))+$BV$17+IF($BE$2=2,-($BQ$13+$BQ$8),0)</f>
        <v>#N/A</v>
      </c>
      <c r="CL324" s="55" t="e">
        <f>ROUND(CK324/$BV$9*$BV$5,0)</f>
        <v>#N/A</v>
      </c>
      <c r="CM324" s="56" t="e">
        <f>IF($BW$19=FALSE,NA(),IF($BH$7=1,IF($BD$3=1,CH324,IF($BD$3=2,CI324))))+$BW$17+IF($BE$3=2,-($BQ$13+$BQ$8),0)</f>
        <v>#N/A</v>
      </c>
      <c r="CN324" s="55" t="e">
        <f>ROUND(CM324/$BW$9*$BW$5,0)</f>
        <v>#N/A</v>
      </c>
    </row>
    <row r="325" spans="79:92" ht="18" customHeight="1" x14ac:dyDescent="0.25">
      <c r="CA325" s="53">
        <f>CA324+1</f>
        <v>-40</v>
      </c>
      <c r="CB325" s="56">
        <f>CA325*($BX$9/$BX$5)</f>
        <v>-1.6666666666666665</v>
      </c>
      <c r="CC325" s="56">
        <f ca="1">ROUND(CB325+(RAND()-0.5)*$BX$10,$BX$11)</f>
        <v>-1.65</v>
      </c>
      <c r="CD325" s="56">
        <f ca="1">MAX(MIN($BQ$9*SIN($BQ$17*CC325)+($BQ$13+$BQ$8),$BO$8),-$BO$8)</f>
        <v>1.8541019662493206</v>
      </c>
      <c r="CE325" s="56" t="e">
        <f ca="1">MAX(MIN($BQ$22*SIN($BQ$17*CC325+$BQ$21)+($BQ$13+$BQ$8),$BO$8),-$BO$8)</f>
        <v>#DIV/0!</v>
      </c>
      <c r="CF325" s="56">
        <f ca="1">ROUND(CD325+(RAND()-0.5)*$BV$10,$BV$11)</f>
        <v>1.85</v>
      </c>
      <c r="CG325" s="56" t="e">
        <f ca="1">ROUND(CE325+(RAND()-0.5)*$BV$10,$BV$11)</f>
        <v>#DIV/0!</v>
      </c>
      <c r="CH325" s="56">
        <f ca="1">ROUND(CD325+(RAND()-0.5)*$BW$10,$BW$11)</f>
        <v>1.84</v>
      </c>
      <c r="CI325" s="56" t="e">
        <f ca="1">ROUND(CE325+(RAND()-0.5)*$BW$10,$BW$11)</f>
        <v>#DIV/0!</v>
      </c>
      <c r="CJ325" s="55">
        <f>CA325-$BX$16</f>
        <v>-40</v>
      </c>
      <c r="CK325" s="56" t="e">
        <f>IF($BV$19=FALSE,NA(),IF($BH$7=1,IF($BD$2=1,CF325,IF($BD$2=2,CG325))))+$BV$17+IF($BE$2=2,-($BQ$13+$BQ$8),0)</f>
        <v>#N/A</v>
      </c>
      <c r="CL325" s="55" t="e">
        <f>ROUND(CK325/$BV$9*$BV$5,0)</f>
        <v>#N/A</v>
      </c>
      <c r="CM325" s="56" t="e">
        <f>IF($BW$19=FALSE,NA(),IF($BH$7=1,IF($BD$3=1,CH325,IF($BD$3=2,CI325))))+$BW$17+IF($BE$3=2,-($BQ$13+$BQ$8),0)</f>
        <v>#N/A</v>
      </c>
      <c r="CN325" s="55" t="e">
        <f>ROUND(CM325/$BW$9*$BW$5,0)</f>
        <v>#N/A</v>
      </c>
    </row>
    <row r="326" spans="79:92" ht="18" customHeight="1" x14ac:dyDescent="0.25">
      <c r="CA326" s="53">
        <f>CA325+1</f>
        <v>-39</v>
      </c>
      <c r="CB326" s="56">
        <f>CA326*($BX$9/$BX$5)</f>
        <v>-1.625</v>
      </c>
      <c r="CC326" s="56">
        <f ca="1">ROUND(CB326+(RAND()-0.5)*$BX$10,$BX$11)</f>
        <v>-1.63</v>
      </c>
      <c r="CD326" s="56">
        <f ca="1">MAX(MIN($BQ$9*SIN($BQ$17*CC326)+($BQ$13+$BQ$8),$BO$8),-$BO$8)</f>
        <v>1.3738117645284307</v>
      </c>
      <c r="CE326" s="56" t="e">
        <f ca="1">MAX(MIN($BQ$22*SIN($BQ$17*CC326+$BQ$21)+($BQ$13+$BQ$8),$BO$8),-$BO$8)</f>
        <v>#DIV/0!</v>
      </c>
      <c r="CF326" s="56">
        <f ca="1">ROUND(CD326+(RAND()-0.5)*$BV$10,$BV$11)</f>
        <v>1.36</v>
      </c>
      <c r="CG326" s="56" t="e">
        <f ca="1">ROUND(CE326+(RAND()-0.5)*$BV$10,$BV$11)</f>
        <v>#DIV/0!</v>
      </c>
      <c r="CH326" s="56">
        <f ca="1">ROUND(CD326+(RAND()-0.5)*$BW$10,$BW$11)</f>
        <v>1.37</v>
      </c>
      <c r="CI326" s="56" t="e">
        <f ca="1">ROUND(CE326+(RAND()-0.5)*$BW$10,$BW$11)</f>
        <v>#DIV/0!</v>
      </c>
      <c r="CJ326" s="55">
        <f>CA326-$BX$16</f>
        <v>-39</v>
      </c>
      <c r="CK326" s="56" t="e">
        <f>IF($BV$19=FALSE,NA(),IF($BH$7=1,IF($BD$2=1,CF326,IF($BD$2=2,CG326))))+$BV$17+IF($BE$2=2,-($BQ$13+$BQ$8),0)</f>
        <v>#N/A</v>
      </c>
      <c r="CL326" s="55" t="e">
        <f>ROUND(CK326/$BV$9*$BV$5,0)</f>
        <v>#N/A</v>
      </c>
      <c r="CM326" s="56" t="e">
        <f>IF($BW$19=FALSE,NA(),IF($BH$7=1,IF($BD$3=1,CH326,IF($BD$3=2,CI326))))+$BW$17+IF($BE$3=2,-($BQ$13+$BQ$8),0)</f>
        <v>#N/A</v>
      </c>
      <c r="CN326" s="55" t="e">
        <f>ROUND(CM326/$BW$9*$BW$5,0)</f>
        <v>#N/A</v>
      </c>
    </row>
    <row r="327" spans="79:92" ht="18" customHeight="1" x14ac:dyDescent="0.25">
      <c r="CA327" s="53">
        <f>CA326+1</f>
        <v>-38</v>
      </c>
      <c r="CB327" s="56">
        <f>CA327*($BX$9/$BX$5)</f>
        <v>-1.5833333333333333</v>
      </c>
      <c r="CC327" s="56">
        <f ca="1">ROUND(CB327+(RAND()-0.5)*$BX$10,$BX$11)</f>
        <v>-1.58</v>
      </c>
      <c r="CD327" s="56">
        <f ca="1">MAX(MIN($BQ$9*SIN($BQ$17*CC327)+($BQ$13+$BQ$8),$BO$8),-$BO$8)</f>
        <v>-0.10947795538972338</v>
      </c>
      <c r="CE327" s="56" t="e">
        <f ca="1">MAX(MIN($BQ$22*SIN($BQ$17*CC327+$BQ$21)+($BQ$13+$BQ$8),$BO$8),-$BO$8)</f>
        <v>#DIV/0!</v>
      </c>
      <c r="CF327" s="56">
        <f ca="1">ROUND(CD327+(RAND()-0.5)*$BV$10,$BV$11)</f>
        <v>-0.12</v>
      </c>
      <c r="CG327" s="56" t="e">
        <f ca="1">ROUND(CE327+(RAND()-0.5)*$BV$10,$BV$11)</f>
        <v>#DIV/0!</v>
      </c>
      <c r="CH327" s="56">
        <f ca="1">ROUND(CD327+(RAND()-0.5)*$BW$10,$BW$11)</f>
        <v>-0.1</v>
      </c>
      <c r="CI327" s="56" t="e">
        <f ca="1">ROUND(CE327+(RAND()-0.5)*$BW$10,$BW$11)</f>
        <v>#DIV/0!</v>
      </c>
      <c r="CJ327" s="55">
        <f>CA327-$BX$16</f>
        <v>-38</v>
      </c>
      <c r="CK327" s="56" t="e">
        <f>IF($BV$19=FALSE,NA(),IF($BH$7=1,IF($BD$2=1,CF327,IF($BD$2=2,CG327))))+$BV$17+IF($BE$2=2,-($BQ$13+$BQ$8),0)</f>
        <v>#N/A</v>
      </c>
      <c r="CL327" s="55" t="e">
        <f>ROUND(CK327/$BV$9*$BV$5,0)</f>
        <v>#N/A</v>
      </c>
      <c r="CM327" s="56" t="e">
        <f>IF($BW$19=FALSE,NA(),IF($BH$7=1,IF($BD$3=1,CH327,IF($BD$3=2,CI327))))+$BW$17+IF($BE$3=2,-($BQ$13+$BQ$8),0)</f>
        <v>#N/A</v>
      </c>
      <c r="CN327" s="55" t="e">
        <f>ROUND(CM327/$BW$9*$BW$5,0)</f>
        <v>#N/A</v>
      </c>
    </row>
    <row r="328" spans="79:92" ht="18" customHeight="1" x14ac:dyDescent="0.25">
      <c r="CA328" s="53">
        <f>CA327+1</f>
        <v>-37</v>
      </c>
      <c r="CB328" s="56">
        <f>CA328*($BX$9/$BX$5)</f>
        <v>-1.5416666666666665</v>
      </c>
      <c r="CC328" s="56">
        <f ca="1">ROUND(CB328+(RAND()-0.5)*$BX$10,$BX$11)</f>
        <v>-1.53</v>
      </c>
      <c r="CD328" s="56">
        <f ca="1">MAX(MIN($BQ$9*SIN($BQ$17*CC328)+($BQ$13+$BQ$8),$BO$8),-$BO$8)</f>
        <v>-1.8757121124856304</v>
      </c>
      <c r="CE328" s="56" t="e">
        <f ca="1">MAX(MIN($BQ$22*SIN($BQ$17*CC328+$BQ$21)+($BQ$13+$BQ$8),$BO$8),-$BO$8)</f>
        <v>#DIV/0!</v>
      </c>
      <c r="CF328" s="56">
        <f ca="1">ROUND(CD328+(RAND()-0.5)*$BV$10,$BV$11)</f>
        <v>-1.88</v>
      </c>
      <c r="CG328" s="56" t="e">
        <f ca="1">ROUND(CE328+(RAND()-0.5)*$BV$10,$BV$11)</f>
        <v>#DIV/0!</v>
      </c>
      <c r="CH328" s="56">
        <f ca="1">ROUND(CD328+(RAND()-0.5)*$BW$10,$BW$11)</f>
        <v>-1.89</v>
      </c>
      <c r="CI328" s="56" t="e">
        <f ca="1">ROUND(CE328+(RAND()-0.5)*$BW$10,$BW$11)</f>
        <v>#DIV/0!</v>
      </c>
      <c r="CJ328" s="55">
        <f>CA328-$BX$16</f>
        <v>-37</v>
      </c>
      <c r="CK328" s="56" t="e">
        <f>IF($BV$19=FALSE,NA(),IF($BH$7=1,IF($BD$2=1,CF328,IF($BD$2=2,CG328))))+$BV$17+IF($BE$2=2,-($BQ$13+$BQ$8),0)</f>
        <v>#N/A</v>
      </c>
      <c r="CL328" s="55" t="e">
        <f>ROUND(CK328/$BV$9*$BV$5,0)</f>
        <v>#N/A</v>
      </c>
      <c r="CM328" s="56" t="e">
        <f>IF($BW$19=FALSE,NA(),IF($BH$7=1,IF($BD$3=1,CH328,IF($BD$3=2,CI328))))+$BW$17+IF($BE$3=2,-($BQ$13+$BQ$8),0)</f>
        <v>#N/A</v>
      </c>
      <c r="CN328" s="55" t="e">
        <f>ROUND(CM328/$BW$9*$BW$5,0)</f>
        <v>#N/A</v>
      </c>
    </row>
    <row r="329" spans="79:92" ht="18" customHeight="1" x14ac:dyDescent="0.25">
      <c r="CA329" s="53">
        <f>CA328+1</f>
        <v>-36</v>
      </c>
      <c r="CB329" s="56">
        <f>CA329*($BX$9/$BX$5)</f>
        <v>-1.5</v>
      </c>
      <c r="CC329" s="56">
        <f ca="1">ROUND(CB329+(RAND()-0.5)*$BX$10,$BX$11)</f>
        <v>-1.52</v>
      </c>
      <c r="CD329" s="56">
        <f ca="1">MAX(MIN($BQ$9*SIN($BQ$17*CC329)+($BQ$13+$BQ$8),$BO$8),-$BO$8)</f>
        <v>-2.2480005986145506</v>
      </c>
      <c r="CE329" s="56" t="e">
        <f ca="1">MAX(MIN($BQ$22*SIN($BQ$17*CC329+$BQ$21)+($BQ$13+$BQ$8),$BO$8),-$BO$8)</f>
        <v>#DIV/0!</v>
      </c>
      <c r="CF329" s="56">
        <f ca="1">ROUND(CD329+(RAND()-0.5)*$BV$10,$BV$11)</f>
        <v>-2.2599999999999998</v>
      </c>
      <c r="CG329" s="56" t="e">
        <f ca="1">ROUND(CE329+(RAND()-0.5)*$BV$10,$BV$11)</f>
        <v>#DIV/0!</v>
      </c>
      <c r="CH329" s="56">
        <f ca="1">ROUND(CD329+(RAND()-0.5)*$BW$10,$BW$11)</f>
        <v>-2.2400000000000002</v>
      </c>
      <c r="CI329" s="56" t="e">
        <f ca="1">ROUND(CE329+(RAND()-0.5)*$BW$10,$BW$11)</f>
        <v>#DIV/0!</v>
      </c>
      <c r="CJ329" s="55">
        <f>CA329-$BX$16</f>
        <v>-36</v>
      </c>
      <c r="CK329" s="56" t="e">
        <f>IF($BV$19=FALSE,NA(),IF($BH$7=1,IF($BD$2=1,CF329,IF($BD$2=2,CG329))))+$BV$17+IF($BE$2=2,-($BQ$13+$BQ$8),0)</f>
        <v>#N/A</v>
      </c>
      <c r="CL329" s="55" t="e">
        <f>ROUND(CK329/$BV$9*$BV$5,0)</f>
        <v>#N/A</v>
      </c>
      <c r="CM329" s="56" t="e">
        <f>IF($BW$19=FALSE,NA(),IF($BH$7=1,IF($BD$3=1,CH329,IF($BD$3=2,CI329))))+$BW$17+IF($BE$3=2,-($BQ$13+$BQ$8),0)</f>
        <v>#N/A</v>
      </c>
      <c r="CN329" s="55" t="e">
        <f>ROUND(CM329/$BW$9*$BW$5,0)</f>
        <v>#N/A</v>
      </c>
    </row>
    <row r="330" spans="79:92" ht="18" customHeight="1" x14ac:dyDescent="0.25">
      <c r="CA330" s="53">
        <f>CA329+1</f>
        <v>-35</v>
      </c>
      <c r="CB330" s="56">
        <f>CA330*($BX$9/$BX$5)</f>
        <v>-1.4583333333333333</v>
      </c>
      <c r="CC330" s="56">
        <f ca="1">ROUND(CB330+(RAND()-0.5)*$BX$10,$BX$11)</f>
        <v>-1.45</v>
      </c>
      <c r="CD330" s="56">
        <f ca="1">MAX(MIN($BQ$9*SIN($BQ$17*CC330)+($BQ$13+$BQ$8),$BO$8),-$BO$8)</f>
        <v>-4.8541019662501226</v>
      </c>
      <c r="CE330" s="56" t="e">
        <f ca="1">MAX(MIN($BQ$22*SIN($BQ$17*CC330+$BQ$21)+($BQ$13+$BQ$8),$BO$8),-$BO$8)</f>
        <v>#DIV/0!</v>
      </c>
      <c r="CF330" s="56">
        <f ca="1">ROUND(CD330+(RAND()-0.5)*$BV$10,$BV$11)</f>
        <v>-4.8600000000000003</v>
      </c>
      <c r="CG330" s="56" t="e">
        <f ca="1">ROUND(CE330+(RAND()-0.5)*$BV$10,$BV$11)</f>
        <v>#DIV/0!</v>
      </c>
      <c r="CH330" s="56">
        <f ca="1">ROUND(CD330+(RAND()-0.5)*$BW$10,$BW$11)</f>
        <v>-4.8499999999999996</v>
      </c>
      <c r="CI330" s="56" t="e">
        <f ca="1">ROUND(CE330+(RAND()-0.5)*$BW$10,$BW$11)</f>
        <v>#DIV/0!</v>
      </c>
      <c r="CJ330" s="55">
        <f>CA330-$BX$16</f>
        <v>-35</v>
      </c>
      <c r="CK330" s="56" t="e">
        <f>IF($BV$19=FALSE,NA(),IF($BH$7=1,IF($BD$2=1,CF330,IF($BD$2=2,CG330))))+$BV$17+IF($BE$2=2,-($BQ$13+$BQ$8),0)</f>
        <v>#N/A</v>
      </c>
      <c r="CL330" s="55" t="e">
        <f>ROUND(CK330/$BV$9*$BV$5,0)</f>
        <v>#N/A</v>
      </c>
      <c r="CM330" s="56" t="e">
        <f>IF($BW$19=FALSE,NA(),IF($BH$7=1,IF($BD$3=1,CH330,IF($BD$3=2,CI330))))+$BW$17+IF($BE$3=2,-($BQ$13+$BQ$8),0)</f>
        <v>#N/A</v>
      </c>
      <c r="CN330" s="55" t="e">
        <f>ROUND(CM330/$BW$9*$BW$5,0)</f>
        <v>#N/A</v>
      </c>
    </row>
    <row r="331" spans="79:92" ht="18" customHeight="1" x14ac:dyDescent="0.25">
      <c r="CA331" s="53">
        <f>CA330+1</f>
        <v>-34</v>
      </c>
      <c r="CB331" s="56">
        <f>CA331*($BX$9/$BX$5)</f>
        <v>-1.4166666666666665</v>
      </c>
      <c r="CC331" s="56">
        <f ca="1">ROUND(CB331+(RAND()-0.5)*$BX$10,$BX$11)</f>
        <v>-1.43</v>
      </c>
      <c r="CD331" s="56">
        <f ca="1">MAX(MIN($BQ$9*SIN($BQ$17*CC331)+($BQ$13+$BQ$8),$BO$8),-$BO$8)</f>
        <v>-5.5546757493909613</v>
      </c>
      <c r="CE331" s="56" t="e">
        <f ca="1">MAX(MIN($BQ$22*SIN($BQ$17*CC331+$BQ$21)+($BQ$13+$BQ$8),$BO$8),-$BO$8)</f>
        <v>#DIV/0!</v>
      </c>
      <c r="CF331" s="56">
        <f ca="1">ROUND(CD331+(RAND()-0.5)*$BV$10,$BV$11)</f>
        <v>-5.54</v>
      </c>
      <c r="CG331" s="56" t="e">
        <f ca="1">ROUND(CE331+(RAND()-0.5)*$BV$10,$BV$11)</f>
        <v>#DIV/0!</v>
      </c>
      <c r="CH331" s="56">
        <f ca="1">ROUND(CD331+(RAND()-0.5)*$BW$10,$BW$11)</f>
        <v>-5.56</v>
      </c>
      <c r="CI331" s="56" t="e">
        <f ca="1">ROUND(CE331+(RAND()-0.5)*$BW$10,$BW$11)</f>
        <v>#DIV/0!</v>
      </c>
      <c r="CJ331" s="55">
        <f>CA331-$BX$16</f>
        <v>-34</v>
      </c>
      <c r="CK331" s="56" t="e">
        <f>IF($BV$19=FALSE,NA(),IF($BH$7=1,IF($BD$2=1,CF331,IF($BD$2=2,CG331))))+$BV$17+IF($BE$2=2,-($BQ$13+$BQ$8),0)</f>
        <v>#N/A</v>
      </c>
      <c r="CL331" s="55" t="e">
        <f>ROUND(CK331/$BV$9*$BV$5,0)</f>
        <v>#N/A</v>
      </c>
      <c r="CM331" s="56" t="e">
        <f>IF($BW$19=FALSE,NA(),IF($BH$7=1,IF($BD$3=1,CH331,IF($BD$3=2,CI331))))+$BW$17+IF($BE$3=2,-($BQ$13+$BQ$8),0)</f>
        <v>#N/A</v>
      </c>
      <c r="CN331" s="55" t="e">
        <f>ROUND(CM331/$BW$9*$BW$5,0)</f>
        <v>#N/A</v>
      </c>
    </row>
    <row r="332" spans="79:92" ht="18" customHeight="1" x14ac:dyDescent="0.25">
      <c r="CA332" s="53">
        <f>CA331+1</f>
        <v>-33</v>
      </c>
      <c r="CB332" s="56">
        <f>CA332*($BX$9/$BX$5)</f>
        <v>-1.375</v>
      </c>
      <c r="CC332" s="56">
        <f ca="1">ROUND(CB332+(RAND()-0.5)*$BX$10,$BX$11)</f>
        <v>-1.37</v>
      </c>
      <c r="CD332" s="56">
        <f ca="1">MAX(MIN($BQ$9*SIN($BQ$17*CC332)+($BQ$13+$BQ$8),$BO$8),-$BO$8)</f>
        <v>-7.3738117645281811</v>
      </c>
      <c r="CE332" s="56" t="e">
        <f ca="1">MAX(MIN($BQ$22*SIN($BQ$17*CC332+$BQ$21)+($BQ$13+$BQ$8),$BO$8),-$BO$8)</f>
        <v>#DIV/0!</v>
      </c>
      <c r="CF332" s="56">
        <f ca="1">ROUND(CD332+(RAND()-0.5)*$BV$10,$BV$11)</f>
        <v>-7.38</v>
      </c>
      <c r="CG332" s="56" t="e">
        <f ca="1">ROUND(CE332+(RAND()-0.5)*$BV$10,$BV$11)</f>
        <v>#DIV/0!</v>
      </c>
      <c r="CH332" s="56">
        <f ca="1">ROUND(CD332+(RAND()-0.5)*$BW$10,$BW$11)</f>
        <v>-7.36</v>
      </c>
      <c r="CI332" s="56" t="e">
        <f ca="1">ROUND(CE332+(RAND()-0.5)*$BW$10,$BW$11)</f>
        <v>#DIV/0!</v>
      </c>
      <c r="CJ332" s="55">
        <f>CA332-$BX$16</f>
        <v>-33</v>
      </c>
      <c r="CK332" s="56" t="e">
        <f>IF($BV$19=FALSE,NA(),IF($BH$7=1,IF($BD$2=1,CF332,IF($BD$2=2,CG332))))+$BV$17+IF($BE$2=2,-($BQ$13+$BQ$8),0)</f>
        <v>#N/A</v>
      </c>
      <c r="CL332" s="55" t="e">
        <f>ROUND(CK332/$BV$9*$BV$5,0)</f>
        <v>#N/A</v>
      </c>
      <c r="CM332" s="56" t="e">
        <f>IF($BW$19=FALSE,NA(),IF($BH$7=1,IF($BD$3=1,CH332,IF($BD$3=2,CI332))))+$BW$17+IF($BE$3=2,-($BQ$13+$BQ$8),0)</f>
        <v>#N/A</v>
      </c>
      <c r="CN332" s="55" t="e">
        <f>ROUND(CM332/$BW$9*$BW$5,0)</f>
        <v>#N/A</v>
      </c>
    </row>
    <row r="333" spans="79:92" ht="18" customHeight="1" x14ac:dyDescent="0.25">
      <c r="CA333" s="53">
        <f>CA332+1</f>
        <v>-32</v>
      </c>
      <c r="CB333" s="56">
        <f>CA333*($BX$9/$BX$5)</f>
        <v>-1.3333333333333333</v>
      </c>
      <c r="CC333" s="56">
        <f ca="1">ROUND(CB333+(RAND()-0.5)*$BX$10,$BX$11)</f>
        <v>-1.31</v>
      </c>
      <c r="CD333" s="56">
        <f ca="1">MAX(MIN($BQ$9*SIN($BQ$17*CC333)+($BQ$13+$BQ$8),$BO$8),-$BO$8)</f>
        <v>-8.5786589153294877</v>
      </c>
      <c r="CE333" s="56" t="e">
        <f ca="1">MAX(MIN($BQ$22*SIN($BQ$17*CC333+$BQ$21)+($BQ$13+$BQ$8),$BO$8),-$BO$8)</f>
        <v>#DIV/0!</v>
      </c>
      <c r="CF333" s="56">
        <f ca="1">ROUND(CD333+(RAND()-0.5)*$BV$10,$BV$11)</f>
        <v>-8.6</v>
      </c>
      <c r="CG333" s="56" t="e">
        <f ca="1">ROUND(CE333+(RAND()-0.5)*$BV$10,$BV$11)</f>
        <v>#DIV/0!</v>
      </c>
      <c r="CH333" s="56">
        <f ca="1">ROUND(CD333+(RAND()-0.5)*$BW$10,$BW$11)</f>
        <v>-8.56</v>
      </c>
      <c r="CI333" s="56" t="e">
        <f ca="1">ROUND(CE333+(RAND()-0.5)*$BW$10,$BW$11)</f>
        <v>#DIV/0!</v>
      </c>
      <c r="CJ333" s="55">
        <f>CA333-$BX$16</f>
        <v>-32</v>
      </c>
      <c r="CK333" s="56" t="e">
        <f>IF($BV$19=FALSE,NA(),IF($BH$7=1,IF($BD$2=1,CF333,IF($BD$2=2,CG333))))+$BV$17+IF($BE$2=2,-($BQ$13+$BQ$8),0)</f>
        <v>#N/A</v>
      </c>
      <c r="CL333" s="55" t="e">
        <f>ROUND(CK333/$BV$9*$BV$5,0)</f>
        <v>#N/A</v>
      </c>
      <c r="CM333" s="56" t="e">
        <f>IF($BW$19=FALSE,NA(),IF($BH$7=1,IF($BD$3=1,CH333,IF($BD$3=2,CI333))))+$BW$17+IF($BE$3=2,-($BQ$13+$BQ$8),0)</f>
        <v>#N/A</v>
      </c>
      <c r="CN333" s="55" t="e">
        <f>ROUND(CM333/$BW$9*$BW$5,0)</f>
        <v>#N/A</v>
      </c>
    </row>
    <row r="334" spans="79:92" ht="18" customHeight="1" x14ac:dyDescent="0.25">
      <c r="CA334" s="53">
        <f>CA333+1</f>
        <v>-31</v>
      </c>
      <c r="CB334" s="56">
        <f>CA334*($BX$9/$BX$5)</f>
        <v>-1.2916666666666665</v>
      </c>
      <c r="CC334" s="56">
        <f ca="1">ROUND(CB334+(RAND()-0.5)*$BX$10,$BX$11)</f>
        <v>-1.28</v>
      </c>
      <c r="CD334" s="56">
        <f ca="1">MAX(MIN($BQ$9*SIN($BQ$17*CC334)+($BQ$13+$BQ$8),$BO$8),-$BO$8)</f>
        <v>-8.8937235043720904</v>
      </c>
      <c r="CE334" s="56" t="e">
        <f ca="1">MAX(MIN($BQ$22*SIN($BQ$17*CC334+$BQ$21)+($BQ$13+$BQ$8),$BO$8),-$BO$8)</f>
        <v>#DIV/0!</v>
      </c>
      <c r="CF334" s="56">
        <f ca="1">ROUND(CD334+(RAND()-0.5)*$BV$10,$BV$11)</f>
        <v>-8.91</v>
      </c>
      <c r="CG334" s="56" t="e">
        <f ca="1">ROUND(CE334+(RAND()-0.5)*$BV$10,$BV$11)</f>
        <v>#DIV/0!</v>
      </c>
      <c r="CH334" s="56">
        <f ca="1">ROUND(CD334+(RAND()-0.5)*$BW$10,$BW$11)</f>
        <v>-8.89</v>
      </c>
      <c r="CI334" s="56" t="e">
        <f ca="1">ROUND(CE334+(RAND()-0.5)*$BW$10,$BW$11)</f>
        <v>#DIV/0!</v>
      </c>
      <c r="CJ334" s="55">
        <f>CA334-$BX$16</f>
        <v>-31</v>
      </c>
      <c r="CK334" s="56" t="e">
        <f>IF($BV$19=FALSE,NA(),IF($BH$7=1,IF($BD$2=1,CF334,IF($BD$2=2,CG334))))+$BV$17+IF($BE$2=2,-($BQ$13+$BQ$8),0)</f>
        <v>#N/A</v>
      </c>
      <c r="CL334" s="55" t="e">
        <f>ROUND(CK334/$BV$9*$BV$5,0)</f>
        <v>#N/A</v>
      </c>
      <c r="CM334" s="56" t="e">
        <f>IF($BW$19=FALSE,NA(),IF($BH$7=1,IF($BD$3=1,CH334,IF($BD$3=2,CI334))))+$BW$17+IF($BE$3=2,-($BQ$13+$BQ$8),0)</f>
        <v>#N/A</v>
      </c>
      <c r="CN334" s="55" t="e">
        <f>ROUND(CM334/$BW$9*$BW$5,0)</f>
        <v>#N/A</v>
      </c>
    </row>
    <row r="335" spans="79:92" ht="18" customHeight="1" x14ac:dyDescent="0.25">
      <c r="CA335" s="53">
        <f>CA334+1</f>
        <v>-30</v>
      </c>
      <c r="CB335" s="56">
        <f>CA335*($BX$9/$BX$5)</f>
        <v>-1.25</v>
      </c>
      <c r="CC335" s="56">
        <f ca="1">ROUND(CB335+(RAND()-0.5)*$BX$10,$BX$11)</f>
        <v>-1.26</v>
      </c>
      <c r="CD335" s="56">
        <f ca="1">MAX(MIN($BQ$9*SIN($BQ$17*CC335)+($BQ$13+$BQ$8),$BO$8),-$BO$8)</f>
        <v>-8.9881603705696236</v>
      </c>
      <c r="CE335" s="56" t="e">
        <f ca="1">MAX(MIN($BQ$22*SIN($BQ$17*CC335+$BQ$21)+($BQ$13+$BQ$8),$BO$8),-$BO$8)</f>
        <v>#DIV/0!</v>
      </c>
      <c r="CF335" s="56">
        <f ca="1">ROUND(CD335+(RAND()-0.5)*$BV$10,$BV$11)</f>
        <v>-8.98</v>
      </c>
      <c r="CG335" s="56" t="e">
        <f ca="1">ROUND(CE335+(RAND()-0.5)*$BV$10,$BV$11)</f>
        <v>#DIV/0!</v>
      </c>
      <c r="CH335" s="56">
        <f ca="1">ROUND(CD335+(RAND()-0.5)*$BW$10,$BW$11)</f>
        <v>-8.9700000000000006</v>
      </c>
      <c r="CI335" s="56" t="e">
        <f ca="1">ROUND(CE335+(RAND()-0.5)*$BW$10,$BW$11)</f>
        <v>#DIV/0!</v>
      </c>
      <c r="CJ335" s="55">
        <f>CA335-$BX$16</f>
        <v>-30</v>
      </c>
      <c r="CK335" s="56" t="e">
        <f>IF($BV$19=FALSE,NA(),IF($BH$7=1,IF($BD$2=1,CF335,IF($BD$2=2,CG335))))+$BV$17+IF($BE$2=2,-($BQ$13+$BQ$8),0)</f>
        <v>#N/A</v>
      </c>
      <c r="CL335" s="55" t="e">
        <f>ROUND(CK335/$BV$9*$BV$5,0)</f>
        <v>#N/A</v>
      </c>
      <c r="CM335" s="56" t="e">
        <f>IF($BW$19=FALSE,NA(),IF($BH$7=1,IF($BD$3=1,CH335,IF($BD$3=2,CI335))))+$BW$17+IF($BE$3=2,-($BQ$13+$BQ$8),0)</f>
        <v>#N/A</v>
      </c>
      <c r="CN335" s="55" t="e">
        <f>ROUND(CM335/$BW$9*$BW$5,0)</f>
        <v>#N/A</v>
      </c>
    </row>
    <row r="336" spans="79:92" ht="18" customHeight="1" x14ac:dyDescent="0.25">
      <c r="CA336" s="53">
        <f>CA335+1</f>
        <v>-29</v>
      </c>
      <c r="CB336" s="56">
        <f>CA336*($BX$9/$BX$5)</f>
        <v>-1.2083333333333333</v>
      </c>
      <c r="CC336" s="56">
        <f ca="1">ROUND(CB336+(RAND()-0.5)*$BX$10,$BX$11)</f>
        <v>-1.21</v>
      </c>
      <c r="CD336" s="56">
        <f ca="1">MAX(MIN($BQ$9*SIN($BQ$17*CC336)+($BQ$13+$BQ$8),$BO$8),-$BO$8)</f>
        <v>-8.8114989667716515</v>
      </c>
      <c r="CE336" s="56" t="e">
        <f ca="1">MAX(MIN($BQ$22*SIN($BQ$17*CC336+$BQ$21)+($BQ$13+$BQ$8),$BO$8),-$BO$8)</f>
        <v>#DIV/0!</v>
      </c>
      <c r="CF336" s="56">
        <f ca="1">ROUND(CD336+(RAND()-0.5)*$BV$10,$BV$11)</f>
        <v>-8.82</v>
      </c>
      <c r="CG336" s="56" t="e">
        <f ca="1">ROUND(CE336+(RAND()-0.5)*$BV$10,$BV$11)</f>
        <v>#DIV/0!</v>
      </c>
      <c r="CH336" s="56">
        <f ca="1">ROUND(CD336+(RAND()-0.5)*$BW$10,$BW$11)</f>
        <v>-8.82</v>
      </c>
      <c r="CI336" s="56" t="e">
        <f ca="1">ROUND(CE336+(RAND()-0.5)*$BW$10,$BW$11)</f>
        <v>#DIV/0!</v>
      </c>
      <c r="CJ336" s="55">
        <f>CA336-$BX$16</f>
        <v>-29</v>
      </c>
      <c r="CK336" s="56" t="e">
        <f>IF($BV$19=FALSE,NA(),IF($BH$7=1,IF($BD$2=1,CF336,IF($BD$2=2,CG336))))+$BV$17+IF($BE$2=2,-($BQ$13+$BQ$8),0)</f>
        <v>#N/A</v>
      </c>
      <c r="CL336" s="55" t="e">
        <f>ROUND(CK336/$BV$9*$BV$5,0)</f>
        <v>#N/A</v>
      </c>
      <c r="CM336" s="56" t="e">
        <f>IF($BW$19=FALSE,NA(),IF($BH$7=1,IF($BD$3=1,CH336,IF($BD$3=2,CI336))))+$BW$17+IF($BE$3=2,-($BQ$13+$BQ$8),0)</f>
        <v>#N/A</v>
      </c>
      <c r="CN336" s="55" t="e">
        <f>ROUND(CM336/$BW$9*$BW$5,0)</f>
        <v>#N/A</v>
      </c>
    </row>
    <row r="337" spans="79:92" ht="18" customHeight="1" x14ac:dyDescent="0.25">
      <c r="CA337" s="53">
        <f>CA336+1</f>
        <v>-28</v>
      </c>
      <c r="CB337" s="56">
        <f>CA337*($BX$9/$BX$5)</f>
        <v>-1.1666666666666665</v>
      </c>
      <c r="CC337" s="56">
        <f ca="1">ROUND(CB337+(RAND()-0.5)*$BX$10,$BX$11)</f>
        <v>-1.1499999999999999</v>
      </c>
      <c r="CD337" s="56">
        <f ca="1">MAX(MIN($BQ$9*SIN($BQ$17*CC337)+($BQ$13+$BQ$8),$BO$8),-$BO$8)</f>
        <v>-7.8541019662495533</v>
      </c>
      <c r="CE337" s="56" t="e">
        <f ca="1">MAX(MIN($BQ$22*SIN($BQ$17*CC337+$BQ$21)+($BQ$13+$BQ$8),$BO$8),-$BO$8)</f>
        <v>#DIV/0!</v>
      </c>
      <c r="CF337" s="56">
        <f ca="1">ROUND(CD337+(RAND()-0.5)*$BV$10,$BV$11)</f>
        <v>-7.86</v>
      </c>
      <c r="CG337" s="56" t="e">
        <f ca="1">ROUND(CE337+(RAND()-0.5)*$BV$10,$BV$11)</f>
        <v>#DIV/0!</v>
      </c>
      <c r="CH337" s="56">
        <f ca="1">ROUND(CD337+(RAND()-0.5)*$BW$10,$BW$11)</f>
        <v>-7.85</v>
      </c>
      <c r="CI337" s="56" t="e">
        <f ca="1">ROUND(CE337+(RAND()-0.5)*$BW$10,$BW$11)</f>
        <v>#DIV/0!</v>
      </c>
      <c r="CJ337" s="55">
        <f>CA337-$BX$16</f>
        <v>-28</v>
      </c>
      <c r="CK337" s="56" t="e">
        <f>IF($BV$19=FALSE,NA(),IF($BH$7=1,IF($BD$2=1,CF337,IF($BD$2=2,CG337))))+$BV$17+IF($BE$2=2,-($BQ$13+$BQ$8),0)</f>
        <v>#N/A</v>
      </c>
      <c r="CL337" s="55" t="e">
        <f>ROUND(CK337/$BV$9*$BV$5,0)</f>
        <v>#N/A</v>
      </c>
      <c r="CM337" s="56" t="e">
        <f>IF($BW$19=FALSE,NA(),IF($BH$7=1,IF($BD$3=1,CH337,IF($BD$3=2,CI337))))+$BW$17+IF($BE$3=2,-($BQ$13+$BQ$8),0)</f>
        <v>#N/A</v>
      </c>
      <c r="CN337" s="55" t="e">
        <f>ROUND(CM337/$BW$9*$BW$5,0)</f>
        <v>#N/A</v>
      </c>
    </row>
    <row r="338" spans="79:92" ht="18" customHeight="1" x14ac:dyDescent="0.25">
      <c r="CA338" s="53">
        <f>CA337+1</f>
        <v>-27</v>
      </c>
      <c r="CB338" s="56">
        <f>CA338*($BX$9/$BX$5)</f>
        <v>-1.125</v>
      </c>
      <c r="CC338" s="56">
        <f ca="1">ROUND(CB338+(RAND()-0.5)*$BX$10,$BX$11)</f>
        <v>-1.1200000000000001</v>
      </c>
      <c r="CD338" s="56">
        <f ca="1">MAX(MIN($BQ$9*SIN($BQ$17*CC338)+($BQ$13+$BQ$8),$BO$8),-$BO$8)</f>
        <v>-7.1072826355725827</v>
      </c>
      <c r="CE338" s="56" t="e">
        <f ca="1">MAX(MIN($BQ$22*SIN($BQ$17*CC338+$BQ$21)+($BQ$13+$BQ$8),$BO$8),-$BO$8)</f>
        <v>#DIV/0!</v>
      </c>
      <c r="CF338" s="56">
        <f ca="1">ROUND(CD338+(RAND()-0.5)*$BV$10,$BV$11)</f>
        <v>-7.13</v>
      </c>
      <c r="CG338" s="56" t="e">
        <f ca="1">ROUND(CE338+(RAND()-0.5)*$BV$10,$BV$11)</f>
        <v>#DIV/0!</v>
      </c>
      <c r="CH338" s="56">
        <f ca="1">ROUND(CD338+(RAND()-0.5)*$BW$10,$BW$11)</f>
        <v>-7.11</v>
      </c>
      <c r="CI338" s="56" t="e">
        <f ca="1">ROUND(CE338+(RAND()-0.5)*$BW$10,$BW$11)</f>
        <v>#DIV/0!</v>
      </c>
      <c r="CJ338" s="55">
        <f>CA338-$BX$16</f>
        <v>-27</v>
      </c>
      <c r="CK338" s="56" t="e">
        <f>IF($BV$19=FALSE,NA(),IF($BH$7=1,IF($BD$2=1,CF338,IF($BD$2=2,CG338))))+$BV$17+IF($BE$2=2,-($BQ$13+$BQ$8),0)</f>
        <v>#N/A</v>
      </c>
      <c r="CL338" s="55" t="e">
        <f>ROUND(CK338/$BV$9*$BV$5,0)</f>
        <v>#N/A</v>
      </c>
      <c r="CM338" s="56" t="e">
        <f>IF($BW$19=FALSE,NA(),IF($BH$7=1,IF($BD$3=1,CH338,IF($BD$3=2,CI338))))+$BW$17+IF($BE$3=2,-($BQ$13+$BQ$8),0)</f>
        <v>#N/A</v>
      </c>
      <c r="CN338" s="55" t="e">
        <f>ROUND(CM338/$BW$9*$BW$5,0)</f>
        <v>#N/A</v>
      </c>
    </row>
    <row r="339" spans="79:92" ht="18" customHeight="1" x14ac:dyDescent="0.25">
      <c r="CA339" s="53">
        <f>CA338+1</f>
        <v>-26</v>
      </c>
      <c r="CB339" s="56">
        <f>CA339*($BX$9/$BX$5)</f>
        <v>-1.0833333333333333</v>
      </c>
      <c r="CC339" s="56">
        <f ca="1">ROUND(CB339+(RAND()-0.5)*$BX$10,$BX$11)</f>
        <v>-1.07</v>
      </c>
      <c r="CD339" s="56">
        <f ca="1">MAX(MIN($BQ$9*SIN($BQ$17*CC339)+($BQ$13+$BQ$8),$BO$8),-$BO$8)</f>
        <v>-5.5546757493904142</v>
      </c>
      <c r="CE339" s="56" t="e">
        <f ca="1">MAX(MIN($BQ$22*SIN($BQ$17*CC339+$BQ$21)+($BQ$13+$BQ$8),$BO$8),-$BO$8)</f>
        <v>#DIV/0!</v>
      </c>
      <c r="CF339" s="56">
        <f ca="1">ROUND(CD339+(RAND()-0.5)*$BV$10,$BV$11)</f>
        <v>-5.57</v>
      </c>
      <c r="CG339" s="56" t="e">
        <f ca="1">ROUND(CE339+(RAND()-0.5)*$BV$10,$BV$11)</f>
        <v>#DIV/0!</v>
      </c>
      <c r="CH339" s="56">
        <f ca="1">ROUND(CD339+(RAND()-0.5)*$BW$10,$BW$11)</f>
        <v>-5.57</v>
      </c>
      <c r="CI339" s="56" t="e">
        <f ca="1">ROUND(CE339+(RAND()-0.5)*$BW$10,$BW$11)</f>
        <v>#DIV/0!</v>
      </c>
      <c r="CJ339" s="55">
        <f>CA339-$BX$16</f>
        <v>-26</v>
      </c>
      <c r="CK339" s="56" t="e">
        <f>IF($BV$19=FALSE,NA(),IF($BH$7=1,IF($BD$2=1,CF339,IF($BD$2=2,CG339))))+$BV$17+IF($BE$2=2,-($BQ$13+$BQ$8),0)</f>
        <v>#N/A</v>
      </c>
      <c r="CL339" s="55" t="e">
        <f>ROUND(CK339/$BV$9*$BV$5,0)</f>
        <v>#N/A</v>
      </c>
      <c r="CM339" s="56" t="e">
        <f>IF($BW$19=FALSE,NA(),IF($BH$7=1,IF($BD$3=1,CH339,IF($BD$3=2,CI339))))+$BW$17+IF($BE$3=2,-($BQ$13+$BQ$8),0)</f>
        <v>#N/A</v>
      </c>
      <c r="CN339" s="55" t="e">
        <f>ROUND(CM339/$BW$9*$BW$5,0)</f>
        <v>#N/A</v>
      </c>
    </row>
    <row r="340" spans="79:92" ht="18" customHeight="1" x14ac:dyDescent="0.25">
      <c r="CA340" s="53">
        <f>CA339+1</f>
        <v>-25</v>
      </c>
      <c r="CB340" s="56">
        <f>CA340*($BX$9/$BX$5)</f>
        <v>-1.0416666666666665</v>
      </c>
      <c r="CC340" s="56">
        <f ca="1">ROUND(CB340+(RAND()-0.5)*$BX$10,$BX$11)</f>
        <v>-1.02</v>
      </c>
      <c r="CD340" s="56">
        <f ca="1">MAX(MIN($BQ$9*SIN($BQ$17*CC340)+($BQ$13+$BQ$8),$BO$8),-$BO$8)</f>
        <v>-3.7519994013858402</v>
      </c>
      <c r="CE340" s="56" t="e">
        <f ca="1">MAX(MIN($BQ$22*SIN($BQ$17*CC340+$BQ$21)+($BQ$13+$BQ$8),$BO$8),-$BO$8)</f>
        <v>#DIV/0!</v>
      </c>
      <c r="CF340" s="56">
        <f ca="1">ROUND(CD340+(RAND()-0.5)*$BV$10,$BV$11)</f>
        <v>-3.74</v>
      </c>
      <c r="CG340" s="56" t="e">
        <f ca="1">ROUND(CE340+(RAND()-0.5)*$BV$10,$BV$11)</f>
        <v>#DIV/0!</v>
      </c>
      <c r="CH340" s="56">
        <f ca="1">ROUND(CD340+(RAND()-0.5)*$BW$10,$BW$11)</f>
        <v>-3.75</v>
      </c>
      <c r="CI340" s="56" t="e">
        <f ca="1">ROUND(CE340+(RAND()-0.5)*$BW$10,$BW$11)</f>
        <v>#DIV/0!</v>
      </c>
      <c r="CJ340" s="55">
        <f>CA340-$BX$16</f>
        <v>-25</v>
      </c>
      <c r="CK340" s="56" t="e">
        <f>IF($BV$19=FALSE,NA(),IF($BH$7=1,IF($BD$2=1,CF340,IF($BD$2=2,CG340))))+$BV$17+IF($BE$2=2,-($BQ$13+$BQ$8),0)</f>
        <v>#N/A</v>
      </c>
      <c r="CL340" s="55" t="e">
        <f>ROUND(CK340/$BV$9*$BV$5,0)</f>
        <v>#N/A</v>
      </c>
      <c r="CM340" s="56" t="e">
        <f>IF($BW$19=FALSE,NA(),IF($BH$7=1,IF($BD$3=1,CH340,IF($BD$3=2,CI340))))+$BW$17+IF($BE$3=2,-($BQ$13+$BQ$8),0)</f>
        <v>#N/A</v>
      </c>
      <c r="CN340" s="55" t="e">
        <f>ROUND(CM340/$BW$9*$BW$5,0)</f>
        <v>#N/A</v>
      </c>
    </row>
    <row r="341" spans="79:92" ht="18" customHeight="1" x14ac:dyDescent="0.25">
      <c r="CA341" s="53">
        <f>CA340+1</f>
        <v>-24</v>
      </c>
      <c r="CB341" s="56">
        <f>CA341*($BX$9/$BX$5)</f>
        <v>-1</v>
      </c>
      <c r="CC341" s="56">
        <f ca="1">ROUND(CB341+(RAND()-0.5)*$BX$10,$BX$11)</f>
        <v>-0.99</v>
      </c>
      <c r="CD341" s="56">
        <f ca="1">MAX(MIN($BQ$9*SIN($BQ$17*CC341)+($BQ$13+$BQ$8),$BO$8),-$BO$8)</f>
        <v>-2.6232568828242941</v>
      </c>
      <c r="CE341" s="56" t="e">
        <f ca="1">MAX(MIN($BQ$22*SIN($BQ$17*CC341+$BQ$21)+($BQ$13+$BQ$8),$BO$8),-$BO$8)</f>
        <v>#DIV/0!</v>
      </c>
      <c r="CF341" s="56">
        <f ca="1">ROUND(CD341+(RAND()-0.5)*$BV$10,$BV$11)</f>
        <v>-2.62</v>
      </c>
      <c r="CG341" s="56" t="e">
        <f ca="1">ROUND(CE341+(RAND()-0.5)*$BV$10,$BV$11)</f>
        <v>#DIV/0!</v>
      </c>
      <c r="CH341" s="56">
        <f ca="1">ROUND(CD341+(RAND()-0.5)*$BW$10,$BW$11)</f>
        <v>-2.62</v>
      </c>
      <c r="CI341" s="56" t="e">
        <f ca="1">ROUND(CE341+(RAND()-0.5)*$BW$10,$BW$11)</f>
        <v>#DIV/0!</v>
      </c>
      <c r="CJ341" s="55">
        <f>CA341-$BX$16</f>
        <v>-24</v>
      </c>
      <c r="CK341" s="56" t="e">
        <f>IF($BV$19=FALSE,NA(),IF($BH$7=1,IF($BD$2=1,CF341,IF($BD$2=2,CG341))))+$BV$17+IF($BE$2=2,-($BQ$13+$BQ$8),0)</f>
        <v>#N/A</v>
      </c>
      <c r="CL341" s="55" t="e">
        <f>ROUND(CK341/$BV$9*$BV$5,0)</f>
        <v>#N/A</v>
      </c>
      <c r="CM341" s="56" t="e">
        <f>IF($BW$19=FALSE,NA(),IF($BH$7=1,IF($BD$3=1,CH341,IF($BD$3=2,CI341))))+$BW$17+IF($BE$3=2,-($BQ$13+$BQ$8),0)</f>
        <v>#N/A</v>
      </c>
      <c r="CN341" s="55" t="e">
        <f>ROUND(CM341/$BW$9*$BW$5,0)</f>
        <v>#N/A</v>
      </c>
    </row>
    <row r="342" spans="79:92" ht="18" customHeight="1" x14ac:dyDescent="0.25">
      <c r="CA342" s="53">
        <f>CA341+1</f>
        <v>-23</v>
      </c>
      <c r="CB342" s="56">
        <f>CA342*($BX$9/$BX$5)</f>
        <v>-0.95833333333333326</v>
      </c>
      <c r="CC342" s="56">
        <f ca="1">ROUND(CB342+(RAND()-0.5)*$BX$10,$BX$11)</f>
        <v>-0.94</v>
      </c>
      <c r="CD342" s="56">
        <f ca="1">MAX(MIN($BQ$9*SIN($BQ$17*CC342)+($BQ$13+$BQ$8),$BO$8),-$BO$8)</f>
        <v>-0.79125268389149728</v>
      </c>
      <c r="CE342" s="56" t="e">
        <f ca="1">MAX(MIN($BQ$22*SIN($BQ$17*CC342+$BQ$21)+($BQ$13+$BQ$8),$BO$8),-$BO$8)</f>
        <v>#DIV/0!</v>
      </c>
      <c r="CF342" s="56">
        <f ca="1">ROUND(CD342+(RAND()-0.5)*$BV$10,$BV$11)</f>
        <v>-0.8</v>
      </c>
      <c r="CG342" s="56" t="e">
        <f ca="1">ROUND(CE342+(RAND()-0.5)*$BV$10,$BV$11)</f>
        <v>#DIV/0!</v>
      </c>
      <c r="CH342" s="56">
        <f ca="1">ROUND(CD342+(RAND()-0.5)*$BW$10,$BW$11)</f>
        <v>-0.81</v>
      </c>
      <c r="CI342" s="56" t="e">
        <f ca="1">ROUND(CE342+(RAND()-0.5)*$BW$10,$BW$11)</f>
        <v>#DIV/0!</v>
      </c>
      <c r="CJ342" s="55">
        <f>CA342-$BX$16</f>
        <v>-23</v>
      </c>
      <c r="CK342" s="56" t="e">
        <f>IF($BV$19=FALSE,NA(),IF($BH$7=1,IF($BD$2=1,CF342,IF($BD$2=2,CG342))))+$BV$17+IF($BE$2=2,-($BQ$13+$BQ$8),0)</f>
        <v>#N/A</v>
      </c>
      <c r="CL342" s="55" t="e">
        <f>ROUND(CK342/$BV$9*$BV$5,0)</f>
        <v>#N/A</v>
      </c>
      <c r="CM342" s="56" t="e">
        <f>IF($BW$19=FALSE,NA(),IF($BH$7=1,IF($BD$3=1,CH342,IF($BD$3=2,CI342))))+$BW$17+IF($BE$3=2,-($BQ$13+$BQ$8),0)</f>
        <v>#N/A</v>
      </c>
      <c r="CN342" s="55" t="e">
        <f>ROUND(CM342/$BW$9*$BW$5,0)</f>
        <v>#N/A</v>
      </c>
    </row>
    <row r="343" spans="79:92" ht="18" customHeight="1" x14ac:dyDescent="0.25">
      <c r="CA343" s="53">
        <f>CA342+1</f>
        <v>-22</v>
      </c>
      <c r="CB343" s="56">
        <f>CA343*($BX$9/$BX$5)</f>
        <v>-0.91666666666666663</v>
      </c>
      <c r="CC343" s="56">
        <f ca="1">ROUND(CB343+(RAND()-0.5)*$BX$10,$BX$11)</f>
        <v>-0.9</v>
      </c>
      <c r="CD343" s="56">
        <f ca="1">MAX(MIN($BQ$9*SIN($BQ$17*CC343)+($BQ$13+$BQ$8),$BO$8),-$BO$8)</f>
        <v>0.52671151375486058</v>
      </c>
      <c r="CE343" s="56" t="e">
        <f ca="1">MAX(MIN($BQ$22*SIN($BQ$17*CC343+$BQ$21)+($BQ$13+$BQ$8),$BO$8),-$BO$8)</f>
        <v>#DIV/0!</v>
      </c>
      <c r="CF343" s="56">
        <f ca="1">ROUND(CD343+(RAND()-0.5)*$BV$10,$BV$11)</f>
        <v>0.51</v>
      </c>
      <c r="CG343" s="56" t="e">
        <f ca="1">ROUND(CE343+(RAND()-0.5)*$BV$10,$BV$11)</f>
        <v>#DIV/0!</v>
      </c>
      <c r="CH343" s="56">
        <f ca="1">ROUND(CD343+(RAND()-0.5)*$BW$10,$BW$11)</f>
        <v>0.52</v>
      </c>
      <c r="CI343" s="56" t="e">
        <f ca="1">ROUND(CE343+(RAND()-0.5)*$BW$10,$BW$11)</f>
        <v>#DIV/0!</v>
      </c>
      <c r="CJ343" s="55">
        <f>CA343-$BX$16</f>
        <v>-22</v>
      </c>
      <c r="CK343" s="56" t="e">
        <f>IF($BV$19=FALSE,NA(),IF($BH$7=1,IF($BD$2=1,CF343,IF($BD$2=2,CG343))))+$BV$17+IF($BE$2=2,-($BQ$13+$BQ$8),0)</f>
        <v>#N/A</v>
      </c>
      <c r="CL343" s="55" t="e">
        <f>ROUND(CK343/$BV$9*$BV$5,0)</f>
        <v>#N/A</v>
      </c>
      <c r="CM343" s="56" t="e">
        <f>IF($BW$19=FALSE,NA(),IF($BH$7=1,IF($BD$3=1,CH343,IF($BD$3=2,CI343))))+$BW$17+IF($BE$3=2,-($BQ$13+$BQ$8),0)</f>
        <v>#N/A</v>
      </c>
      <c r="CN343" s="55" t="e">
        <f>ROUND(CM343/$BW$9*$BW$5,0)</f>
        <v>#N/A</v>
      </c>
    </row>
    <row r="344" spans="79:92" ht="18" customHeight="1" x14ac:dyDescent="0.25">
      <c r="CA344" s="53">
        <f>CA343+1</f>
        <v>-21</v>
      </c>
      <c r="CB344" s="56">
        <f>CA344*($BX$9/$BX$5)</f>
        <v>-0.875</v>
      </c>
      <c r="CC344" s="56">
        <f ca="1">ROUND(CB344+(RAND()-0.5)*$BX$10,$BX$11)</f>
        <v>-0.86</v>
      </c>
      <c r="CD344" s="56">
        <f ca="1">MAX(MIN($BQ$9*SIN($BQ$17*CC344)+($BQ$13+$BQ$8),$BO$8),-$BO$8)</f>
        <v>1.6230794566549065</v>
      </c>
      <c r="CE344" s="56" t="e">
        <f ca="1">MAX(MIN($BQ$22*SIN($BQ$17*CC344+$BQ$21)+($BQ$13+$BQ$8),$BO$8),-$BO$8)</f>
        <v>#DIV/0!</v>
      </c>
      <c r="CF344" s="56">
        <f ca="1">ROUND(CD344+(RAND()-0.5)*$BV$10,$BV$11)</f>
        <v>1.61</v>
      </c>
      <c r="CG344" s="56" t="e">
        <f ca="1">ROUND(CE344+(RAND()-0.5)*$BV$10,$BV$11)</f>
        <v>#DIV/0!</v>
      </c>
      <c r="CH344" s="56">
        <f ca="1">ROUND(CD344+(RAND()-0.5)*$BW$10,$BW$11)</f>
        <v>1.64</v>
      </c>
      <c r="CI344" s="56" t="e">
        <f ca="1">ROUND(CE344+(RAND()-0.5)*$BW$10,$BW$11)</f>
        <v>#DIV/0!</v>
      </c>
      <c r="CJ344" s="55">
        <f>CA344-$BX$16</f>
        <v>-21</v>
      </c>
      <c r="CK344" s="56" t="e">
        <f>IF($BV$19=FALSE,NA(),IF($BH$7=1,IF($BD$2=1,CF344,IF($BD$2=2,CG344))))+$BV$17+IF($BE$2=2,-($BQ$13+$BQ$8),0)</f>
        <v>#N/A</v>
      </c>
      <c r="CL344" s="55" t="e">
        <f>ROUND(CK344/$BV$9*$BV$5,0)</f>
        <v>#N/A</v>
      </c>
      <c r="CM344" s="56" t="e">
        <f>IF($BW$19=FALSE,NA(),IF($BH$7=1,IF($BD$3=1,CH344,IF($BD$3=2,CI344))))+$BW$17+IF($BE$3=2,-($BQ$13+$BQ$8),0)</f>
        <v>#N/A</v>
      </c>
      <c r="CN344" s="55" t="e">
        <f>ROUND(CM344/$BW$9*$BW$5,0)</f>
        <v>#N/A</v>
      </c>
    </row>
    <row r="345" spans="79:92" ht="18" customHeight="1" x14ac:dyDescent="0.25">
      <c r="CA345" s="53">
        <f>CA344+1</f>
        <v>-20</v>
      </c>
      <c r="CB345" s="56">
        <f>CA345*($BX$9/$BX$5)</f>
        <v>-0.83333333333333326</v>
      </c>
      <c r="CC345" s="56">
        <f ca="1">ROUND(CB345+(RAND()-0.5)*$BX$10,$BX$11)</f>
        <v>-0.84</v>
      </c>
      <c r="CD345" s="56">
        <f ca="1">MAX(MIN($BQ$9*SIN($BQ$17*CC345)+($BQ$13+$BQ$8),$BO$8),-$BO$8)</f>
        <v>2.0659675530122987</v>
      </c>
      <c r="CE345" s="56" t="e">
        <f ca="1">MAX(MIN($BQ$22*SIN($BQ$17*CC345+$BQ$21)+($BQ$13+$BQ$8),$BO$8),-$BO$8)</f>
        <v>#DIV/0!</v>
      </c>
      <c r="CF345" s="56">
        <f ca="1">ROUND(CD345+(RAND()-0.5)*$BV$10,$BV$11)</f>
        <v>2.06</v>
      </c>
      <c r="CG345" s="56" t="e">
        <f ca="1">ROUND(CE345+(RAND()-0.5)*$BV$10,$BV$11)</f>
        <v>#DIV/0!</v>
      </c>
      <c r="CH345" s="56">
        <f ca="1">ROUND(CD345+(RAND()-0.5)*$BW$10,$BW$11)</f>
        <v>2.0499999999999998</v>
      </c>
      <c r="CI345" s="56" t="e">
        <f ca="1">ROUND(CE345+(RAND()-0.5)*$BW$10,$BW$11)</f>
        <v>#DIV/0!</v>
      </c>
      <c r="CJ345" s="55">
        <f>CA345-$BX$16</f>
        <v>-20</v>
      </c>
      <c r="CK345" s="56" t="e">
        <f>IF($BV$19=FALSE,NA(),IF($BH$7=1,IF($BD$2=1,CF345,IF($BD$2=2,CG345))))+$BV$17+IF($BE$2=2,-($BQ$13+$BQ$8),0)</f>
        <v>#N/A</v>
      </c>
      <c r="CL345" s="55" t="e">
        <f>ROUND(CK345/$BV$9*$BV$5,0)</f>
        <v>#N/A</v>
      </c>
      <c r="CM345" s="56" t="e">
        <f>IF($BW$19=FALSE,NA(),IF($BH$7=1,IF($BD$3=1,CH345,IF($BD$3=2,CI345))))+$BW$17+IF($BE$3=2,-($BQ$13+$BQ$8),0)</f>
        <v>#N/A</v>
      </c>
      <c r="CN345" s="55" t="e">
        <f>ROUND(CM345/$BW$9*$BW$5,0)</f>
        <v>#N/A</v>
      </c>
    </row>
    <row r="346" spans="79:92" ht="18" customHeight="1" x14ac:dyDescent="0.25">
      <c r="CA346" s="53">
        <f>CA345+1</f>
        <v>-19</v>
      </c>
      <c r="CB346" s="56">
        <f>CA346*($BX$9/$BX$5)</f>
        <v>-0.79166666666666663</v>
      </c>
      <c r="CC346" s="56">
        <f ca="1">ROUND(CB346+(RAND()-0.5)*$BX$10,$BX$11)</f>
        <v>-0.79</v>
      </c>
      <c r="CD346" s="56">
        <f ca="1">MAX(MIN($BQ$9*SIN($BQ$17*CC346)+($BQ$13+$BQ$8),$BO$8),-$BO$8)</f>
        <v>2.8114989667717891</v>
      </c>
      <c r="CE346" s="56" t="e">
        <f ca="1">MAX(MIN($BQ$22*SIN($BQ$17*CC346+$BQ$21)+($BQ$13+$BQ$8),$BO$8),-$BO$8)</f>
        <v>#DIV/0!</v>
      </c>
      <c r="CF346" s="56">
        <f ca="1">ROUND(CD346+(RAND()-0.5)*$BV$10,$BV$11)</f>
        <v>2.81</v>
      </c>
      <c r="CG346" s="56" t="e">
        <f ca="1">ROUND(CE346+(RAND()-0.5)*$BV$10,$BV$11)</f>
        <v>#DIV/0!</v>
      </c>
      <c r="CH346" s="56">
        <f ca="1">ROUND(CD346+(RAND()-0.5)*$BW$10,$BW$11)</f>
        <v>2.8</v>
      </c>
      <c r="CI346" s="56" t="e">
        <f ca="1">ROUND(CE346+(RAND()-0.5)*$BW$10,$BW$11)</f>
        <v>#DIV/0!</v>
      </c>
      <c r="CJ346" s="55">
        <f>CA346-$BX$16</f>
        <v>-19</v>
      </c>
      <c r="CK346" s="56" t="e">
        <f>IF($BV$19=FALSE,NA(),IF($BH$7=1,IF($BD$2=1,CF346,IF($BD$2=2,CG346))))+$BV$17+IF($BE$2=2,-($BQ$13+$BQ$8),0)</f>
        <v>#N/A</v>
      </c>
      <c r="CL346" s="55" t="e">
        <f>ROUND(CK346/$BV$9*$BV$5,0)</f>
        <v>#N/A</v>
      </c>
      <c r="CM346" s="56" t="e">
        <f>IF($BW$19=FALSE,NA(),IF($BH$7=1,IF($BD$3=1,CH346,IF($BD$3=2,CI346))))+$BW$17+IF($BE$3=2,-($BQ$13+$BQ$8),0)</f>
        <v>#N/A</v>
      </c>
      <c r="CN346" s="55" t="e">
        <f>ROUND(CM346/$BW$9*$BW$5,0)</f>
        <v>#N/A</v>
      </c>
    </row>
    <row r="347" spans="79:92" ht="18" customHeight="1" x14ac:dyDescent="0.25">
      <c r="CA347" s="53">
        <f>CA346+1</f>
        <v>-18</v>
      </c>
      <c r="CB347" s="56">
        <f>CA347*($BX$9/$BX$5)</f>
        <v>-0.75</v>
      </c>
      <c r="CC347" s="56">
        <f ca="1">ROUND(CB347+(RAND()-0.5)*$BX$10,$BX$11)</f>
        <v>-0.73</v>
      </c>
      <c r="CD347" s="56">
        <f ca="1">MAX(MIN($BQ$9*SIN($BQ$17*CC347)+($BQ$13+$BQ$8),$BO$8),-$BO$8)</f>
        <v>2.9526882078868635</v>
      </c>
      <c r="CE347" s="56" t="e">
        <f ca="1">MAX(MIN($BQ$22*SIN($BQ$17*CC347+$BQ$21)+($BQ$13+$BQ$8),$BO$8),-$BO$8)</f>
        <v>#DIV/0!</v>
      </c>
      <c r="CF347" s="56">
        <f ca="1">ROUND(CD347+(RAND()-0.5)*$BV$10,$BV$11)</f>
        <v>2.94</v>
      </c>
      <c r="CG347" s="56" t="e">
        <f ca="1">ROUND(CE347+(RAND()-0.5)*$BV$10,$BV$11)</f>
        <v>#DIV/0!</v>
      </c>
      <c r="CH347" s="56">
        <f ca="1">ROUND(CD347+(RAND()-0.5)*$BW$10,$BW$11)</f>
        <v>2.97</v>
      </c>
      <c r="CI347" s="56" t="e">
        <f ca="1">ROUND(CE347+(RAND()-0.5)*$BW$10,$BW$11)</f>
        <v>#DIV/0!</v>
      </c>
      <c r="CJ347" s="55">
        <f>CA347-$BX$16</f>
        <v>-18</v>
      </c>
      <c r="CK347" s="56" t="e">
        <f>IF($BV$19=FALSE,NA(),IF($BH$7=1,IF($BD$2=1,CF347,IF($BD$2=2,CG347))))+$BV$17+IF($BE$2=2,-($BQ$13+$BQ$8),0)</f>
        <v>#N/A</v>
      </c>
      <c r="CL347" s="55" t="e">
        <f>ROUND(CK347/$BV$9*$BV$5,0)</f>
        <v>#N/A</v>
      </c>
      <c r="CM347" s="56" t="e">
        <f>IF($BW$19=FALSE,NA(),IF($BH$7=1,IF($BD$3=1,CH347,IF($BD$3=2,CI347))))+$BW$17+IF($BE$3=2,-($BQ$13+$BQ$8),0)</f>
        <v>#N/A</v>
      </c>
      <c r="CN347" s="55" t="e">
        <f>ROUND(CM347/$BW$9*$BW$5,0)</f>
        <v>#N/A</v>
      </c>
    </row>
    <row r="348" spans="79:92" ht="18" customHeight="1" x14ac:dyDescent="0.25">
      <c r="CA348" s="53">
        <f>CA347+1</f>
        <v>-17</v>
      </c>
      <c r="CB348" s="56">
        <f>CA348*($BX$9/$BX$5)</f>
        <v>-0.70833333333333326</v>
      </c>
      <c r="CC348" s="56">
        <f ca="1">ROUND(CB348+(RAND()-0.5)*$BX$10,$BX$11)</f>
        <v>-0.69</v>
      </c>
      <c r="CD348" s="56">
        <f ca="1">MAX(MIN($BQ$9*SIN($BQ$17*CC348)+($BQ$13+$BQ$8),$BO$8),-$BO$8)</f>
        <v>2.5786589153294086</v>
      </c>
      <c r="CE348" s="56" t="e">
        <f ca="1">MAX(MIN($BQ$22*SIN($BQ$17*CC348+$BQ$21)+($BQ$13+$BQ$8),$BO$8),-$BO$8)</f>
        <v>#DIV/0!</v>
      </c>
      <c r="CF348" s="56">
        <f ca="1">ROUND(CD348+(RAND()-0.5)*$BV$10,$BV$11)</f>
        <v>2.6</v>
      </c>
      <c r="CG348" s="56" t="e">
        <f ca="1">ROUND(CE348+(RAND()-0.5)*$BV$10,$BV$11)</f>
        <v>#DIV/0!</v>
      </c>
      <c r="CH348" s="56">
        <f ca="1">ROUND(CD348+(RAND()-0.5)*$BW$10,$BW$11)</f>
        <v>2.57</v>
      </c>
      <c r="CI348" s="56" t="e">
        <f ca="1">ROUND(CE348+(RAND()-0.5)*$BW$10,$BW$11)</f>
        <v>#DIV/0!</v>
      </c>
      <c r="CJ348" s="55">
        <f>CA348-$BX$16</f>
        <v>-17</v>
      </c>
      <c r="CK348" s="56" t="e">
        <f>IF($BV$19=FALSE,NA(),IF($BH$7=1,IF($BD$2=1,CF348,IF($BD$2=2,CG348))))+$BV$17+IF($BE$2=2,-($BQ$13+$BQ$8),0)</f>
        <v>#N/A</v>
      </c>
      <c r="CL348" s="55" t="e">
        <f>ROUND(CK348/$BV$9*$BV$5,0)</f>
        <v>#N/A</v>
      </c>
      <c r="CM348" s="56" t="e">
        <f>IF($BW$19=FALSE,NA(),IF($BH$7=1,IF($BD$3=1,CH348,IF($BD$3=2,CI348))))+$BW$17+IF($BE$3=2,-($BQ$13+$BQ$8),0)</f>
        <v>#N/A</v>
      </c>
      <c r="CN348" s="55" t="e">
        <f>ROUND(CM348/$BW$9*$BW$5,0)</f>
        <v>#N/A</v>
      </c>
    </row>
    <row r="349" spans="79:92" ht="18" customHeight="1" x14ac:dyDescent="0.25">
      <c r="CA349" s="53">
        <f>CA348+1</f>
        <v>-16</v>
      </c>
      <c r="CB349" s="56">
        <f>CA349*($BX$9/$BX$5)</f>
        <v>-0.66666666666666663</v>
      </c>
      <c r="CC349" s="56">
        <f ca="1">ROUND(CB349+(RAND()-0.5)*$BX$10,$BX$11)</f>
        <v>-0.67</v>
      </c>
      <c r="CD349" s="56">
        <f ca="1">MAX(MIN($BQ$9*SIN($BQ$17*CC349)+($BQ$13+$BQ$8),$BO$8),-$BO$8)</f>
        <v>2.2578400802631577</v>
      </c>
      <c r="CE349" s="56" t="e">
        <f ca="1">MAX(MIN($BQ$22*SIN($BQ$17*CC349+$BQ$21)+($BQ$13+$BQ$8),$BO$8),-$BO$8)</f>
        <v>#DIV/0!</v>
      </c>
      <c r="CF349" s="56">
        <f ca="1">ROUND(CD349+(RAND()-0.5)*$BV$10,$BV$11)</f>
        <v>2.27</v>
      </c>
      <c r="CG349" s="56" t="e">
        <f ca="1">ROUND(CE349+(RAND()-0.5)*$BV$10,$BV$11)</f>
        <v>#DIV/0!</v>
      </c>
      <c r="CH349" s="56">
        <f ca="1">ROUND(CD349+(RAND()-0.5)*$BW$10,$BW$11)</f>
        <v>2.25</v>
      </c>
      <c r="CI349" s="56" t="e">
        <f ca="1">ROUND(CE349+(RAND()-0.5)*$BW$10,$BW$11)</f>
        <v>#DIV/0!</v>
      </c>
      <c r="CJ349" s="55">
        <f>CA349-$BX$16</f>
        <v>-16</v>
      </c>
      <c r="CK349" s="56" t="e">
        <f>IF($BV$19=FALSE,NA(),IF($BH$7=1,IF($BD$2=1,CF349,IF($BD$2=2,CG349))))+$BV$17+IF($BE$2=2,-($BQ$13+$BQ$8),0)</f>
        <v>#N/A</v>
      </c>
      <c r="CL349" s="55" t="e">
        <f>ROUND(CK349/$BV$9*$BV$5,0)</f>
        <v>#N/A</v>
      </c>
      <c r="CM349" s="56" t="e">
        <f>IF($BW$19=FALSE,NA(),IF($BH$7=1,IF($BD$3=1,CH349,IF($BD$3=2,CI349))))+$BW$17+IF($BE$3=2,-($BQ$13+$BQ$8),0)</f>
        <v>#N/A</v>
      </c>
      <c r="CN349" s="55" t="e">
        <f>ROUND(CM349/$BW$9*$BW$5,0)</f>
        <v>#N/A</v>
      </c>
    </row>
    <row r="350" spans="79:92" ht="18" customHeight="1" x14ac:dyDescent="0.25">
      <c r="CA350" s="53">
        <f>CA349+1</f>
        <v>-15</v>
      </c>
      <c r="CB350" s="56">
        <f>CA350*($BX$9/$BX$5)</f>
        <v>-0.625</v>
      </c>
      <c r="CC350" s="56">
        <f ca="1">ROUND(CB350+(RAND()-0.5)*$BX$10,$BX$11)</f>
        <v>-0.64</v>
      </c>
      <c r="CD350" s="56">
        <f ca="1">MAX(MIN($BQ$9*SIN($BQ$17*CC350)+($BQ$13+$BQ$8),$BO$8),-$BO$8)</f>
        <v>1.6230794566548052</v>
      </c>
      <c r="CE350" s="56" t="e">
        <f ca="1">MAX(MIN($BQ$22*SIN($BQ$17*CC350+$BQ$21)+($BQ$13+$BQ$8),$BO$8),-$BO$8)</f>
        <v>#DIV/0!</v>
      </c>
      <c r="CF350" s="56">
        <f ca="1">ROUND(CD350+(RAND()-0.5)*$BV$10,$BV$11)</f>
        <v>1.63</v>
      </c>
      <c r="CG350" s="56" t="e">
        <f ca="1">ROUND(CE350+(RAND()-0.5)*$BV$10,$BV$11)</f>
        <v>#DIV/0!</v>
      </c>
      <c r="CH350" s="56">
        <f ca="1">ROUND(CD350+(RAND()-0.5)*$BW$10,$BW$11)</f>
        <v>1.61</v>
      </c>
      <c r="CI350" s="56" t="e">
        <f ca="1">ROUND(CE350+(RAND()-0.5)*$BW$10,$BW$11)</f>
        <v>#DIV/0!</v>
      </c>
      <c r="CJ350" s="55">
        <f>CA350-$BX$16</f>
        <v>-15</v>
      </c>
      <c r="CK350" s="56" t="e">
        <f>IF($BV$19=FALSE,NA(),IF($BH$7=1,IF($BD$2=1,CF350,IF($BD$2=2,CG350))))+$BV$17+IF($BE$2=2,-($BQ$13+$BQ$8),0)</f>
        <v>#N/A</v>
      </c>
      <c r="CL350" s="55" t="e">
        <f>ROUND(CK350/$BV$9*$BV$5,0)</f>
        <v>#N/A</v>
      </c>
      <c r="CM350" s="56" t="e">
        <f>IF($BW$19=FALSE,NA(),IF($BH$7=1,IF($BD$3=1,CH350,IF($BD$3=2,CI350))))+$BW$17+IF($BE$3=2,-($BQ$13+$BQ$8),0)</f>
        <v>#N/A</v>
      </c>
      <c r="CN350" s="55" t="e">
        <f>ROUND(CM350/$BW$9*$BW$5,0)</f>
        <v>#N/A</v>
      </c>
    </row>
    <row r="351" spans="79:92" ht="18" customHeight="1" x14ac:dyDescent="0.25">
      <c r="CA351" s="53">
        <f>CA350+1</f>
        <v>-14</v>
      </c>
      <c r="CB351" s="56">
        <f>CA351*($BX$9/$BX$5)</f>
        <v>-0.58333333333333326</v>
      </c>
      <c r="CC351" s="56">
        <f ca="1">ROUND(CB351+(RAND()-0.5)*$BX$10,$BX$11)</f>
        <v>-0.59</v>
      </c>
      <c r="CD351" s="56">
        <f ca="1">MAX(MIN($BQ$9*SIN($BQ$17*CC351)+($BQ$13+$BQ$8),$BO$8),-$BO$8)</f>
        <v>0.21496076987381763</v>
      </c>
      <c r="CE351" s="56" t="e">
        <f ca="1">MAX(MIN($BQ$22*SIN($BQ$17*CC351+$BQ$21)+($BQ$13+$BQ$8),$BO$8),-$BO$8)</f>
        <v>#DIV/0!</v>
      </c>
      <c r="CF351" s="56">
        <f ca="1">ROUND(CD351+(RAND()-0.5)*$BV$10,$BV$11)</f>
        <v>0.19</v>
      </c>
      <c r="CG351" s="56" t="e">
        <f ca="1">ROUND(CE351+(RAND()-0.5)*$BV$10,$BV$11)</f>
        <v>#DIV/0!</v>
      </c>
      <c r="CH351" s="56">
        <f ca="1">ROUND(CD351+(RAND()-0.5)*$BW$10,$BW$11)</f>
        <v>0.2</v>
      </c>
      <c r="CI351" s="56" t="e">
        <f ca="1">ROUND(CE351+(RAND()-0.5)*$BW$10,$BW$11)</f>
        <v>#DIV/0!</v>
      </c>
      <c r="CJ351" s="55">
        <f>CA351-$BX$16</f>
        <v>-14</v>
      </c>
      <c r="CK351" s="56" t="e">
        <f>IF($BV$19=FALSE,NA(),IF($BH$7=1,IF($BD$2=1,CF351,IF($BD$2=2,CG351))))+$BV$17+IF($BE$2=2,-($BQ$13+$BQ$8),0)</f>
        <v>#N/A</v>
      </c>
      <c r="CL351" s="55" t="e">
        <f>ROUND(CK351/$BV$9*$BV$5,0)</f>
        <v>#N/A</v>
      </c>
      <c r="CM351" s="56" t="e">
        <f>IF($BW$19=FALSE,NA(),IF($BH$7=1,IF($BD$3=1,CH351,IF($BD$3=2,CI351))))+$BW$17+IF($BE$3=2,-($BQ$13+$BQ$8),0)</f>
        <v>#N/A</v>
      </c>
      <c r="CN351" s="55" t="e">
        <f>ROUND(CM351/$BW$9*$BW$5,0)</f>
        <v>#N/A</v>
      </c>
    </row>
    <row r="352" spans="79:92" ht="18" customHeight="1" x14ac:dyDescent="0.25">
      <c r="CA352" s="53">
        <f>CA351+1</f>
        <v>-13</v>
      </c>
      <c r="CB352" s="56">
        <f>CA352*($BX$9/$BX$5)</f>
        <v>-0.54166666666666663</v>
      </c>
      <c r="CC352" s="56">
        <f ca="1">ROUND(CB352+(RAND()-0.5)*$BX$10,$BX$11)</f>
        <v>-0.55000000000000004</v>
      </c>
      <c r="CD352" s="56">
        <f ca="1">MAX(MIN($BQ$9*SIN($BQ$17*CC352)+($BQ$13+$BQ$8),$BO$8),-$BO$8)</f>
        <v>-1.1458980337500788</v>
      </c>
      <c r="CE352" s="56" t="e">
        <f ca="1">MAX(MIN($BQ$22*SIN($BQ$17*CC352+$BQ$21)+($BQ$13+$BQ$8),$BO$8),-$BO$8)</f>
        <v>#DIV/0!</v>
      </c>
      <c r="CF352" s="56">
        <f ca="1">ROUND(CD352+(RAND()-0.5)*$BV$10,$BV$11)</f>
        <v>-1.1399999999999999</v>
      </c>
      <c r="CG352" s="56" t="e">
        <f ca="1">ROUND(CE352+(RAND()-0.5)*$BV$10,$BV$11)</f>
        <v>#DIV/0!</v>
      </c>
      <c r="CH352" s="56">
        <f ca="1">ROUND(CD352+(RAND()-0.5)*$BW$10,$BW$11)</f>
        <v>-1.1299999999999999</v>
      </c>
      <c r="CI352" s="56" t="e">
        <f ca="1">ROUND(CE352+(RAND()-0.5)*$BW$10,$BW$11)</f>
        <v>#DIV/0!</v>
      </c>
      <c r="CJ352" s="55">
        <f>CA352-$BX$16</f>
        <v>-13</v>
      </c>
      <c r="CK352" s="56" t="e">
        <f>IF($BV$19=FALSE,NA(),IF($BH$7=1,IF($BD$2=1,CF352,IF($BD$2=2,CG352))))+$BV$17+IF($BE$2=2,-($BQ$13+$BQ$8),0)</f>
        <v>#N/A</v>
      </c>
      <c r="CL352" s="55" t="e">
        <f>ROUND(CK352/$BV$9*$BV$5,0)</f>
        <v>#N/A</v>
      </c>
      <c r="CM352" s="56" t="e">
        <f>IF($BW$19=FALSE,NA(),IF($BH$7=1,IF($BD$3=1,CH352,IF($BD$3=2,CI352))))+$BW$17+IF($BE$3=2,-($BQ$13+$BQ$8),0)</f>
        <v>#N/A</v>
      </c>
      <c r="CN352" s="55" t="e">
        <f>ROUND(CM352/$BW$9*$BW$5,0)</f>
        <v>#N/A</v>
      </c>
    </row>
    <row r="353" spans="79:92" ht="18" customHeight="1" x14ac:dyDescent="0.25">
      <c r="CA353" s="53">
        <f>CA352+1</f>
        <v>-12</v>
      </c>
      <c r="CB353" s="56">
        <f>CA353*($BX$9/$BX$5)</f>
        <v>-0.5</v>
      </c>
      <c r="CC353" s="56">
        <f ca="1">ROUND(CB353+(RAND()-0.5)*$BX$10,$BX$11)</f>
        <v>-0.51</v>
      </c>
      <c r="CD353" s="56">
        <f ca="1">MAX(MIN($BQ$9*SIN($BQ$17*CC353)+($BQ$13+$BQ$8),$BO$8),-$BO$8)</f>
        <v>-2.6232568828241125</v>
      </c>
      <c r="CE353" s="56" t="e">
        <f ca="1">MAX(MIN($BQ$22*SIN($BQ$17*CC353+$BQ$21)+($BQ$13+$BQ$8),$BO$8),-$BO$8)</f>
        <v>#DIV/0!</v>
      </c>
      <c r="CF353" s="56">
        <f ca="1">ROUND(CD353+(RAND()-0.5)*$BV$10,$BV$11)</f>
        <v>-2.6</v>
      </c>
      <c r="CG353" s="56" t="e">
        <f ca="1">ROUND(CE353+(RAND()-0.5)*$BV$10,$BV$11)</f>
        <v>#DIV/0!</v>
      </c>
      <c r="CH353" s="56">
        <f ca="1">ROUND(CD353+(RAND()-0.5)*$BW$10,$BW$11)</f>
        <v>-2.62</v>
      </c>
      <c r="CI353" s="56" t="e">
        <f ca="1">ROUND(CE353+(RAND()-0.5)*$BW$10,$BW$11)</f>
        <v>#DIV/0!</v>
      </c>
      <c r="CJ353" s="55">
        <f>CA353-$BX$16</f>
        <v>-12</v>
      </c>
      <c r="CK353" s="56" t="e">
        <f>IF($BV$19=FALSE,NA(),IF($BH$7=1,IF($BD$2=1,CF353,IF($BD$2=2,CG353))))+$BV$17+IF($BE$2=2,-($BQ$13+$BQ$8),0)</f>
        <v>#N/A</v>
      </c>
      <c r="CL353" s="55" t="e">
        <f>ROUND(CK353/$BV$9*$BV$5,0)</f>
        <v>#N/A</v>
      </c>
      <c r="CM353" s="56" t="e">
        <f>IF($BW$19=FALSE,NA(),IF($BH$7=1,IF($BD$3=1,CH353,IF($BD$3=2,CI353))))+$BW$17+IF($BE$3=2,-($BQ$13+$BQ$8),0)</f>
        <v>#N/A</v>
      </c>
      <c r="CN353" s="55" t="e">
        <f>ROUND(CM353/$BW$9*$BW$5,0)</f>
        <v>#N/A</v>
      </c>
    </row>
    <row r="354" spans="79:92" ht="18" customHeight="1" x14ac:dyDescent="0.25">
      <c r="CA354" s="53">
        <f>CA353+1</f>
        <v>-11</v>
      </c>
      <c r="CB354" s="56">
        <f>CA354*($BX$9/$BX$5)</f>
        <v>-0.45833333333333331</v>
      </c>
      <c r="CC354" s="56">
        <f ca="1">ROUND(CB354+(RAND()-0.5)*$BX$10,$BX$11)</f>
        <v>-0.45</v>
      </c>
      <c r="CD354" s="56">
        <f ca="1">MAX(MIN($BQ$9*SIN($BQ$17*CC354)+($BQ$13+$BQ$8),$BO$8),-$BO$8)</f>
        <v>-4.8541019662496971</v>
      </c>
      <c r="CE354" s="56" t="e">
        <f ca="1">MAX(MIN($BQ$22*SIN($BQ$17*CC354+$BQ$21)+($BQ$13+$BQ$8),$BO$8),-$BO$8)</f>
        <v>#DIV/0!</v>
      </c>
      <c r="CF354" s="56">
        <f ca="1">ROUND(CD354+(RAND()-0.5)*$BV$10,$BV$11)</f>
        <v>-4.8600000000000003</v>
      </c>
      <c r="CG354" s="56" t="e">
        <f ca="1">ROUND(CE354+(RAND()-0.5)*$BV$10,$BV$11)</f>
        <v>#DIV/0!</v>
      </c>
      <c r="CH354" s="56">
        <f ca="1">ROUND(CD354+(RAND()-0.5)*$BW$10,$BW$11)</f>
        <v>-4.83</v>
      </c>
      <c r="CI354" s="56" t="e">
        <f ca="1">ROUND(CE354+(RAND()-0.5)*$BW$10,$BW$11)</f>
        <v>#DIV/0!</v>
      </c>
      <c r="CJ354" s="55">
        <f>CA354-$BX$16</f>
        <v>-11</v>
      </c>
      <c r="CK354" s="56" t="e">
        <f>IF($BV$19=FALSE,NA(),IF($BH$7=1,IF($BD$2=1,CF354,IF($BD$2=2,CG354))))+$BV$17+IF($BE$2=2,-($BQ$13+$BQ$8),0)</f>
        <v>#N/A</v>
      </c>
      <c r="CL354" s="55" t="e">
        <f>ROUND(CK354/$BV$9*$BV$5,0)</f>
        <v>#N/A</v>
      </c>
      <c r="CM354" s="56" t="e">
        <f>IF($BW$19=FALSE,NA(),IF($BH$7=1,IF($BD$3=1,CH354,IF($BD$3=2,CI354))))+$BW$17+IF($BE$3=2,-($BQ$13+$BQ$8),0)</f>
        <v>#N/A</v>
      </c>
      <c r="CN354" s="55" t="e">
        <f>ROUND(CM354/$BW$9*$BW$5,0)</f>
        <v>#N/A</v>
      </c>
    </row>
    <row r="355" spans="79:92" ht="18" customHeight="1" x14ac:dyDescent="0.25">
      <c r="CA355" s="53">
        <f>CA354+1</f>
        <v>-10</v>
      </c>
      <c r="CB355" s="56">
        <f>CA355*($BX$9/$BX$5)</f>
        <v>-0.41666666666666663</v>
      </c>
      <c r="CC355" s="56">
        <f ca="1">ROUND(CB355+(RAND()-0.5)*$BX$10,$BX$11)</f>
        <v>-0.44</v>
      </c>
      <c r="CD355" s="56">
        <f ca="1">MAX(MIN($BQ$9*SIN($BQ$17*CC355)+($BQ$13+$BQ$8),$BO$8),-$BO$8)</f>
        <v>-5.2087473161081359</v>
      </c>
      <c r="CE355" s="56" t="e">
        <f ca="1">MAX(MIN($BQ$22*SIN($BQ$17*CC355+$BQ$21)+($BQ$13+$BQ$8),$BO$8),-$BO$8)</f>
        <v>#DIV/0!</v>
      </c>
      <c r="CF355" s="56">
        <f ca="1">ROUND(CD355+(RAND()-0.5)*$BV$10,$BV$11)</f>
        <v>-5.21</v>
      </c>
      <c r="CG355" s="56" t="e">
        <f ca="1">ROUND(CE355+(RAND()-0.5)*$BV$10,$BV$11)</f>
        <v>#DIV/0!</v>
      </c>
      <c r="CH355" s="56">
        <f ca="1">ROUND(CD355+(RAND()-0.5)*$BW$10,$BW$11)</f>
        <v>-5.2</v>
      </c>
      <c r="CI355" s="56" t="e">
        <f ca="1">ROUND(CE355+(RAND()-0.5)*$BW$10,$BW$11)</f>
        <v>#DIV/0!</v>
      </c>
      <c r="CJ355" s="55">
        <f>CA355-$BX$16</f>
        <v>-10</v>
      </c>
      <c r="CK355" s="56" t="e">
        <f>IF($BV$19=FALSE,NA(),IF($BH$7=1,IF($BD$2=1,CF355,IF($BD$2=2,CG355))))+$BV$17+IF($BE$2=2,-($BQ$13+$BQ$8),0)</f>
        <v>#N/A</v>
      </c>
      <c r="CL355" s="55" t="e">
        <f>ROUND(CK355/$BV$9*$BV$5,0)</f>
        <v>#N/A</v>
      </c>
      <c r="CM355" s="56" t="e">
        <f>IF($BW$19=FALSE,NA(),IF($BH$7=1,IF($BD$3=1,CH355,IF($BD$3=2,CI355))))+$BW$17+IF($BE$3=2,-($BQ$13+$BQ$8),0)</f>
        <v>#N/A</v>
      </c>
      <c r="CN355" s="55" t="e">
        <f>ROUND(CM355/$BW$9*$BW$5,0)</f>
        <v>#N/A</v>
      </c>
    </row>
    <row r="356" spans="79:92" ht="18" customHeight="1" x14ac:dyDescent="0.25">
      <c r="CA356" s="53">
        <f>CA355+1</f>
        <v>-9</v>
      </c>
      <c r="CB356" s="56">
        <f>CA356*($BX$9/$BX$5)</f>
        <v>-0.375</v>
      </c>
      <c r="CC356" s="56">
        <f ca="1">ROUND(CB356+(RAND()-0.5)*$BX$10,$BX$11)</f>
        <v>-0.38</v>
      </c>
      <c r="CD356" s="56">
        <f ca="1">MAX(MIN($BQ$9*SIN($BQ$17*CC356)+($BQ$13+$BQ$8),$BO$8),-$BO$8)</f>
        <v>-7.1072826355722007</v>
      </c>
      <c r="CE356" s="56" t="e">
        <f ca="1">MAX(MIN($BQ$22*SIN($BQ$17*CC356+$BQ$21)+($BQ$13+$BQ$8),$BO$8),-$BO$8)</f>
        <v>#DIV/0!</v>
      </c>
      <c r="CF356" s="56">
        <f ca="1">ROUND(CD356+(RAND()-0.5)*$BV$10,$BV$11)</f>
        <v>-7.12</v>
      </c>
      <c r="CG356" s="56" t="e">
        <f ca="1">ROUND(CE356+(RAND()-0.5)*$BV$10,$BV$11)</f>
        <v>#DIV/0!</v>
      </c>
      <c r="CH356" s="56">
        <f ca="1">ROUND(CD356+(RAND()-0.5)*$BW$10,$BW$11)</f>
        <v>-7.13</v>
      </c>
      <c r="CI356" s="56" t="e">
        <f ca="1">ROUND(CE356+(RAND()-0.5)*$BW$10,$BW$11)</f>
        <v>#DIV/0!</v>
      </c>
      <c r="CJ356" s="55">
        <f>CA356-$BX$16</f>
        <v>-9</v>
      </c>
      <c r="CK356" s="56" t="e">
        <f>IF($BV$19=FALSE,NA(),IF($BH$7=1,IF($BD$2=1,CF356,IF($BD$2=2,CG356))))+$BV$17+IF($BE$2=2,-($BQ$13+$BQ$8),0)</f>
        <v>#N/A</v>
      </c>
      <c r="CL356" s="55" t="e">
        <f>ROUND(CK356/$BV$9*$BV$5,0)</f>
        <v>#N/A</v>
      </c>
      <c r="CM356" s="56" t="e">
        <f>IF($BW$19=FALSE,NA(),IF($BH$7=1,IF($BD$3=1,CH356,IF($BD$3=2,CI356))))+$BW$17+IF($BE$3=2,-($BQ$13+$BQ$8),0)</f>
        <v>#N/A</v>
      </c>
      <c r="CN356" s="55" t="e">
        <f>ROUND(CM356/$BW$9*$BW$5,0)</f>
        <v>#N/A</v>
      </c>
    </row>
    <row r="357" spans="79:92" ht="18" customHeight="1" x14ac:dyDescent="0.25">
      <c r="CA357" s="53">
        <f>CA356+1</f>
        <v>-8</v>
      </c>
      <c r="CB357" s="56">
        <f>CA357*($BX$9/$BX$5)</f>
        <v>-0.33333333333333331</v>
      </c>
      <c r="CC357" s="56">
        <f ca="1">ROUND(CB357+(RAND()-0.5)*$BX$10,$BX$11)</f>
        <v>-0.32</v>
      </c>
      <c r="CD357" s="56">
        <f ca="1">MAX(MIN($BQ$9*SIN($BQ$17*CC357)+($BQ$13+$BQ$8),$BO$8),-$BO$8)</f>
        <v>-8.4289623147960953</v>
      </c>
      <c r="CE357" s="56" t="e">
        <f ca="1">MAX(MIN($BQ$22*SIN($BQ$17*CC357+$BQ$21)+($BQ$13+$BQ$8),$BO$8),-$BO$8)</f>
        <v>#DIV/0!</v>
      </c>
      <c r="CF357" s="56">
        <f ca="1">ROUND(CD357+(RAND()-0.5)*$BV$10,$BV$11)</f>
        <v>-8.44</v>
      </c>
      <c r="CG357" s="56" t="e">
        <f ca="1">ROUND(CE357+(RAND()-0.5)*$BV$10,$BV$11)</f>
        <v>#DIV/0!</v>
      </c>
      <c r="CH357" s="56">
        <f ca="1">ROUND(CD357+(RAND()-0.5)*$BW$10,$BW$11)</f>
        <v>-8.43</v>
      </c>
      <c r="CI357" s="56" t="e">
        <f ca="1">ROUND(CE357+(RAND()-0.5)*$BW$10,$BW$11)</f>
        <v>#DIV/0!</v>
      </c>
      <c r="CJ357" s="55">
        <f>CA357-$BX$16</f>
        <v>-8</v>
      </c>
      <c r="CK357" s="56" t="e">
        <f>IF($BV$19=FALSE,NA(),IF($BH$7=1,IF($BD$2=1,CF357,IF($BD$2=2,CG357))))+$BV$17+IF($BE$2=2,-($BQ$13+$BQ$8),0)</f>
        <v>#N/A</v>
      </c>
      <c r="CL357" s="55" t="e">
        <f>ROUND(CK357/$BV$9*$BV$5,0)</f>
        <v>#N/A</v>
      </c>
      <c r="CM357" s="56" t="e">
        <f>IF($BW$19=FALSE,NA(),IF($BH$7=1,IF($BD$3=1,CH357,IF($BD$3=2,CI357))))+$BW$17+IF($BE$3=2,-($BQ$13+$BQ$8),0)</f>
        <v>#N/A</v>
      </c>
      <c r="CN357" s="55" t="e">
        <f>ROUND(CM357/$BW$9*$BW$5,0)</f>
        <v>#N/A</v>
      </c>
    </row>
    <row r="358" spans="79:92" ht="18" customHeight="1" x14ac:dyDescent="0.25">
      <c r="CA358" s="53">
        <f>CA357+1</f>
        <v>-7</v>
      </c>
      <c r="CB358" s="56">
        <f>CA358*($BX$9/$BX$5)</f>
        <v>-0.29166666666666663</v>
      </c>
      <c r="CC358" s="56">
        <f ca="1">ROUND(CB358+(RAND()-0.5)*$BX$10,$BX$11)</f>
        <v>-0.31</v>
      </c>
      <c r="CD358" s="56">
        <f ca="1">MAX(MIN($BQ$9*SIN($BQ$17*CC358)+($BQ$13+$BQ$8),$BO$8),-$BO$8)</f>
        <v>-8.5786589153295107</v>
      </c>
      <c r="CE358" s="56" t="e">
        <f ca="1">MAX(MIN($BQ$22*SIN($BQ$17*CC358+$BQ$21)+($BQ$13+$BQ$8),$BO$8),-$BO$8)</f>
        <v>#DIV/0!</v>
      </c>
      <c r="CF358" s="56">
        <f ca="1">ROUND(CD358+(RAND()-0.5)*$BV$10,$BV$11)</f>
        <v>-8.57</v>
      </c>
      <c r="CG358" s="56" t="e">
        <f ca="1">ROUND(CE358+(RAND()-0.5)*$BV$10,$BV$11)</f>
        <v>#DIV/0!</v>
      </c>
      <c r="CH358" s="56">
        <f ca="1">ROUND(CD358+(RAND()-0.5)*$BW$10,$BW$11)</f>
        <v>-8.57</v>
      </c>
      <c r="CI358" s="56" t="e">
        <f ca="1">ROUND(CE358+(RAND()-0.5)*$BW$10,$BW$11)</f>
        <v>#DIV/0!</v>
      </c>
      <c r="CJ358" s="55">
        <f>CA358-$BX$16</f>
        <v>-7</v>
      </c>
      <c r="CK358" s="56" t="e">
        <f>IF($BV$19=FALSE,NA(),IF($BH$7=1,IF($BD$2=1,CF358,IF($BD$2=2,CG358))))+$BV$17+IF($BE$2=2,-($BQ$13+$BQ$8),0)</f>
        <v>#N/A</v>
      </c>
      <c r="CL358" s="55" t="e">
        <f>ROUND(CK358/$BV$9*$BV$5,0)</f>
        <v>#N/A</v>
      </c>
      <c r="CM358" s="56" t="e">
        <f>IF($BW$19=FALSE,NA(),IF($BH$7=1,IF($BD$3=1,CH358,IF($BD$3=2,CI358))))+$BW$17+IF($BE$3=2,-($BQ$13+$BQ$8),0)</f>
        <v>#N/A</v>
      </c>
      <c r="CN358" s="55" t="e">
        <f>ROUND(CM358/$BW$9*$BW$5,0)</f>
        <v>#N/A</v>
      </c>
    </row>
    <row r="359" spans="79:92" ht="18" customHeight="1" x14ac:dyDescent="0.25">
      <c r="CA359" s="53">
        <f>CA358+1</f>
        <v>-6</v>
      </c>
      <c r="CB359" s="56">
        <f>CA359*($BX$9/$BX$5)</f>
        <v>-0.25</v>
      </c>
      <c r="CC359" s="56">
        <f ca="1">ROUND(CB359+(RAND()-0.5)*$BX$10,$BX$11)</f>
        <v>-0.26</v>
      </c>
      <c r="CD359" s="56">
        <f ca="1">MAX(MIN($BQ$9*SIN($BQ$17*CC359)+($BQ$13+$BQ$8),$BO$8),-$BO$8)</f>
        <v>-8.9881603705696271</v>
      </c>
      <c r="CE359" s="56" t="e">
        <f ca="1">MAX(MIN($BQ$22*SIN($BQ$17*CC359+$BQ$21)+($BQ$13+$BQ$8),$BO$8),-$BO$8)</f>
        <v>#DIV/0!</v>
      </c>
      <c r="CF359" s="56">
        <f ca="1">ROUND(CD359+(RAND()-0.5)*$BV$10,$BV$11)</f>
        <v>-8.99</v>
      </c>
      <c r="CG359" s="56" t="e">
        <f ca="1">ROUND(CE359+(RAND()-0.5)*$BV$10,$BV$11)</f>
        <v>#DIV/0!</v>
      </c>
      <c r="CH359" s="56">
        <f ca="1">ROUND(CD359+(RAND()-0.5)*$BW$10,$BW$11)</f>
        <v>-8.99</v>
      </c>
      <c r="CI359" s="56" t="e">
        <f ca="1">ROUND(CE359+(RAND()-0.5)*$BW$10,$BW$11)</f>
        <v>#DIV/0!</v>
      </c>
      <c r="CJ359" s="55">
        <f>CA359-$BX$16</f>
        <v>-6</v>
      </c>
      <c r="CK359" s="56" t="e">
        <f>IF($BV$19=FALSE,NA(),IF($BH$7=1,IF($BD$2=1,CF359,IF($BD$2=2,CG359))))+$BV$17+IF($BE$2=2,-($BQ$13+$BQ$8),0)</f>
        <v>#N/A</v>
      </c>
      <c r="CL359" s="55" t="e">
        <f>ROUND(CK359/$BV$9*$BV$5,0)</f>
        <v>#N/A</v>
      </c>
      <c r="CM359" s="56" t="e">
        <f>IF($BW$19=FALSE,NA(),IF($BH$7=1,IF($BD$3=1,CH359,IF($BD$3=2,CI359))))+$BW$17+IF($BE$3=2,-($BQ$13+$BQ$8),0)</f>
        <v>#N/A</v>
      </c>
      <c r="CN359" s="55" t="e">
        <f>ROUND(CM359/$BW$9*$BW$5,0)</f>
        <v>#N/A</v>
      </c>
    </row>
    <row r="360" spans="79:92" ht="18" customHeight="1" x14ac:dyDescent="0.25">
      <c r="CA360" s="53">
        <f>CA359+1</f>
        <v>-5</v>
      </c>
      <c r="CB360" s="56">
        <f>CA360*($BX$9/$BX$5)</f>
        <v>-0.20833333333333331</v>
      </c>
      <c r="CC360" s="56">
        <f ca="1">ROUND(CB360+(RAND()-0.5)*$BX$10,$BX$11)</f>
        <v>-0.21</v>
      </c>
      <c r="CD360" s="56">
        <f ca="1">MAX(MIN($BQ$9*SIN($BQ$17*CC360)+($BQ$13+$BQ$8),$BO$8),-$BO$8)</f>
        <v>-8.8114989667717616</v>
      </c>
      <c r="CE360" s="56" t="e">
        <f ca="1">MAX(MIN($BQ$22*SIN($BQ$17*CC360+$BQ$21)+($BQ$13+$BQ$8),$BO$8),-$BO$8)</f>
        <v>#DIV/0!</v>
      </c>
      <c r="CF360" s="56">
        <f ca="1">ROUND(CD360+(RAND()-0.5)*$BV$10,$BV$11)</f>
        <v>-8.81</v>
      </c>
      <c r="CG360" s="56" t="e">
        <f ca="1">ROUND(CE360+(RAND()-0.5)*$BV$10,$BV$11)</f>
        <v>#DIV/0!</v>
      </c>
      <c r="CH360" s="56">
        <f ca="1">ROUND(CD360+(RAND()-0.5)*$BW$10,$BW$11)</f>
        <v>-8.8000000000000007</v>
      </c>
      <c r="CI360" s="56" t="e">
        <f ca="1">ROUND(CE360+(RAND()-0.5)*$BW$10,$BW$11)</f>
        <v>#DIV/0!</v>
      </c>
      <c r="CJ360" s="55">
        <f>CA360-$BX$16</f>
        <v>-5</v>
      </c>
      <c r="CK360" s="56" t="e">
        <f>IF($BV$19=FALSE,NA(),IF($BH$7=1,IF($BD$2=1,CF360,IF($BD$2=2,CG360))))+$BV$17+IF($BE$2=2,-($BQ$13+$BQ$8),0)</f>
        <v>#N/A</v>
      </c>
      <c r="CL360" s="55" t="e">
        <f>ROUND(CK360/$BV$9*$BV$5,0)</f>
        <v>#N/A</v>
      </c>
      <c r="CM360" s="56" t="e">
        <f>IF($BW$19=FALSE,NA(),IF($BH$7=1,IF($BD$3=1,CH360,IF($BD$3=2,CI360))))+$BW$17+IF($BE$3=2,-($BQ$13+$BQ$8),0)</f>
        <v>#N/A</v>
      </c>
      <c r="CN360" s="55" t="e">
        <f>ROUND(CM360/$BW$9*$BW$5,0)</f>
        <v>#N/A</v>
      </c>
    </row>
    <row r="361" spans="79:92" ht="18" customHeight="1" x14ac:dyDescent="0.25">
      <c r="CA361" s="53">
        <f>CA360+1</f>
        <v>-4</v>
      </c>
      <c r="CB361" s="56">
        <f>CA361*($BX$9/$BX$5)</f>
        <v>-0.16666666666666666</v>
      </c>
      <c r="CC361" s="56">
        <f ca="1">ROUND(CB361+(RAND()-0.5)*$BX$10,$BX$11)</f>
        <v>-0.17</v>
      </c>
      <c r="CD361" s="56">
        <f ca="1">MAX(MIN($BQ$9*SIN($BQ$17*CC361)+($BQ$13+$BQ$8),$BO$8),-$BO$8)</f>
        <v>-8.2578400802631826</v>
      </c>
      <c r="CE361" s="56" t="e">
        <f ca="1">MAX(MIN($BQ$22*SIN($BQ$17*CC361+$BQ$21)+($BQ$13+$BQ$8),$BO$8),-$BO$8)</f>
        <v>#DIV/0!</v>
      </c>
      <c r="CF361" s="56">
        <f ca="1">ROUND(CD361+(RAND()-0.5)*$BV$10,$BV$11)</f>
        <v>-8.27</v>
      </c>
      <c r="CG361" s="56" t="e">
        <f ca="1">ROUND(CE361+(RAND()-0.5)*$BV$10,$BV$11)</f>
        <v>#DIV/0!</v>
      </c>
      <c r="CH361" s="56">
        <f ca="1">ROUND(CD361+(RAND()-0.5)*$BW$10,$BW$11)</f>
        <v>-8.27</v>
      </c>
      <c r="CI361" s="56" t="e">
        <f ca="1">ROUND(CE361+(RAND()-0.5)*$BW$10,$BW$11)</f>
        <v>#DIV/0!</v>
      </c>
      <c r="CJ361" s="55">
        <f>CA361-$BX$16</f>
        <v>-4</v>
      </c>
      <c r="CK361" s="56" t="e">
        <f>IF($BV$19=FALSE,NA(),IF($BH$7=1,IF($BD$2=1,CF361,IF($BD$2=2,CG361))))+$BV$17+IF($BE$2=2,-($BQ$13+$BQ$8),0)</f>
        <v>#N/A</v>
      </c>
      <c r="CL361" s="55" t="e">
        <f>ROUND(CK361/$BV$9*$BV$5,0)</f>
        <v>#N/A</v>
      </c>
      <c r="CM361" s="56" t="e">
        <f>IF($BW$19=FALSE,NA(),IF($BH$7=1,IF($BD$3=1,CH361,IF($BD$3=2,CI361))))+$BW$17+IF($BE$3=2,-($BQ$13+$BQ$8),0)</f>
        <v>#N/A</v>
      </c>
      <c r="CN361" s="55" t="e">
        <f>ROUND(CM361/$BW$9*$BW$5,0)</f>
        <v>#N/A</v>
      </c>
    </row>
    <row r="362" spans="79:92" ht="18" customHeight="1" x14ac:dyDescent="0.25">
      <c r="CA362" s="53">
        <f>CA361+1</f>
        <v>-3</v>
      </c>
      <c r="CB362" s="56">
        <f>CA362*($BX$9/$BX$5)</f>
        <v>-0.125</v>
      </c>
      <c r="CC362" s="56">
        <f ca="1">ROUND(CB362+(RAND()-0.5)*$BX$10,$BX$11)</f>
        <v>-0.12</v>
      </c>
      <c r="CD362" s="56">
        <f ca="1">MAX(MIN($BQ$9*SIN($BQ$17*CC362)+($BQ$13+$BQ$8),$BO$8),-$BO$8)</f>
        <v>-7.1072826355721004</v>
      </c>
      <c r="CE362" s="56" t="e">
        <f ca="1">MAX(MIN($BQ$22*SIN($BQ$17*CC362+$BQ$21)+($BQ$13+$BQ$8),$BO$8),-$BO$8)</f>
        <v>#DIV/0!</v>
      </c>
      <c r="CF362" s="56">
        <f ca="1">ROUND(CD362+(RAND()-0.5)*$BV$10,$BV$11)</f>
        <v>-7.11</v>
      </c>
      <c r="CG362" s="56" t="e">
        <f ca="1">ROUND(CE362+(RAND()-0.5)*$BV$10,$BV$11)</f>
        <v>#DIV/0!</v>
      </c>
      <c r="CH362" s="56">
        <f ca="1">ROUND(CD362+(RAND()-0.5)*$BW$10,$BW$11)</f>
        <v>-7.1</v>
      </c>
      <c r="CI362" s="56" t="e">
        <f ca="1">ROUND(CE362+(RAND()-0.5)*$BW$10,$BW$11)</f>
        <v>#DIV/0!</v>
      </c>
      <c r="CJ362" s="55">
        <f>CA362-$BX$16</f>
        <v>-3</v>
      </c>
      <c r="CK362" s="56" t="e">
        <f>IF($BV$19=FALSE,NA(),IF($BH$7=1,IF($BD$2=1,CF362,IF($BD$2=2,CG362))))+$BV$17+IF($BE$2=2,-($BQ$13+$BQ$8),0)</f>
        <v>#N/A</v>
      </c>
      <c r="CL362" s="55" t="e">
        <f>ROUND(CK362/$BV$9*$BV$5,0)</f>
        <v>#N/A</v>
      </c>
      <c r="CM362" s="56" t="e">
        <f>IF($BW$19=FALSE,NA(),IF($BH$7=1,IF($BD$3=1,CH362,IF($BD$3=2,CI362))))+$BW$17+IF($BE$3=2,-($BQ$13+$BQ$8),0)</f>
        <v>#N/A</v>
      </c>
      <c r="CN362" s="55" t="e">
        <f>ROUND(CM362/$BW$9*$BW$5,0)</f>
        <v>#N/A</v>
      </c>
    </row>
    <row r="363" spans="79:92" ht="18" customHeight="1" x14ac:dyDescent="0.25">
      <c r="CA363" s="53">
        <f>CA362+1</f>
        <v>-2</v>
      </c>
      <c r="CB363" s="56">
        <f>CA363*($BX$9/$BX$5)</f>
        <v>-8.3333333333333329E-2</v>
      </c>
      <c r="CC363" s="56">
        <f ca="1">ROUND(CB363+(RAND()-0.5)*$BX$10,$BX$11)</f>
        <v>-0.09</v>
      </c>
      <c r="CD363" s="56">
        <f ca="1">MAX(MIN($BQ$9*SIN($BQ$17*CC363)+($BQ$13+$BQ$8),$BO$8),-$BO$8)</f>
        <v>-6.2149607698739704</v>
      </c>
      <c r="CE363" s="56" t="e">
        <f ca="1">MAX(MIN($BQ$22*SIN($BQ$17*CC363+$BQ$21)+($BQ$13+$BQ$8),$BO$8),-$BO$8)</f>
        <v>#DIV/0!</v>
      </c>
      <c r="CF363" s="56">
        <f ca="1">ROUND(CD363+(RAND()-0.5)*$BV$10,$BV$11)</f>
        <v>-6.22</v>
      </c>
      <c r="CG363" s="56" t="e">
        <f ca="1">ROUND(CE363+(RAND()-0.5)*$BV$10,$BV$11)</f>
        <v>#DIV/0!</v>
      </c>
      <c r="CH363" s="56">
        <f ca="1">ROUND(CD363+(RAND()-0.5)*$BW$10,$BW$11)</f>
        <v>-6.19</v>
      </c>
      <c r="CI363" s="56" t="e">
        <f ca="1">ROUND(CE363+(RAND()-0.5)*$BW$10,$BW$11)</f>
        <v>#DIV/0!</v>
      </c>
      <c r="CJ363" s="55">
        <f>CA363-$BX$16</f>
        <v>-2</v>
      </c>
      <c r="CK363" s="56" t="e">
        <f>IF($BV$19=FALSE,NA(),IF($BH$7=1,IF($BD$2=1,CF363,IF($BD$2=2,CG363))))+$BV$17+IF($BE$2=2,-($BQ$13+$BQ$8),0)</f>
        <v>#N/A</v>
      </c>
      <c r="CL363" s="55" t="e">
        <f>ROUND(CK363/$BV$9*$BV$5,0)</f>
        <v>#N/A</v>
      </c>
      <c r="CM363" s="56" t="e">
        <f>IF($BW$19=FALSE,NA(),IF($BH$7=1,IF($BD$3=1,CH363,IF($BD$3=2,CI363))))+$BW$17+IF($BE$3=2,-($BQ$13+$BQ$8),0)</f>
        <v>#N/A</v>
      </c>
      <c r="CN363" s="55" t="e">
        <f>ROUND(CM363/$BW$9*$BW$5,0)</f>
        <v>#N/A</v>
      </c>
    </row>
    <row r="364" spans="79:92" ht="18" customHeight="1" x14ac:dyDescent="0.25">
      <c r="CA364" s="53">
        <f>CA363+1</f>
        <v>-1</v>
      </c>
      <c r="CB364" s="56">
        <f>CA364*($BX$9/$BX$5)</f>
        <v>-4.1666666666666664E-2</v>
      </c>
      <c r="CC364" s="56">
        <f ca="1">ROUND(CB364+(RAND()-0.5)*$BX$10,$BX$11)</f>
        <v>-0.05</v>
      </c>
      <c r="CD364" s="56">
        <f ca="1">MAX(MIN($BQ$9*SIN($BQ$17*CC364)+($BQ$13+$BQ$8),$BO$8),-$BO$8)</f>
        <v>-4.8541019662496883</v>
      </c>
      <c r="CE364" s="56" t="e">
        <f ca="1">MAX(MIN($BQ$22*SIN($BQ$17*CC364+$BQ$21)+($BQ$13+$BQ$8),$BO$8),-$BO$8)</f>
        <v>#DIV/0!</v>
      </c>
      <c r="CF364" s="56">
        <f ca="1">ROUND(CD364+(RAND()-0.5)*$BV$10,$BV$11)</f>
        <v>-4.8600000000000003</v>
      </c>
      <c r="CG364" s="56" t="e">
        <f ca="1">ROUND(CE364+(RAND()-0.5)*$BV$10,$BV$11)</f>
        <v>#DIV/0!</v>
      </c>
      <c r="CH364" s="56">
        <f ca="1">ROUND(CD364+(RAND()-0.5)*$BW$10,$BW$11)</f>
        <v>-4.8499999999999996</v>
      </c>
      <c r="CI364" s="56" t="e">
        <f ca="1">ROUND(CE364+(RAND()-0.5)*$BW$10,$BW$11)</f>
        <v>#DIV/0!</v>
      </c>
      <c r="CJ364" s="55">
        <f>CA364-$BX$16</f>
        <v>-1</v>
      </c>
      <c r="CK364" s="56" t="e">
        <f>IF($BV$19=FALSE,NA(),IF($BH$7=1,IF($BD$2=1,CF364,IF($BD$2=2,CG364))))+$BV$17+IF($BE$2=2,-($BQ$13+$BQ$8),0)</f>
        <v>#N/A</v>
      </c>
      <c r="CL364" s="55" t="e">
        <f>ROUND(CK364/$BV$9*$BV$5,0)</f>
        <v>#N/A</v>
      </c>
      <c r="CM364" s="56" t="e">
        <f>IF($BW$19=FALSE,NA(),IF($BH$7=1,IF($BD$3=1,CH364,IF($BD$3=2,CI364))))+$BW$17+IF($BE$3=2,-($BQ$13+$BQ$8),0)</f>
        <v>#N/A</v>
      </c>
      <c r="CN364" s="55" t="e">
        <f>ROUND(CM364/$BW$9*$BW$5,0)</f>
        <v>#N/A</v>
      </c>
    </row>
    <row r="365" spans="79:92" ht="18" customHeight="1" x14ac:dyDescent="0.25">
      <c r="CA365" s="53">
        <f>CA364+1</f>
        <v>0</v>
      </c>
      <c r="CB365" s="56">
        <f>CA365*($BX$9/$BX$5)</f>
        <v>0</v>
      </c>
      <c r="CC365" s="56">
        <f ca="1">ROUND(CB365+(RAND()-0.5)*$BX$10,$BX$11)</f>
        <v>-0.01</v>
      </c>
      <c r="CD365" s="56">
        <f ca="1">MAX(MIN($BQ$9*SIN($BQ$17*CC365)+($BQ$13+$BQ$8),$BO$8),-$BO$8)</f>
        <v>-3.3767431171758822</v>
      </c>
      <c r="CE365" s="56" t="e">
        <f ca="1">MAX(MIN($BQ$22*SIN($BQ$17*CC365+$BQ$21)+($BQ$13+$BQ$8),$BO$8),-$BO$8)</f>
        <v>#DIV/0!</v>
      </c>
      <c r="CF365" s="56">
        <f ca="1">ROUND(CD365+(RAND()-0.5)*$BV$10,$BV$11)</f>
        <v>-3.38</v>
      </c>
      <c r="CG365" s="56" t="e">
        <f ca="1">ROUND(CE365+(RAND()-0.5)*$BV$10,$BV$11)</f>
        <v>#DIV/0!</v>
      </c>
      <c r="CH365" s="56">
        <f ca="1">ROUND(CD365+(RAND()-0.5)*$BW$10,$BW$11)</f>
        <v>-3.36</v>
      </c>
      <c r="CI365" s="56" t="e">
        <f ca="1">ROUND(CE365+(RAND()-0.5)*$BW$10,$BW$11)</f>
        <v>#DIV/0!</v>
      </c>
      <c r="CJ365" s="55">
        <f>CA365-$BX$16</f>
        <v>0</v>
      </c>
      <c r="CK365" s="56" t="e">
        <f>IF($BV$19=FALSE,NA(),IF($BH$7=1,IF($BD$2=1,CF365,IF($BD$2=2,CG365))))+$BV$17+IF($BE$2=2,-($BQ$13+$BQ$8),0)</f>
        <v>#N/A</v>
      </c>
      <c r="CL365" s="55" t="e">
        <f>ROUND(CK365/$BV$9*$BV$5,0)</f>
        <v>#N/A</v>
      </c>
      <c r="CM365" s="56" t="e">
        <f>IF($BW$19=FALSE,NA(),IF($BH$7=1,IF($BD$3=1,CH365,IF($BD$3=2,CI365))))+$BW$17+IF($BE$3=2,-($BQ$13+$BQ$8),0)</f>
        <v>#N/A</v>
      </c>
      <c r="CN365" s="55" t="e">
        <f>ROUND(CM365/$BW$9*$BW$5,0)</f>
        <v>#N/A</v>
      </c>
    </row>
    <row r="366" spans="79:92" ht="18" customHeight="1" x14ac:dyDescent="0.25">
      <c r="CA366" s="53">
        <f>CA365+1</f>
        <v>1</v>
      </c>
      <c r="CB366" s="56">
        <f>CA366*($BX$9/$BX$5)</f>
        <v>4.1666666666666664E-2</v>
      </c>
      <c r="CC366" s="56">
        <f ca="1">ROUND(CB366+(RAND()-0.5)*$BX$10,$BX$11)</f>
        <v>0.06</v>
      </c>
      <c r="CD366" s="56">
        <f ca="1">MAX(MIN($BQ$9*SIN($BQ$17*CC366)+($BQ$13+$BQ$8),$BO$8),-$BO$8)</f>
        <v>-0.79125268389195247</v>
      </c>
      <c r="CE366" s="56" t="e">
        <f ca="1">MAX(MIN($BQ$22*SIN($BQ$17*CC366+$BQ$21)+($BQ$13+$BQ$8),$BO$8),-$BO$8)</f>
        <v>#DIV/0!</v>
      </c>
      <c r="CF366" s="56">
        <f ca="1">ROUND(CD366+(RAND()-0.5)*$BV$10,$BV$11)</f>
        <v>-0.8</v>
      </c>
      <c r="CG366" s="56" t="e">
        <f ca="1">ROUND(CE366+(RAND()-0.5)*$BV$10,$BV$11)</f>
        <v>#DIV/0!</v>
      </c>
      <c r="CH366" s="56">
        <f ca="1">ROUND(CD366+(RAND()-0.5)*$BW$10,$BW$11)</f>
        <v>-0.79</v>
      </c>
      <c r="CI366" s="56" t="e">
        <f ca="1">ROUND(CE366+(RAND()-0.5)*$BW$10,$BW$11)</f>
        <v>#DIV/0!</v>
      </c>
      <c r="CJ366" s="55">
        <f>CA366-$BX$16</f>
        <v>1</v>
      </c>
      <c r="CK366" s="56" t="e">
        <f>IF($BV$19=FALSE,NA(),IF($BH$7=1,IF($BD$2=1,CF366,IF($BD$2=2,CG366))))+$BV$17+IF($BE$2=2,-($BQ$13+$BQ$8),0)</f>
        <v>#N/A</v>
      </c>
      <c r="CL366" s="55" t="e">
        <f>ROUND(CK366/$BV$9*$BV$5,0)</f>
        <v>#N/A</v>
      </c>
      <c r="CM366" s="56" t="e">
        <f>IF($BW$19=FALSE,NA(),IF($BH$7=1,IF($BD$3=1,CH366,IF($BD$3=2,CI366))))+$BW$17+IF($BE$3=2,-($BQ$13+$BQ$8),0)</f>
        <v>#N/A</v>
      </c>
      <c r="CN366" s="55" t="e">
        <f>ROUND(CM366/$BW$9*$BW$5,0)</f>
        <v>#N/A</v>
      </c>
    </row>
    <row r="367" spans="79:92" ht="18" customHeight="1" x14ac:dyDescent="0.25">
      <c r="CA367" s="53">
        <f>CA366+1</f>
        <v>2</v>
      </c>
      <c r="CB367" s="56">
        <f>CA367*($BX$9/$BX$5)</f>
        <v>8.3333333333333329E-2</v>
      </c>
      <c r="CC367" s="56">
        <f ca="1">ROUND(CB367+(RAND()-0.5)*$BX$10,$BX$11)</f>
        <v>0.06</v>
      </c>
      <c r="CD367" s="56">
        <f ca="1">MAX(MIN($BQ$9*SIN($BQ$17*CC367)+($BQ$13+$BQ$8),$BO$8),-$BO$8)</f>
        <v>-0.79125268389195247</v>
      </c>
      <c r="CE367" s="56" t="e">
        <f ca="1">MAX(MIN($BQ$22*SIN($BQ$17*CC367+$BQ$21)+($BQ$13+$BQ$8),$BO$8),-$BO$8)</f>
        <v>#DIV/0!</v>
      </c>
      <c r="CF367" s="56">
        <f ca="1">ROUND(CD367+(RAND()-0.5)*$BV$10,$BV$11)</f>
        <v>-0.78</v>
      </c>
      <c r="CG367" s="56" t="e">
        <f ca="1">ROUND(CE367+(RAND()-0.5)*$BV$10,$BV$11)</f>
        <v>#DIV/0!</v>
      </c>
      <c r="CH367" s="56">
        <f ca="1">ROUND(CD367+(RAND()-0.5)*$BW$10,$BW$11)</f>
        <v>-0.81</v>
      </c>
      <c r="CI367" s="56" t="e">
        <f ca="1">ROUND(CE367+(RAND()-0.5)*$BW$10,$BW$11)</f>
        <v>#DIV/0!</v>
      </c>
      <c r="CJ367" s="55">
        <f>CA367-$BX$16</f>
        <v>2</v>
      </c>
      <c r="CK367" s="56" t="e">
        <f>IF($BV$19=FALSE,NA(),IF($BH$7=1,IF($BD$2=1,CF367,IF($BD$2=2,CG367))))+$BV$17+IF($BE$2=2,-($BQ$13+$BQ$8),0)</f>
        <v>#N/A</v>
      </c>
      <c r="CL367" s="55" t="e">
        <f>ROUND(CK367/$BV$9*$BV$5,0)</f>
        <v>#N/A</v>
      </c>
      <c r="CM367" s="56" t="e">
        <f>IF($BW$19=FALSE,NA(),IF($BH$7=1,IF($BD$3=1,CH367,IF($BD$3=2,CI367))))+$BW$17+IF($BE$3=2,-($BQ$13+$BQ$8),0)</f>
        <v>#N/A</v>
      </c>
      <c r="CN367" s="55" t="e">
        <f>ROUND(CM367/$BW$9*$BW$5,0)</f>
        <v>#N/A</v>
      </c>
    </row>
    <row r="368" spans="79:92" ht="18" customHeight="1" x14ac:dyDescent="0.25">
      <c r="CA368" s="53">
        <f>CA367+1</f>
        <v>3</v>
      </c>
      <c r="CB368" s="56">
        <f>CA368*($BX$9/$BX$5)</f>
        <v>0.125</v>
      </c>
      <c r="CC368" s="56">
        <f ca="1">ROUND(CB368+(RAND()-0.5)*$BX$10,$BX$11)</f>
        <v>0.13</v>
      </c>
      <c r="CD368" s="56">
        <f ca="1">MAX(MIN($BQ$9*SIN($BQ$17*CC368)+($BQ$13+$BQ$8),$BO$8),-$BO$8)</f>
        <v>1.3738117645284804</v>
      </c>
      <c r="CE368" s="56" t="e">
        <f ca="1">MAX(MIN($BQ$22*SIN($BQ$17*CC368+$BQ$21)+($BQ$13+$BQ$8),$BO$8),-$BO$8)</f>
        <v>#DIV/0!</v>
      </c>
      <c r="CF368" s="56">
        <f ca="1">ROUND(CD368+(RAND()-0.5)*$BV$10,$BV$11)</f>
        <v>1.37</v>
      </c>
      <c r="CG368" s="56" t="e">
        <f ca="1">ROUND(CE368+(RAND()-0.5)*$BV$10,$BV$11)</f>
        <v>#DIV/0!</v>
      </c>
      <c r="CH368" s="56">
        <f ca="1">ROUND(CD368+(RAND()-0.5)*$BW$10,$BW$11)</f>
        <v>1.39</v>
      </c>
      <c r="CI368" s="56" t="e">
        <f ca="1">ROUND(CE368+(RAND()-0.5)*$BW$10,$BW$11)</f>
        <v>#DIV/0!</v>
      </c>
      <c r="CJ368" s="55">
        <f>CA368-$BX$16</f>
        <v>3</v>
      </c>
      <c r="CK368" s="56" t="e">
        <f>IF($BV$19=FALSE,NA(),IF($BH$7=1,IF($BD$2=1,CF368,IF($BD$2=2,CG368))))+$BV$17+IF($BE$2=2,-($BQ$13+$BQ$8),0)</f>
        <v>#N/A</v>
      </c>
      <c r="CL368" s="55" t="e">
        <f>ROUND(CK368/$BV$9*$BV$5,0)</f>
        <v>#N/A</v>
      </c>
      <c r="CM368" s="56" t="e">
        <f>IF($BW$19=FALSE,NA(),IF($BH$7=1,IF($BD$3=1,CH368,IF($BD$3=2,CI368))))+$BW$17+IF($BE$3=2,-($BQ$13+$BQ$8),0)</f>
        <v>#N/A</v>
      </c>
      <c r="CN368" s="55" t="e">
        <f>ROUND(CM368/$BW$9*$BW$5,0)</f>
        <v>#N/A</v>
      </c>
    </row>
    <row r="369" spans="79:92" ht="18" customHeight="1" x14ac:dyDescent="0.25">
      <c r="CA369" s="53">
        <f>CA368+1</f>
        <v>4</v>
      </c>
      <c r="CB369" s="56">
        <f>CA369*($BX$9/$BX$5)</f>
        <v>0.16666666666666666</v>
      </c>
      <c r="CC369" s="56">
        <f ca="1">ROUND(CB369+(RAND()-0.5)*$BX$10,$BX$11)</f>
        <v>0.17</v>
      </c>
      <c r="CD369" s="56">
        <f ca="1">MAX(MIN($BQ$9*SIN($BQ$17*CC369)+($BQ$13+$BQ$8),$BO$8),-$BO$8)</f>
        <v>2.2578400802631826</v>
      </c>
      <c r="CE369" s="56" t="e">
        <f ca="1">MAX(MIN($BQ$22*SIN($BQ$17*CC369+$BQ$21)+($BQ$13+$BQ$8),$BO$8),-$BO$8)</f>
        <v>#DIV/0!</v>
      </c>
      <c r="CF369" s="56">
        <f ca="1">ROUND(CD369+(RAND()-0.5)*$BV$10,$BV$11)</f>
        <v>2.2400000000000002</v>
      </c>
      <c r="CG369" s="56" t="e">
        <f ca="1">ROUND(CE369+(RAND()-0.5)*$BV$10,$BV$11)</f>
        <v>#DIV/0!</v>
      </c>
      <c r="CH369" s="56">
        <f ca="1">ROUND(CD369+(RAND()-0.5)*$BW$10,$BW$11)</f>
        <v>2.27</v>
      </c>
      <c r="CI369" s="56" t="e">
        <f ca="1">ROUND(CE369+(RAND()-0.5)*$BW$10,$BW$11)</f>
        <v>#DIV/0!</v>
      </c>
      <c r="CJ369" s="55">
        <f>CA369-$BX$16</f>
        <v>4</v>
      </c>
      <c r="CK369" s="56" t="e">
        <f>IF($BV$19=FALSE,NA(),IF($BH$7=1,IF($BD$2=1,CF369,IF($BD$2=2,CG369))))+$BV$17+IF($BE$2=2,-($BQ$13+$BQ$8),0)</f>
        <v>#N/A</v>
      </c>
      <c r="CL369" s="55" t="e">
        <f>ROUND(CK369/$BV$9*$BV$5,0)</f>
        <v>#N/A</v>
      </c>
      <c r="CM369" s="56" t="e">
        <f>IF($BW$19=FALSE,NA(),IF($BH$7=1,IF($BD$3=1,CH369,IF($BD$3=2,CI369))))+$BW$17+IF($BE$3=2,-($BQ$13+$BQ$8),0)</f>
        <v>#N/A</v>
      </c>
      <c r="CN369" s="55" t="e">
        <f>ROUND(CM369/$BW$9*$BW$5,0)</f>
        <v>#N/A</v>
      </c>
    </row>
    <row r="370" spans="79:92" ht="18" customHeight="1" x14ac:dyDescent="0.25">
      <c r="CA370" s="53">
        <f>CA369+1</f>
        <v>5</v>
      </c>
      <c r="CB370" s="56">
        <f>CA370*($BX$9/$BX$5)</f>
        <v>0.20833333333333331</v>
      </c>
      <c r="CC370" s="56">
        <f ca="1">ROUND(CB370+(RAND()-0.5)*$BX$10,$BX$11)</f>
        <v>0.21</v>
      </c>
      <c r="CD370" s="56">
        <f ca="1">MAX(MIN($BQ$9*SIN($BQ$17*CC370)+($BQ$13+$BQ$8),$BO$8),-$BO$8)</f>
        <v>2.8114989667717625</v>
      </c>
      <c r="CE370" s="56" t="e">
        <f ca="1">MAX(MIN($BQ$22*SIN($BQ$17*CC370+$BQ$21)+($BQ$13+$BQ$8),$BO$8),-$BO$8)</f>
        <v>#DIV/0!</v>
      </c>
      <c r="CF370" s="56">
        <f ca="1">ROUND(CD370+(RAND()-0.5)*$BV$10,$BV$11)</f>
        <v>2.82</v>
      </c>
      <c r="CG370" s="56" t="e">
        <f ca="1">ROUND(CE370+(RAND()-0.5)*$BV$10,$BV$11)</f>
        <v>#DIV/0!</v>
      </c>
      <c r="CH370" s="56">
        <f ca="1">ROUND(CD370+(RAND()-0.5)*$BW$10,$BW$11)</f>
        <v>2.82</v>
      </c>
      <c r="CI370" s="56" t="e">
        <f ca="1">ROUND(CE370+(RAND()-0.5)*$BW$10,$BW$11)</f>
        <v>#DIV/0!</v>
      </c>
      <c r="CJ370" s="55">
        <f>CA370-$BX$16</f>
        <v>5</v>
      </c>
      <c r="CK370" s="56" t="e">
        <f>IF($BV$19=FALSE,NA(),IF($BH$7=1,IF($BD$2=1,CF370,IF($BD$2=2,CG370))))+$BV$17+IF($BE$2=2,-($BQ$13+$BQ$8),0)</f>
        <v>#N/A</v>
      </c>
      <c r="CL370" s="55" t="e">
        <f>ROUND(CK370/$BV$9*$BV$5,0)</f>
        <v>#N/A</v>
      </c>
      <c r="CM370" s="56" t="e">
        <f>IF($BW$19=FALSE,NA(),IF($BH$7=1,IF($BD$3=1,CH370,IF($BD$3=2,CI370))))+$BW$17+IF($BE$3=2,-($BQ$13+$BQ$8),0)</f>
        <v>#N/A</v>
      </c>
      <c r="CN370" s="55" t="e">
        <f>ROUND(CM370/$BW$9*$BW$5,0)</f>
        <v>#N/A</v>
      </c>
    </row>
    <row r="371" spans="79:92" ht="18" customHeight="1" x14ac:dyDescent="0.25">
      <c r="CA371" s="53">
        <f>CA370+1</f>
        <v>6</v>
      </c>
      <c r="CB371" s="56">
        <f>CA371*($BX$9/$BX$5)</f>
        <v>0.25</v>
      </c>
      <c r="CC371" s="56">
        <f ca="1">ROUND(CB371+(RAND()-0.5)*$BX$10,$BX$11)</f>
        <v>0.27</v>
      </c>
      <c r="CD371" s="56">
        <f ca="1">MAX(MIN($BQ$9*SIN($BQ$17*CC371)+($BQ$13+$BQ$8),$BO$8),-$BO$8)</f>
        <v>2.9526882078868555</v>
      </c>
      <c r="CE371" s="56" t="e">
        <f ca="1">MAX(MIN($BQ$22*SIN($BQ$17*CC371+$BQ$21)+($BQ$13+$BQ$8),$BO$8),-$BO$8)</f>
        <v>#DIV/0!</v>
      </c>
      <c r="CF371" s="56">
        <f ca="1">ROUND(CD371+(RAND()-0.5)*$BV$10,$BV$11)</f>
        <v>2.95</v>
      </c>
      <c r="CG371" s="56" t="e">
        <f ca="1">ROUND(CE371+(RAND()-0.5)*$BV$10,$BV$11)</f>
        <v>#DIV/0!</v>
      </c>
      <c r="CH371" s="56">
        <f ca="1">ROUND(CD371+(RAND()-0.5)*$BW$10,$BW$11)</f>
        <v>2.96</v>
      </c>
      <c r="CI371" s="56" t="e">
        <f ca="1">ROUND(CE371+(RAND()-0.5)*$BW$10,$BW$11)</f>
        <v>#DIV/0!</v>
      </c>
      <c r="CJ371" s="55">
        <f>CA371-$BX$16</f>
        <v>6</v>
      </c>
      <c r="CK371" s="56" t="e">
        <f>IF($BV$19=FALSE,NA(),IF($BH$7=1,IF($BD$2=1,CF371,IF($BD$2=2,CG371))))+$BV$17+IF($BE$2=2,-($BQ$13+$BQ$8),0)</f>
        <v>#N/A</v>
      </c>
      <c r="CL371" s="55" t="e">
        <f>ROUND(CK371/$BV$9*$BV$5,0)</f>
        <v>#N/A</v>
      </c>
      <c r="CM371" s="56" t="e">
        <f>IF($BW$19=FALSE,NA(),IF($BH$7=1,IF($BD$3=1,CH371,IF($BD$3=2,CI371))))+$BW$17+IF($BE$3=2,-($BQ$13+$BQ$8),0)</f>
        <v>#N/A</v>
      </c>
      <c r="CN371" s="55" t="e">
        <f>ROUND(CM371/$BW$9*$BW$5,0)</f>
        <v>#N/A</v>
      </c>
    </row>
    <row r="372" spans="79:92" ht="18" customHeight="1" x14ac:dyDescent="0.25">
      <c r="CA372" s="53">
        <f>CA371+1</f>
        <v>7</v>
      </c>
      <c r="CB372" s="56">
        <f>CA372*($BX$9/$BX$5)</f>
        <v>0.29166666666666663</v>
      </c>
      <c r="CC372" s="56">
        <f ca="1">ROUND(CB372+(RAND()-0.5)*$BX$10,$BX$11)</f>
        <v>0.3</v>
      </c>
      <c r="CD372" s="56">
        <f ca="1">MAX(MIN($BQ$9*SIN($BQ$17*CC372)+($BQ$13+$BQ$8),$BO$8),-$BO$8)</f>
        <v>2.7063390977709414</v>
      </c>
      <c r="CE372" s="56" t="e">
        <f ca="1">MAX(MIN($BQ$22*SIN($BQ$17*CC372+$BQ$21)+($BQ$13+$BQ$8),$BO$8),-$BO$8)</f>
        <v>#DIV/0!</v>
      </c>
      <c r="CF372" s="56">
        <f ca="1">ROUND(CD372+(RAND()-0.5)*$BV$10,$BV$11)</f>
        <v>2.71</v>
      </c>
      <c r="CG372" s="56" t="e">
        <f ca="1">ROUND(CE372+(RAND()-0.5)*$BV$10,$BV$11)</f>
        <v>#DIV/0!</v>
      </c>
      <c r="CH372" s="56">
        <f ca="1">ROUND(CD372+(RAND()-0.5)*$BW$10,$BW$11)</f>
        <v>2.71</v>
      </c>
      <c r="CI372" s="56" t="e">
        <f ca="1">ROUND(CE372+(RAND()-0.5)*$BW$10,$BW$11)</f>
        <v>#DIV/0!</v>
      </c>
      <c r="CJ372" s="55">
        <f>CA372-$BX$16</f>
        <v>7</v>
      </c>
      <c r="CK372" s="56" t="e">
        <f>IF($BV$19=FALSE,NA(),IF($BH$7=1,IF($BD$2=1,CF372,IF($BD$2=2,CG372))))+$BV$17+IF($BE$2=2,-($BQ$13+$BQ$8),0)</f>
        <v>#N/A</v>
      </c>
      <c r="CL372" s="55" t="e">
        <f>ROUND(CK372/$BV$9*$BV$5,0)</f>
        <v>#N/A</v>
      </c>
      <c r="CM372" s="56" t="e">
        <f>IF($BW$19=FALSE,NA(),IF($BH$7=1,IF($BD$3=1,CH372,IF($BD$3=2,CI372))))+$BW$17+IF($BE$3=2,-($BQ$13+$BQ$8),0)</f>
        <v>#N/A</v>
      </c>
      <c r="CN372" s="55" t="e">
        <f>ROUND(CM372/$BW$9*$BW$5,0)</f>
        <v>#N/A</v>
      </c>
    </row>
    <row r="373" spans="79:92" ht="18" customHeight="1" x14ac:dyDescent="0.25">
      <c r="CA373" s="53">
        <f>CA372+1</f>
        <v>8</v>
      </c>
      <c r="CB373" s="56">
        <f>CA373*($BX$9/$BX$5)</f>
        <v>0.33333333333333331</v>
      </c>
      <c r="CC373" s="56">
        <f ca="1">ROUND(CB373+(RAND()-0.5)*$BX$10,$BX$11)</f>
        <v>0.32</v>
      </c>
      <c r="CD373" s="56">
        <f ca="1">MAX(MIN($BQ$9*SIN($BQ$17*CC373)+($BQ$13+$BQ$8),$BO$8),-$BO$8)</f>
        <v>2.4289623147960944</v>
      </c>
      <c r="CE373" s="56" t="e">
        <f ca="1">MAX(MIN($BQ$22*SIN($BQ$17*CC373+$BQ$21)+($BQ$13+$BQ$8),$BO$8),-$BO$8)</f>
        <v>#DIV/0!</v>
      </c>
      <c r="CF373" s="56">
        <f ca="1">ROUND(CD373+(RAND()-0.5)*$BV$10,$BV$11)</f>
        <v>2.4300000000000002</v>
      </c>
      <c r="CG373" s="56" t="e">
        <f ca="1">ROUND(CE373+(RAND()-0.5)*$BV$10,$BV$11)</f>
        <v>#DIV/0!</v>
      </c>
      <c r="CH373" s="56">
        <f ca="1">ROUND(CD373+(RAND()-0.5)*$BW$10,$BW$11)</f>
        <v>2.4300000000000002</v>
      </c>
      <c r="CI373" s="56" t="e">
        <f ca="1">ROUND(CE373+(RAND()-0.5)*$BW$10,$BW$11)</f>
        <v>#DIV/0!</v>
      </c>
      <c r="CJ373" s="55">
        <f>CA373-$BX$16</f>
        <v>8</v>
      </c>
      <c r="CK373" s="56" t="e">
        <f>IF($BV$19=FALSE,NA(),IF($BH$7=1,IF($BD$2=1,CF373,IF($BD$2=2,CG373))))+$BV$17+IF($BE$2=2,-($BQ$13+$BQ$8),0)</f>
        <v>#N/A</v>
      </c>
      <c r="CL373" s="55" t="e">
        <f>ROUND(CK373/$BV$9*$BV$5,0)</f>
        <v>#N/A</v>
      </c>
      <c r="CM373" s="56" t="e">
        <f>IF($BW$19=FALSE,NA(),IF($BH$7=1,IF($BD$3=1,CH373,IF($BD$3=2,CI373))))+$BW$17+IF($BE$3=2,-($BQ$13+$BQ$8),0)</f>
        <v>#N/A</v>
      </c>
      <c r="CN373" s="55" t="e">
        <f>ROUND(CM373/$BW$9*$BW$5,0)</f>
        <v>#N/A</v>
      </c>
    </row>
    <row r="374" spans="79:92" ht="18" customHeight="1" x14ac:dyDescent="0.25">
      <c r="CA374" s="53">
        <f>CA373+1</f>
        <v>9</v>
      </c>
      <c r="CB374" s="56">
        <f>CA374*($BX$9/$BX$5)</f>
        <v>0.375</v>
      </c>
      <c r="CC374" s="56">
        <f ca="1">ROUND(CB374+(RAND()-0.5)*$BX$10,$BX$11)</f>
        <v>0.36</v>
      </c>
      <c r="CD374" s="56">
        <f ca="1">MAX(MIN($BQ$9*SIN($BQ$17*CC374)+($BQ$13+$BQ$8),$BO$8),-$BO$8)</f>
        <v>1.6230794566547644</v>
      </c>
      <c r="CE374" s="56" t="e">
        <f ca="1">MAX(MIN($BQ$22*SIN($BQ$17*CC374+$BQ$21)+($BQ$13+$BQ$8),$BO$8),-$BO$8)</f>
        <v>#DIV/0!</v>
      </c>
      <c r="CF374" s="56">
        <f ca="1">ROUND(CD374+(RAND()-0.5)*$BV$10,$BV$11)</f>
        <v>1.64</v>
      </c>
      <c r="CG374" s="56" t="e">
        <f ca="1">ROUND(CE374+(RAND()-0.5)*$BV$10,$BV$11)</f>
        <v>#DIV/0!</v>
      </c>
      <c r="CH374" s="56">
        <f ca="1">ROUND(CD374+(RAND()-0.5)*$BW$10,$BW$11)</f>
        <v>1.61</v>
      </c>
      <c r="CI374" s="56" t="e">
        <f ca="1">ROUND(CE374+(RAND()-0.5)*$BW$10,$BW$11)</f>
        <v>#DIV/0!</v>
      </c>
      <c r="CJ374" s="55">
        <f>CA374-$BX$16</f>
        <v>9</v>
      </c>
      <c r="CK374" s="56" t="e">
        <f>IF($BV$19=FALSE,NA(),IF($BH$7=1,IF($BD$2=1,CF374,IF($BD$2=2,CG374))))+$BV$17+IF($BE$2=2,-($BQ$13+$BQ$8),0)</f>
        <v>#N/A</v>
      </c>
      <c r="CL374" s="55" t="e">
        <f>ROUND(CK374/$BV$9*$BV$5,0)</f>
        <v>#N/A</v>
      </c>
      <c r="CM374" s="56" t="e">
        <f>IF($BW$19=FALSE,NA(),IF($BH$7=1,IF($BD$3=1,CH374,IF($BD$3=2,CI374))))+$BW$17+IF($BE$3=2,-($BQ$13+$BQ$8),0)</f>
        <v>#N/A</v>
      </c>
      <c r="CN374" s="55" t="e">
        <f>ROUND(CM374/$BW$9*$BW$5,0)</f>
        <v>#N/A</v>
      </c>
    </row>
    <row r="375" spans="79:92" ht="18" customHeight="1" x14ac:dyDescent="0.25">
      <c r="CA375" s="53">
        <f>CA374+1</f>
        <v>10</v>
      </c>
      <c r="CB375" s="56">
        <f>CA375*($BX$9/$BX$5)</f>
        <v>0.41666666666666663</v>
      </c>
      <c r="CC375" s="56">
        <f ca="1">ROUND(CB375+(RAND()-0.5)*$BX$10,$BX$11)</f>
        <v>0.43</v>
      </c>
      <c r="CD375" s="56">
        <f ca="1">MAX(MIN($BQ$9*SIN($BQ$17*CC375)+($BQ$13+$BQ$8),$BO$8),-$BO$8)</f>
        <v>-0.44532425060944281</v>
      </c>
      <c r="CE375" s="56" t="e">
        <f ca="1">MAX(MIN($BQ$22*SIN($BQ$17*CC375+$BQ$21)+($BQ$13+$BQ$8),$BO$8),-$BO$8)</f>
        <v>#DIV/0!</v>
      </c>
      <c r="CF375" s="56">
        <f ca="1">ROUND(CD375+(RAND()-0.5)*$BV$10,$BV$11)</f>
        <v>-0.46</v>
      </c>
      <c r="CG375" s="56" t="e">
        <f ca="1">ROUND(CE375+(RAND()-0.5)*$BV$10,$BV$11)</f>
        <v>#DIV/0!</v>
      </c>
      <c r="CH375" s="56">
        <f ca="1">ROUND(CD375+(RAND()-0.5)*$BW$10,$BW$11)</f>
        <v>-0.43</v>
      </c>
      <c r="CI375" s="56" t="e">
        <f ca="1">ROUND(CE375+(RAND()-0.5)*$BW$10,$BW$11)</f>
        <v>#DIV/0!</v>
      </c>
      <c r="CJ375" s="55">
        <f>CA375-$BX$16</f>
        <v>10</v>
      </c>
      <c r="CK375" s="56" t="e">
        <f>IF($BV$19=FALSE,NA(),IF($BH$7=1,IF($BD$2=1,CF375,IF($BD$2=2,CG375))))+$BV$17+IF($BE$2=2,-($BQ$13+$BQ$8),0)</f>
        <v>#N/A</v>
      </c>
      <c r="CL375" s="55" t="e">
        <f>ROUND(CK375/$BV$9*$BV$5,0)</f>
        <v>#N/A</v>
      </c>
      <c r="CM375" s="56" t="e">
        <f>IF($BW$19=FALSE,NA(),IF($BH$7=1,IF($BD$3=1,CH375,IF($BD$3=2,CI375))))+$BW$17+IF($BE$3=2,-($BQ$13+$BQ$8),0)</f>
        <v>#N/A</v>
      </c>
      <c r="CN375" s="55" t="e">
        <f>ROUND(CM375/$BW$9*$BW$5,0)</f>
        <v>#N/A</v>
      </c>
    </row>
    <row r="376" spans="79:92" ht="18" customHeight="1" x14ac:dyDescent="0.25">
      <c r="CA376" s="53">
        <f>CA375+1</f>
        <v>11</v>
      </c>
      <c r="CB376" s="56">
        <f>CA376*($BX$9/$BX$5)</f>
        <v>0.45833333333333331</v>
      </c>
      <c r="CC376" s="56">
        <f ca="1">ROUND(CB376+(RAND()-0.5)*$BX$10,$BX$11)</f>
        <v>0.47</v>
      </c>
      <c r="CD376" s="56">
        <f ca="1">MAX(MIN($BQ$9*SIN($BQ$17*CC376)+($BQ$13+$BQ$8),$BO$8),-$BO$8)</f>
        <v>-1.8757121124854224</v>
      </c>
      <c r="CE376" s="56" t="e">
        <f ca="1">MAX(MIN($BQ$22*SIN($BQ$17*CC376+$BQ$21)+($BQ$13+$BQ$8),$BO$8),-$BO$8)</f>
        <v>#DIV/0!</v>
      </c>
      <c r="CF376" s="56">
        <f ca="1">ROUND(CD376+(RAND()-0.5)*$BV$10,$BV$11)</f>
        <v>-1.9</v>
      </c>
      <c r="CG376" s="56" t="e">
        <f ca="1">ROUND(CE376+(RAND()-0.5)*$BV$10,$BV$11)</f>
        <v>#DIV/0!</v>
      </c>
      <c r="CH376" s="56">
        <f ca="1">ROUND(CD376+(RAND()-0.5)*$BW$10,$BW$11)</f>
        <v>-1.88</v>
      </c>
      <c r="CI376" s="56" t="e">
        <f ca="1">ROUND(CE376+(RAND()-0.5)*$BW$10,$BW$11)</f>
        <v>#DIV/0!</v>
      </c>
      <c r="CJ376" s="55">
        <f>CA376-$BX$16</f>
        <v>11</v>
      </c>
      <c r="CK376" s="56" t="e">
        <f>IF($BV$19=FALSE,NA(),IF($BH$7=1,IF($BD$2=1,CF376,IF($BD$2=2,CG376))))+$BV$17+IF($BE$2=2,-($BQ$13+$BQ$8),0)</f>
        <v>#N/A</v>
      </c>
      <c r="CL376" s="55" t="e">
        <f>ROUND(CK376/$BV$9*$BV$5,0)</f>
        <v>#N/A</v>
      </c>
      <c r="CM376" s="56" t="e">
        <f>IF($BW$19=FALSE,NA(),IF($BH$7=1,IF($BD$3=1,CH376,IF($BD$3=2,CI376))))+$BW$17+IF($BE$3=2,-($BQ$13+$BQ$8),0)</f>
        <v>#N/A</v>
      </c>
      <c r="CN376" s="55" t="e">
        <f>ROUND(CM376/$BW$9*$BW$5,0)</f>
        <v>#N/A</v>
      </c>
    </row>
    <row r="377" spans="79:92" ht="18" customHeight="1" x14ac:dyDescent="0.25">
      <c r="CA377" s="53">
        <f>CA376+1</f>
        <v>12</v>
      </c>
      <c r="CB377" s="56">
        <f>CA377*($BX$9/$BX$5)</f>
        <v>0.5</v>
      </c>
      <c r="CC377" s="56">
        <f ca="1">ROUND(CB377+(RAND()-0.5)*$BX$10,$BX$11)</f>
        <v>0.5</v>
      </c>
      <c r="CD377" s="56">
        <f ca="1">MAX(MIN($BQ$9*SIN($BQ$17*CC377)+($BQ$13+$BQ$8),$BO$8),-$BO$8)</f>
        <v>-2.9999999999999472</v>
      </c>
      <c r="CE377" s="56" t="e">
        <f ca="1">MAX(MIN($BQ$22*SIN($BQ$17*CC377+$BQ$21)+($BQ$13+$BQ$8),$BO$8),-$BO$8)</f>
        <v>#DIV/0!</v>
      </c>
      <c r="CF377" s="56">
        <f ca="1">ROUND(CD377+(RAND()-0.5)*$BV$10,$BV$11)</f>
        <v>-2.98</v>
      </c>
      <c r="CG377" s="56" t="e">
        <f ca="1">ROUND(CE377+(RAND()-0.5)*$BV$10,$BV$11)</f>
        <v>#DIV/0!</v>
      </c>
      <c r="CH377" s="56">
        <f ca="1">ROUND(CD377+(RAND()-0.5)*$BW$10,$BW$11)</f>
        <v>-2.98</v>
      </c>
      <c r="CI377" s="56" t="e">
        <f ca="1">ROUND(CE377+(RAND()-0.5)*$BW$10,$BW$11)</f>
        <v>#DIV/0!</v>
      </c>
      <c r="CJ377" s="55">
        <f>CA377-$BX$16</f>
        <v>12</v>
      </c>
      <c r="CK377" s="56" t="e">
        <f>IF($BV$19=FALSE,NA(),IF($BH$7=1,IF($BD$2=1,CF377,IF($BD$2=2,CG377))))+$BV$17+IF($BE$2=2,-($BQ$13+$BQ$8),0)</f>
        <v>#N/A</v>
      </c>
      <c r="CL377" s="55" t="e">
        <f>ROUND(CK377/$BV$9*$BV$5,0)</f>
        <v>#N/A</v>
      </c>
      <c r="CM377" s="56" t="e">
        <f>IF($BW$19=FALSE,NA(),IF($BH$7=1,IF($BD$3=1,CH377,IF($BD$3=2,CI377))))+$BW$17+IF($BE$3=2,-($BQ$13+$BQ$8),0)</f>
        <v>#N/A</v>
      </c>
      <c r="CN377" s="55" t="e">
        <f>ROUND(CM377/$BW$9*$BW$5,0)</f>
        <v>#N/A</v>
      </c>
    </row>
    <row r="378" spans="79:92" ht="18" customHeight="1" x14ac:dyDescent="0.25">
      <c r="CA378" s="53">
        <f>CA377+1</f>
        <v>13</v>
      </c>
      <c r="CB378" s="56">
        <f>CA378*($BX$9/$BX$5)</f>
        <v>0.54166666666666663</v>
      </c>
      <c r="CC378" s="56">
        <f ca="1">ROUND(CB378+(RAND()-0.5)*$BX$10,$BX$11)</f>
        <v>0.56000000000000005</v>
      </c>
      <c r="CD378" s="56">
        <f ca="1">MAX(MIN($BQ$9*SIN($BQ$17*CC378)+($BQ$13+$BQ$8),$BO$8),-$BO$8)</f>
        <v>-5.2087473161083544</v>
      </c>
      <c r="CE378" s="56" t="e">
        <f ca="1">MAX(MIN($BQ$22*SIN($BQ$17*CC378+$BQ$21)+($BQ$13+$BQ$8),$BO$8),-$BO$8)</f>
        <v>#DIV/0!</v>
      </c>
      <c r="CF378" s="56">
        <f ca="1">ROUND(CD378+(RAND()-0.5)*$BV$10,$BV$11)</f>
        <v>-5.23</v>
      </c>
      <c r="CG378" s="56" t="e">
        <f ca="1">ROUND(CE378+(RAND()-0.5)*$BV$10,$BV$11)</f>
        <v>#DIV/0!</v>
      </c>
      <c r="CH378" s="56">
        <f ca="1">ROUND(CD378+(RAND()-0.5)*$BW$10,$BW$11)</f>
        <v>-5.19</v>
      </c>
      <c r="CI378" s="56" t="e">
        <f ca="1">ROUND(CE378+(RAND()-0.5)*$BW$10,$BW$11)</f>
        <v>#DIV/0!</v>
      </c>
      <c r="CJ378" s="55">
        <f>CA378-$BX$16</f>
        <v>13</v>
      </c>
      <c r="CK378" s="56" t="e">
        <f>IF($BV$19=FALSE,NA(),IF($BH$7=1,IF($BD$2=1,CF378,IF($BD$2=2,CG378))))+$BV$17+IF($BE$2=2,-($BQ$13+$BQ$8),0)</f>
        <v>#N/A</v>
      </c>
      <c r="CL378" s="55" t="e">
        <f>ROUND(CK378/$BV$9*$BV$5,0)</f>
        <v>#N/A</v>
      </c>
      <c r="CM378" s="56" t="e">
        <f>IF($BW$19=FALSE,NA(),IF($BH$7=1,IF($BD$3=1,CH378,IF($BD$3=2,CI378))))+$BW$17+IF($BE$3=2,-($BQ$13+$BQ$8),0)</f>
        <v>#N/A</v>
      </c>
      <c r="CN378" s="55" t="e">
        <f>ROUND(CM378/$BW$9*$BW$5,0)</f>
        <v>#N/A</v>
      </c>
    </row>
    <row r="379" spans="79:92" ht="18" customHeight="1" x14ac:dyDescent="0.25">
      <c r="CA379" s="53">
        <f>CA378+1</f>
        <v>14</v>
      </c>
      <c r="CB379" s="56">
        <f>CA379*($BX$9/$BX$5)</f>
        <v>0.58333333333333326</v>
      </c>
      <c r="CC379" s="56">
        <f ca="1">ROUND(CB379+(RAND()-0.5)*$BX$10,$BX$11)</f>
        <v>0.6</v>
      </c>
      <c r="CD379" s="56">
        <f ca="1">MAX(MIN($BQ$9*SIN($BQ$17*CC379)+($BQ$13+$BQ$8),$BO$8),-$BO$8)</f>
        <v>-6.5267115137547318</v>
      </c>
      <c r="CE379" s="56" t="e">
        <f ca="1">MAX(MIN($BQ$22*SIN($BQ$17*CC379+$BQ$21)+($BQ$13+$BQ$8),$BO$8),-$BO$8)</f>
        <v>#DIV/0!</v>
      </c>
      <c r="CF379" s="56">
        <f ca="1">ROUND(CD379+(RAND()-0.5)*$BV$10,$BV$11)</f>
        <v>-6.55</v>
      </c>
      <c r="CG379" s="56" t="e">
        <f ca="1">ROUND(CE379+(RAND()-0.5)*$BV$10,$BV$11)</f>
        <v>#DIV/0!</v>
      </c>
      <c r="CH379" s="56">
        <f ca="1">ROUND(CD379+(RAND()-0.5)*$BW$10,$BW$11)</f>
        <v>-6.53</v>
      </c>
      <c r="CI379" s="56" t="e">
        <f ca="1">ROUND(CE379+(RAND()-0.5)*$BW$10,$BW$11)</f>
        <v>#DIV/0!</v>
      </c>
      <c r="CJ379" s="55">
        <f>CA379-$BX$16</f>
        <v>14</v>
      </c>
      <c r="CK379" s="56" t="e">
        <f>IF($BV$19=FALSE,NA(),IF($BH$7=1,IF($BD$2=1,CF379,IF($BD$2=2,CG379))))+$BV$17+IF($BE$2=2,-($BQ$13+$BQ$8),0)</f>
        <v>#N/A</v>
      </c>
      <c r="CL379" s="55" t="e">
        <f>ROUND(CK379/$BV$9*$BV$5,0)</f>
        <v>#N/A</v>
      </c>
      <c r="CM379" s="56" t="e">
        <f>IF($BW$19=FALSE,NA(),IF($BH$7=1,IF($BD$3=1,CH379,IF($BD$3=2,CI379))))+$BW$17+IF($BE$3=2,-($BQ$13+$BQ$8),0)</f>
        <v>#N/A</v>
      </c>
      <c r="CN379" s="55" t="e">
        <f>ROUND(CM379/$BW$9*$BW$5,0)</f>
        <v>#N/A</v>
      </c>
    </row>
    <row r="380" spans="79:92" ht="18" customHeight="1" x14ac:dyDescent="0.25">
      <c r="CA380" s="53">
        <f>CA379+1</f>
        <v>15</v>
      </c>
      <c r="CB380" s="56">
        <f>CA380*($BX$9/$BX$5)</f>
        <v>0.625</v>
      </c>
      <c r="CC380" s="56">
        <f ca="1">ROUND(CB380+(RAND()-0.5)*$BX$10,$BX$11)</f>
        <v>0.61</v>
      </c>
      <c r="CD380" s="56">
        <f ca="1">MAX(MIN($BQ$9*SIN($BQ$17*CC380)+($BQ$13+$BQ$8),$BO$8),-$BO$8)</f>
        <v>-6.8245439384920834</v>
      </c>
      <c r="CE380" s="56" t="e">
        <f ca="1">MAX(MIN($BQ$22*SIN($BQ$17*CC380+$BQ$21)+($BQ$13+$BQ$8),$BO$8),-$BO$8)</f>
        <v>#DIV/0!</v>
      </c>
      <c r="CF380" s="56">
        <f ca="1">ROUND(CD380+(RAND()-0.5)*$BV$10,$BV$11)</f>
        <v>-6.82</v>
      </c>
      <c r="CG380" s="56" t="e">
        <f ca="1">ROUND(CE380+(RAND()-0.5)*$BV$10,$BV$11)</f>
        <v>#DIV/0!</v>
      </c>
      <c r="CH380" s="56">
        <f ca="1">ROUND(CD380+(RAND()-0.5)*$BW$10,$BW$11)</f>
        <v>-6.81</v>
      </c>
      <c r="CI380" s="56" t="e">
        <f ca="1">ROUND(CE380+(RAND()-0.5)*$BW$10,$BW$11)</f>
        <v>#DIV/0!</v>
      </c>
      <c r="CJ380" s="55">
        <f>CA380-$BX$16</f>
        <v>15</v>
      </c>
      <c r="CK380" s="56" t="e">
        <f>IF($BV$19=FALSE,NA(),IF($BH$7=1,IF($BD$2=1,CF380,IF($BD$2=2,CG380))))+$BV$17+IF($BE$2=2,-($BQ$13+$BQ$8),0)</f>
        <v>#N/A</v>
      </c>
      <c r="CL380" s="55" t="e">
        <f>ROUND(CK380/$BV$9*$BV$5,0)</f>
        <v>#N/A</v>
      </c>
      <c r="CM380" s="56" t="e">
        <f>IF($BW$19=FALSE,NA(),IF($BH$7=1,IF($BD$3=1,CH380,IF($BD$3=2,CI380))))+$BW$17+IF($BE$3=2,-($BQ$13+$BQ$8),0)</f>
        <v>#N/A</v>
      </c>
      <c r="CN380" s="55" t="e">
        <f>ROUND(CM380/$BW$9*$BW$5,0)</f>
        <v>#N/A</v>
      </c>
    </row>
    <row r="381" spans="79:92" ht="18" customHeight="1" x14ac:dyDescent="0.25">
      <c r="CA381" s="53">
        <f>CA380+1</f>
        <v>16</v>
      </c>
      <c r="CB381" s="56">
        <f>CA381*($BX$9/$BX$5)</f>
        <v>0.66666666666666663</v>
      </c>
      <c r="CC381" s="56">
        <f ca="1">ROUND(CB381+(RAND()-0.5)*$BX$10,$BX$11)</f>
        <v>0.66</v>
      </c>
      <c r="CD381" s="56">
        <f ca="1">MAX(MIN($BQ$9*SIN($BQ$17*CC381)+($BQ$13+$BQ$8),$BO$8),-$BO$8)</f>
        <v>-8.0659675530120314</v>
      </c>
      <c r="CE381" s="56" t="e">
        <f ca="1">MAX(MIN($BQ$22*SIN($BQ$17*CC381+$BQ$21)+($BQ$13+$BQ$8),$BO$8),-$BO$8)</f>
        <v>#DIV/0!</v>
      </c>
      <c r="CF381" s="56">
        <f ca="1">ROUND(CD381+(RAND()-0.5)*$BV$10,$BV$11)</f>
        <v>-8.09</v>
      </c>
      <c r="CG381" s="56" t="e">
        <f ca="1">ROUND(CE381+(RAND()-0.5)*$BV$10,$BV$11)</f>
        <v>#DIV/0!</v>
      </c>
      <c r="CH381" s="56">
        <f ca="1">ROUND(CD381+(RAND()-0.5)*$BW$10,$BW$11)</f>
        <v>-8.06</v>
      </c>
      <c r="CI381" s="56" t="e">
        <f ca="1">ROUND(CE381+(RAND()-0.5)*$BW$10,$BW$11)</f>
        <v>#DIV/0!</v>
      </c>
      <c r="CJ381" s="55">
        <f>CA381-$BX$16</f>
        <v>16</v>
      </c>
      <c r="CK381" s="56" t="e">
        <f>IF($BV$19=FALSE,NA(),IF($BH$7=1,IF($BD$2=1,CF381,IF($BD$2=2,CG381))))+$BV$17+IF($BE$2=2,-($BQ$13+$BQ$8),0)</f>
        <v>#N/A</v>
      </c>
      <c r="CL381" s="55" t="e">
        <f>ROUND(CK381/$BV$9*$BV$5,0)</f>
        <v>#N/A</v>
      </c>
      <c r="CM381" s="56" t="e">
        <f>IF($BW$19=FALSE,NA(),IF($BH$7=1,IF($BD$3=1,CH381,IF($BD$3=2,CI381))))+$BW$17+IF($BE$3=2,-($BQ$13+$BQ$8),0)</f>
        <v>#N/A</v>
      </c>
      <c r="CN381" s="55" t="e">
        <f>ROUND(CM381/$BW$9*$BW$5,0)</f>
        <v>#N/A</v>
      </c>
    </row>
    <row r="382" spans="79:92" ht="18" customHeight="1" x14ac:dyDescent="0.25">
      <c r="CA382" s="53">
        <f>CA381+1</f>
        <v>17</v>
      </c>
      <c r="CB382" s="56">
        <f>CA382*($BX$9/$BX$5)</f>
        <v>0.70833333333333326</v>
      </c>
      <c r="CC382" s="56">
        <f ca="1">ROUND(CB382+(RAND()-0.5)*$BX$10,$BX$11)</f>
        <v>0.7</v>
      </c>
      <c r="CD382" s="56">
        <f ca="1">MAX(MIN($BQ$9*SIN($BQ$17*CC382)+($BQ$13+$BQ$8),$BO$8),-$BO$8)</f>
        <v>-8.7063390977708561</v>
      </c>
      <c r="CE382" s="56" t="e">
        <f ca="1">MAX(MIN($BQ$22*SIN($BQ$17*CC382+$BQ$21)+($BQ$13+$BQ$8),$BO$8),-$BO$8)</f>
        <v>#DIV/0!</v>
      </c>
      <c r="CF382" s="56">
        <f ca="1">ROUND(CD382+(RAND()-0.5)*$BV$10,$BV$11)</f>
        <v>-8.7200000000000006</v>
      </c>
      <c r="CG382" s="56" t="e">
        <f ca="1">ROUND(CE382+(RAND()-0.5)*$BV$10,$BV$11)</f>
        <v>#DIV/0!</v>
      </c>
      <c r="CH382" s="56">
        <f ca="1">ROUND(CD382+(RAND()-0.5)*$BW$10,$BW$11)</f>
        <v>-8.7200000000000006</v>
      </c>
      <c r="CI382" s="56" t="e">
        <f ca="1">ROUND(CE382+(RAND()-0.5)*$BW$10,$BW$11)</f>
        <v>#DIV/0!</v>
      </c>
      <c r="CJ382" s="55">
        <f>CA382-$BX$16</f>
        <v>17</v>
      </c>
      <c r="CK382" s="56" t="e">
        <f>IF($BV$19=FALSE,NA(),IF($BH$7=1,IF($BD$2=1,CF382,IF($BD$2=2,CG382))))+$BV$17+IF($BE$2=2,-($BQ$13+$BQ$8),0)</f>
        <v>#N/A</v>
      </c>
      <c r="CL382" s="55" t="e">
        <f>ROUND(CK382/$BV$9*$BV$5,0)</f>
        <v>#N/A</v>
      </c>
      <c r="CM382" s="56" t="e">
        <f>IF($BW$19=FALSE,NA(),IF($BH$7=1,IF($BD$3=1,CH382,IF($BD$3=2,CI382))))+$BW$17+IF($BE$3=2,-($BQ$13+$BQ$8),0)</f>
        <v>#N/A</v>
      </c>
      <c r="CN382" s="55" t="e">
        <f>ROUND(CM382/$BW$9*$BW$5,0)</f>
        <v>#N/A</v>
      </c>
    </row>
    <row r="383" spans="79:92" ht="18" customHeight="1" x14ac:dyDescent="0.25">
      <c r="CA383" s="53">
        <f>CA382+1</f>
        <v>18</v>
      </c>
      <c r="CB383" s="56">
        <f>CA383*($BX$9/$BX$5)</f>
        <v>0.75</v>
      </c>
      <c r="CC383" s="56">
        <f ca="1">ROUND(CB383+(RAND()-0.5)*$BX$10,$BX$11)</f>
        <v>0.74</v>
      </c>
      <c r="CD383" s="56">
        <f ca="1">MAX(MIN($BQ$9*SIN($BQ$17*CC383)+($BQ$13+$BQ$8),$BO$8),-$BO$8)</f>
        <v>-8.9881603705696307</v>
      </c>
      <c r="CE383" s="56" t="e">
        <f ca="1">MAX(MIN($BQ$22*SIN($BQ$17*CC383+$BQ$21)+($BQ$13+$BQ$8),$BO$8),-$BO$8)</f>
        <v>#DIV/0!</v>
      </c>
      <c r="CF383" s="56">
        <f ca="1">ROUND(CD383+(RAND()-0.5)*$BV$10,$BV$11)</f>
        <v>-8.98</v>
      </c>
      <c r="CG383" s="56" t="e">
        <f ca="1">ROUND(CE383+(RAND()-0.5)*$BV$10,$BV$11)</f>
        <v>#DIV/0!</v>
      </c>
      <c r="CH383" s="56">
        <f ca="1">ROUND(CD383+(RAND()-0.5)*$BW$10,$BW$11)</f>
        <v>-9</v>
      </c>
      <c r="CI383" s="56" t="e">
        <f ca="1">ROUND(CE383+(RAND()-0.5)*$BW$10,$BW$11)</f>
        <v>#DIV/0!</v>
      </c>
      <c r="CJ383" s="55">
        <f>CA383-$BX$16</f>
        <v>18</v>
      </c>
      <c r="CK383" s="56" t="e">
        <f>IF($BV$19=FALSE,NA(),IF($BH$7=1,IF($BD$2=1,CF383,IF($BD$2=2,CG383))))+$BV$17+IF($BE$2=2,-($BQ$13+$BQ$8),0)</f>
        <v>#N/A</v>
      </c>
      <c r="CL383" s="55" t="e">
        <f>ROUND(CK383/$BV$9*$BV$5,0)</f>
        <v>#N/A</v>
      </c>
      <c r="CM383" s="56" t="e">
        <f>IF($BW$19=FALSE,NA(),IF($BH$7=1,IF($BD$3=1,CH383,IF($BD$3=2,CI383))))+$BW$17+IF($BE$3=2,-($BQ$13+$BQ$8),0)</f>
        <v>#N/A</v>
      </c>
      <c r="CN383" s="55" t="e">
        <f>ROUND(CM383/$BW$9*$BW$5,0)</f>
        <v>#N/A</v>
      </c>
    </row>
    <row r="384" spans="79:92" ht="18" customHeight="1" x14ac:dyDescent="0.25">
      <c r="CA384" s="53">
        <f>CA383+1</f>
        <v>19</v>
      </c>
      <c r="CB384" s="56">
        <f>CA384*($BX$9/$BX$5)</f>
        <v>0.79166666666666663</v>
      </c>
      <c r="CC384" s="56">
        <f ca="1">ROUND(CB384+(RAND()-0.5)*$BX$10,$BX$11)</f>
        <v>0.81</v>
      </c>
      <c r="CD384" s="56">
        <f ca="1">MAX(MIN($BQ$9*SIN($BQ$17*CC384)+($BQ$13+$BQ$8),$BO$8),-$BO$8)</f>
        <v>-8.578658915329342</v>
      </c>
      <c r="CE384" s="56" t="e">
        <f ca="1">MAX(MIN($BQ$22*SIN($BQ$17*CC384+$BQ$21)+($BQ$13+$BQ$8),$BO$8),-$BO$8)</f>
        <v>#DIV/0!</v>
      </c>
      <c r="CF384" s="56">
        <f ca="1">ROUND(CD384+(RAND()-0.5)*$BV$10,$BV$11)</f>
        <v>-8.59</v>
      </c>
      <c r="CG384" s="56" t="e">
        <f ca="1">ROUND(CE384+(RAND()-0.5)*$BV$10,$BV$11)</f>
        <v>#DIV/0!</v>
      </c>
      <c r="CH384" s="56">
        <f ca="1">ROUND(CD384+(RAND()-0.5)*$BW$10,$BW$11)</f>
        <v>-8.59</v>
      </c>
      <c r="CI384" s="56" t="e">
        <f ca="1">ROUND(CE384+(RAND()-0.5)*$BW$10,$BW$11)</f>
        <v>#DIV/0!</v>
      </c>
      <c r="CJ384" s="55">
        <f>CA384-$BX$16</f>
        <v>19</v>
      </c>
      <c r="CK384" s="56" t="e">
        <f>IF($BV$19=FALSE,NA(),IF($BH$7=1,IF($BD$2=1,CF384,IF($BD$2=2,CG384))))+$BV$17+IF($BE$2=2,-($BQ$13+$BQ$8),0)</f>
        <v>#N/A</v>
      </c>
      <c r="CL384" s="55" t="e">
        <f>ROUND(CK384/$BV$9*$BV$5,0)</f>
        <v>#N/A</v>
      </c>
      <c r="CM384" s="56" t="e">
        <f>IF($BW$19=FALSE,NA(),IF($BH$7=1,IF($BD$3=1,CH384,IF($BD$3=2,CI384))))+$BW$17+IF($BE$3=2,-($BQ$13+$BQ$8),0)</f>
        <v>#N/A</v>
      </c>
      <c r="CN384" s="55" t="e">
        <f>ROUND(CM384/$BW$9*$BW$5,0)</f>
        <v>#N/A</v>
      </c>
    </row>
    <row r="385" spans="79:92" ht="18" customHeight="1" x14ac:dyDescent="0.25">
      <c r="CA385" s="53">
        <f>CA384+1</f>
        <v>20</v>
      </c>
      <c r="CB385" s="56">
        <f>CA385*($BX$9/$BX$5)</f>
        <v>0.83333333333333326</v>
      </c>
      <c r="CC385" s="56">
        <f ca="1">ROUND(CB385+(RAND()-0.5)*$BX$10,$BX$11)</f>
        <v>0.84</v>
      </c>
      <c r="CD385" s="56">
        <f ca="1">MAX(MIN($BQ$9*SIN($BQ$17*CC385)+($BQ$13+$BQ$8),$BO$8),-$BO$8)</f>
        <v>-8.0659675530122996</v>
      </c>
      <c r="CE385" s="56" t="e">
        <f ca="1">MAX(MIN($BQ$22*SIN($BQ$17*CC385+$BQ$21)+($BQ$13+$BQ$8),$BO$8),-$BO$8)</f>
        <v>#DIV/0!</v>
      </c>
      <c r="CF385" s="56">
        <f ca="1">ROUND(CD385+(RAND()-0.5)*$BV$10,$BV$11)</f>
        <v>-8.07</v>
      </c>
      <c r="CG385" s="56" t="e">
        <f ca="1">ROUND(CE385+(RAND()-0.5)*$BV$10,$BV$11)</f>
        <v>#DIV/0!</v>
      </c>
      <c r="CH385" s="56">
        <f ca="1">ROUND(CD385+(RAND()-0.5)*$BW$10,$BW$11)</f>
        <v>-8.07</v>
      </c>
      <c r="CI385" s="56" t="e">
        <f ca="1">ROUND(CE385+(RAND()-0.5)*$BW$10,$BW$11)</f>
        <v>#DIV/0!</v>
      </c>
      <c r="CJ385" s="55">
        <f>CA385-$BX$16</f>
        <v>20</v>
      </c>
      <c r="CK385" s="56" t="e">
        <f>IF($BV$19=FALSE,NA(),IF($BH$7=1,IF($BD$2=1,CF385,IF($BD$2=2,CG385))))+$BV$17+IF($BE$2=2,-($BQ$13+$BQ$8),0)</f>
        <v>#N/A</v>
      </c>
      <c r="CL385" s="55" t="e">
        <f>ROUND(CK385/$BV$9*$BV$5,0)</f>
        <v>#N/A</v>
      </c>
      <c r="CM385" s="56" t="e">
        <f>IF($BW$19=FALSE,NA(),IF($BH$7=1,IF($BD$3=1,CH385,IF($BD$3=2,CI385))))+$BW$17+IF($BE$3=2,-($BQ$13+$BQ$8),0)</f>
        <v>#N/A</v>
      </c>
      <c r="CN385" s="55" t="e">
        <f>ROUND(CM385/$BW$9*$BW$5,0)</f>
        <v>#N/A</v>
      </c>
    </row>
    <row r="386" spans="79:92" ht="18" customHeight="1" x14ac:dyDescent="0.25">
      <c r="CA386" s="53">
        <f>CA385+1</f>
        <v>21</v>
      </c>
      <c r="CB386" s="56">
        <f>CA386*($BX$9/$BX$5)</f>
        <v>0.875</v>
      </c>
      <c r="CC386" s="56">
        <f ca="1">ROUND(CB386+(RAND()-0.5)*$BX$10,$BX$11)</f>
        <v>0.88</v>
      </c>
      <c r="CD386" s="56">
        <f ca="1">MAX(MIN($BQ$9*SIN($BQ$17*CC386)+($BQ$13+$BQ$8),$BO$8),-$BO$8)</f>
        <v>-7.1072826355722398</v>
      </c>
      <c r="CE386" s="56" t="e">
        <f ca="1">MAX(MIN($BQ$22*SIN($BQ$17*CC386+$BQ$21)+($BQ$13+$BQ$8),$BO$8),-$BO$8)</f>
        <v>#DIV/0!</v>
      </c>
      <c r="CF386" s="56">
        <f ca="1">ROUND(CD386+(RAND()-0.5)*$BV$10,$BV$11)</f>
        <v>-7.1</v>
      </c>
      <c r="CG386" s="56" t="e">
        <f ca="1">ROUND(CE386+(RAND()-0.5)*$BV$10,$BV$11)</f>
        <v>#DIV/0!</v>
      </c>
      <c r="CH386" s="56">
        <f ca="1">ROUND(CD386+(RAND()-0.5)*$BW$10,$BW$11)</f>
        <v>-7.11</v>
      </c>
      <c r="CI386" s="56" t="e">
        <f ca="1">ROUND(CE386+(RAND()-0.5)*$BW$10,$BW$11)</f>
        <v>#DIV/0!</v>
      </c>
      <c r="CJ386" s="55">
        <f>CA386-$BX$16</f>
        <v>21</v>
      </c>
      <c r="CK386" s="56" t="e">
        <f>IF($BV$19=FALSE,NA(),IF($BH$7=1,IF($BD$2=1,CF386,IF($BD$2=2,CG386))))+$BV$17+IF($BE$2=2,-($BQ$13+$BQ$8),0)</f>
        <v>#N/A</v>
      </c>
      <c r="CL386" s="55" t="e">
        <f>ROUND(CK386/$BV$9*$BV$5,0)</f>
        <v>#N/A</v>
      </c>
      <c r="CM386" s="56" t="e">
        <f>IF($BW$19=FALSE,NA(),IF($BH$7=1,IF($BD$3=1,CH386,IF($BD$3=2,CI386))))+$BW$17+IF($BE$3=2,-($BQ$13+$BQ$8),0)</f>
        <v>#N/A</v>
      </c>
      <c r="CN386" s="55" t="e">
        <f>ROUND(CM386/$BW$9*$BW$5,0)</f>
        <v>#N/A</v>
      </c>
    </row>
    <row r="387" spans="79:92" ht="18" customHeight="1" x14ac:dyDescent="0.25">
      <c r="CA387" s="53">
        <f>CA386+1</f>
        <v>22</v>
      </c>
      <c r="CB387" s="56">
        <f>CA387*($BX$9/$BX$5)</f>
        <v>0.91666666666666663</v>
      </c>
      <c r="CC387" s="56">
        <f ca="1">ROUND(CB387+(RAND()-0.5)*$BX$10,$BX$11)</f>
        <v>0.92</v>
      </c>
      <c r="CD387" s="56">
        <f ca="1">MAX(MIN($BQ$9*SIN($BQ$17*CC387)+($BQ$13+$BQ$8),$BO$8),-$BO$8)</f>
        <v>-5.8905220446102096</v>
      </c>
      <c r="CE387" s="56" t="e">
        <f ca="1">MAX(MIN($BQ$22*SIN($BQ$17*CC387+$BQ$21)+($BQ$13+$BQ$8),$BO$8),-$BO$8)</f>
        <v>#DIV/0!</v>
      </c>
      <c r="CF387" s="56">
        <f ca="1">ROUND(CD387+(RAND()-0.5)*$BV$10,$BV$11)</f>
        <v>-5.87</v>
      </c>
      <c r="CG387" s="56" t="e">
        <f ca="1">ROUND(CE387+(RAND()-0.5)*$BV$10,$BV$11)</f>
        <v>#DIV/0!</v>
      </c>
      <c r="CH387" s="56">
        <f ca="1">ROUND(CD387+(RAND()-0.5)*$BW$10,$BW$11)</f>
        <v>-5.91</v>
      </c>
      <c r="CI387" s="56" t="e">
        <f ca="1">ROUND(CE387+(RAND()-0.5)*$BW$10,$BW$11)</f>
        <v>#DIV/0!</v>
      </c>
      <c r="CJ387" s="55">
        <f>CA387-$BX$16</f>
        <v>22</v>
      </c>
      <c r="CK387" s="56" t="e">
        <f>IF($BV$19=FALSE,NA(),IF($BH$7=1,IF($BD$2=1,CF387,IF($BD$2=2,CG387))))+$BV$17+IF($BE$2=2,-($BQ$13+$BQ$8),0)</f>
        <v>#N/A</v>
      </c>
      <c r="CL387" s="55" t="e">
        <f>ROUND(CK387/$BV$9*$BV$5,0)</f>
        <v>#N/A</v>
      </c>
      <c r="CM387" s="56" t="e">
        <f>IF($BW$19=FALSE,NA(),IF($BH$7=1,IF($BD$3=1,CH387,IF($BD$3=2,CI387))))+$BW$17+IF($BE$3=2,-($BQ$13+$BQ$8),0)</f>
        <v>#N/A</v>
      </c>
      <c r="CN387" s="55" t="e">
        <f>ROUND(CM387/$BW$9*$BW$5,0)</f>
        <v>#N/A</v>
      </c>
    </row>
    <row r="388" spans="79:92" ht="18" customHeight="1" x14ac:dyDescent="0.25">
      <c r="CA388" s="53">
        <f>CA387+1</f>
        <v>23</v>
      </c>
      <c r="CB388" s="56">
        <f>CA388*($BX$9/$BX$5)</f>
        <v>0.95833333333333326</v>
      </c>
      <c r="CC388" s="56">
        <f ca="1">ROUND(CB388+(RAND()-0.5)*$BX$10,$BX$11)</f>
        <v>0.95</v>
      </c>
      <c r="CD388" s="56">
        <f ca="1">MAX(MIN($BQ$9*SIN($BQ$17*CC388)+($BQ$13+$BQ$8),$BO$8),-$BO$8)</f>
        <v>-4.8541019662497478</v>
      </c>
      <c r="CE388" s="56" t="e">
        <f ca="1">MAX(MIN($BQ$22*SIN($BQ$17*CC388+$BQ$21)+($BQ$13+$BQ$8),$BO$8),-$BO$8)</f>
        <v>#DIV/0!</v>
      </c>
      <c r="CF388" s="56">
        <f ca="1">ROUND(CD388+(RAND()-0.5)*$BV$10,$BV$11)</f>
        <v>-4.8600000000000003</v>
      </c>
      <c r="CG388" s="56" t="e">
        <f ca="1">ROUND(CE388+(RAND()-0.5)*$BV$10,$BV$11)</f>
        <v>#DIV/0!</v>
      </c>
      <c r="CH388" s="56">
        <f ca="1">ROUND(CD388+(RAND()-0.5)*$BW$10,$BW$11)</f>
        <v>-4.8499999999999996</v>
      </c>
      <c r="CI388" s="56" t="e">
        <f ca="1">ROUND(CE388+(RAND()-0.5)*$BW$10,$BW$11)</f>
        <v>#DIV/0!</v>
      </c>
      <c r="CJ388" s="55">
        <f>CA388-$BX$16</f>
        <v>23</v>
      </c>
      <c r="CK388" s="56" t="e">
        <f>IF($BV$19=FALSE,NA(),IF($BH$7=1,IF($BD$2=1,CF388,IF($BD$2=2,CG388))))+$BV$17+IF($BE$2=2,-($BQ$13+$BQ$8),0)</f>
        <v>#N/A</v>
      </c>
      <c r="CL388" s="55" t="e">
        <f>ROUND(CK388/$BV$9*$BV$5,0)</f>
        <v>#N/A</v>
      </c>
      <c r="CM388" s="56" t="e">
        <f>IF($BW$19=FALSE,NA(),IF($BH$7=1,IF($BD$3=1,CH388,IF($BD$3=2,CI388))))+$BW$17+IF($BE$3=2,-($BQ$13+$BQ$8),0)</f>
        <v>#N/A</v>
      </c>
      <c r="CN388" s="55" t="e">
        <f>ROUND(CM388/$BW$9*$BW$5,0)</f>
        <v>#N/A</v>
      </c>
    </row>
    <row r="389" spans="79:92" ht="18" customHeight="1" x14ac:dyDescent="0.25">
      <c r="CA389" s="53">
        <f>CA388+1</f>
        <v>24</v>
      </c>
      <c r="CB389" s="56">
        <f>CA389*($BX$9/$BX$5)</f>
        <v>1</v>
      </c>
      <c r="CC389" s="56">
        <f ca="1">ROUND(CB389+(RAND()-0.5)*$BX$10,$BX$11)</f>
        <v>1.01</v>
      </c>
      <c r="CD389" s="56">
        <f ca="1">MAX(MIN($BQ$9*SIN($BQ$17*CC389)+($BQ$13+$BQ$8),$BO$8),-$BO$8)</f>
        <v>-2.6232568828245055</v>
      </c>
      <c r="CE389" s="56" t="e">
        <f ca="1">MAX(MIN($BQ$22*SIN($BQ$17*CC389+$BQ$21)+($BQ$13+$BQ$8),$BO$8),-$BO$8)</f>
        <v>#DIV/0!</v>
      </c>
      <c r="CF389" s="56">
        <f ca="1">ROUND(CD389+(RAND()-0.5)*$BV$10,$BV$11)</f>
        <v>-2.63</v>
      </c>
      <c r="CG389" s="56" t="e">
        <f ca="1">ROUND(CE389+(RAND()-0.5)*$BV$10,$BV$11)</f>
        <v>#DIV/0!</v>
      </c>
      <c r="CH389" s="56">
        <f ca="1">ROUND(CD389+(RAND()-0.5)*$BW$10,$BW$11)</f>
        <v>-2.63</v>
      </c>
      <c r="CI389" s="56" t="e">
        <f ca="1">ROUND(CE389+(RAND()-0.5)*$BW$10,$BW$11)</f>
        <v>#DIV/0!</v>
      </c>
      <c r="CJ389" s="55">
        <f>CA389-$BX$16</f>
        <v>24</v>
      </c>
      <c r="CK389" s="56" t="e">
        <f>IF($BV$19=FALSE,NA(),IF($BH$7=1,IF($BD$2=1,CF389,IF($BD$2=2,CG389))))+$BV$17+IF($BE$2=2,-($BQ$13+$BQ$8),0)</f>
        <v>#N/A</v>
      </c>
      <c r="CL389" s="55" t="e">
        <f>ROUND(CK389/$BV$9*$BV$5,0)</f>
        <v>#N/A</v>
      </c>
      <c r="CM389" s="56" t="e">
        <f>IF($BW$19=FALSE,NA(),IF($BH$7=1,IF($BD$3=1,CH389,IF($BD$3=2,CI389))))+$BW$17+IF($BE$3=2,-($BQ$13+$BQ$8),0)</f>
        <v>#N/A</v>
      </c>
      <c r="CN389" s="55" t="e">
        <f>ROUND(CM389/$BW$9*$BW$5,0)</f>
        <v>#N/A</v>
      </c>
    </row>
    <row r="390" spans="79:92" ht="18" customHeight="1" x14ac:dyDescent="0.25">
      <c r="CA390" s="53">
        <f>CA389+1</f>
        <v>25</v>
      </c>
      <c r="CB390" s="56">
        <f>CA390*($BX$9/$BX$5)</f>
        <v>1.0416666666666665</v>
      </c>
      <c r="CC390" s="56">
        <f ca="1">ROUND(CB390+(RAND()-0.5)*$BX$10,$BX$11)</f>
        <v>1.03</v>
      </c>
      <c r="CD390" s="56">
        <f ca="1">MAX(MIN($BQ$9*SIN($BQ$17*CC390)+($BQ$13+$BQ$8),$BO$8),-$BO$8)</f>
        <v>-1.8757121124859133</v>
      </c>
      <c r="CE390" s="56" t="e">
        <f ca="1">MAX(MIN($BQ$22*SIN($BQ$17*CC390+$BQ$21)+($BQ$13+$BQ$8),$BO$8),-$BO$8)</f>
        <v>#DIV/0!</v>
      </c>
      <c r="CF390" s="56">
        <f ca="1">ROUND(CD390+(RAND()-0.5)*$BV$10,$BV$11)</f>
        <v>-1.87</v>
      </c>
      <c r="CG390" s="56" t="e">
        <f ca="1">ROUND(CE390+(RAND()-0.5)*$BV$10,$BV$11)</f>
        <v>#DIV/0!</v>
      </c>
      <c r="CH390" s="56">
        <f ca="1">ROUND(CD390+(RAND()-0.5)*$BW$10,$BW$11)</f>
        <v>-1.87</v>
      </c>
      <c r="CI390" s="56" t="e">
        <f ca="1">ROUND(CE390+(RAND()-0.5)*$BW$10,$BW$11)</f>
        <v>#DIV/0!</v>
      </c>
      <c r="CJ390" s="55">
        <f>CA390-$BX$16</f>
        <v>25</v>
      </c>
      <c r="CK390" s="56" t="e">
        <f>IF($BV$19=FALSE,NA(),IF($BH$7=1,IF($BD$2=1,CF390,IF($BD$2=2,CG390))))+$BV$17+IF($BE$2=2,-($BQ$13+$BQ$8),0)</f>
        <v>#N/A</v>
      </c>
      <c r="CL390" s="55" t="e">
        <f>ROUND(CK390/$BV$9*$BV$5,0)</f>
        <v>#N/A</v>
      </c>
      <c r="CM390" s="56" t="e">
        <f>IF($BW$19=FALSE,NA(),IF($BH$7=1,IF($BD$3=1,CH390,IF($BD$3=2,CI390))))+$BW$17+IF($BE$3=2,-($BQ$13+$BQ$8),0)</f>
        <v>#N/A</v>
      </c>
      <c r="CN390" s="55" t="e">
        <f>ROUND(CM390/$BW$9*$BW$5,0)</f>
        <v>#N/A</v>
      </c>
    </row>
    <row r="391" spans="79:92" ht="18" customHeight="1" x14ac:dyDescent="0.25">
      <c r="CA391" s="53">
        <f>CA390+1</f>
        <v>26</v>
      </c>
      <c r="CB391" s="56">
        <f>CA391*($BX$9/$BX$5)</f>
        <v>1.0833333333333333</v>
      </c>
      <c r="CC391" s="56">
        <f ca="1">ROUND(CB391+(RAND()-0.5)*$BX$10,$BX$11)</f>
        <v>1.0900000000000001</v>
      </c>
      <c r="CD391" s="56">
        <f ca="1">MAX(MIN($BQ$9*SIN($BQ$17*CC391)+($BQ$13+$BQ$8),$BO$8),-$BO$8)</f>
        <v>0.21496076987406054</v>
      </c>
      <c r="CE391" s="56" t="e">
        <f ca="1">MAX(MIN($BQ$22*SIN($BQ$17*CC391+$BQ$21)+($BQ$13+$BQ$8),$BO$8),-$BO$8)</f>
        <v>#DIV/0!</v>
      </c>
      <c r="CF391" s="56">
        <f ca="1">ROUND(CD391+(RAND()-0.5)*$BV$10,$BV$11)</f>
        <v>0.23</v>
      </c>
      <c r="CG391" s="56" t="e">
        <f ca="1">ROUND(CE391+(RAND()-0.5)*$BV$10,$BV$11)</f>
        <v>#DIV/0!</v>
      </c>
      <c r="CH391" s="56">
        <f ca="1">ROUND(CD391+(RAND()-0.5)*$BW$10,$BW$11)</f>
        <v>0.22</v>
      </c>
      <c r="CI391" s="56" t="e">
        <f ca="1">ROUND(CE391+(RAND()-0.5)*$BW$10,$BW$11)</f>
        <v>#DIV/0!</v>
      </c>
      <c r="CJ391" s="55">
        <f>CA391-$BX$16</f>
        <v>26</v>
      </c>
      <c r="CK391" s="56" t="e">
        <f>IF($BV$19=FALSE,NA(),IF($BH$7=1,IF($BD$2=1,CF391,IF($BD$2=2,CG391))))+$BV$17+IF($BE$2=2,-($BQ$13+$BQ$8),0)</f>
        <v>#N/A</v>
      </c>
      <c r="CL391" s="55" t="e">
        <f>ROUND(CK391/$BV$9*$BV$5,0)</f>
        <v>#N/A</v>
      </c>
      <c r="CM391" s="56" t="e">
        <f>IF($BW$19=FALSE,NA(),IF($BH$7=1,IF($BD$3=1,CH391,IF($BD$3=2,CI391))))+$BW$17+IF($BE$3=2,-($BQ$13+$BQ$8),0)</f>
        <v>#N/A</v>
      </c>
      <c r="CN391" s="55" t="e">
        <f>ROUND(CM391/$BW$9*$BW$5,0)</f>
        <v>#N/A</v>
      </c>
    </row>
    <row r="392" spans="79:92" ht="18" customHeight="1" x14ac:dyDescent="0.25">
      <c r="CA392" s="53">
        <f>CA391+1</f>
        <v>27</v>
      </c>
      <c r="CB392" s="56">
        <f>CA392*($BX$9/$BX$5)</f>
        <v>1.125</v>
      </c>
      <c r="CC392" s="56">
        <f ca="1">ROUND(CB392+(RAND()-0.5)*$BX$10,$BX$11)</f>
        <v>1.1399999999999999</v>
      </c>
      <c r="CD392" s="56">
        <f ca="1">MAX(MIN($BQ$9*SIN($BQ$17*CC392)+($BQ$13+$BQ$8),$BO$8),-$BO$8)</f>
        <v>1.6230794566543363</v>
      </c>
      <c r="CE392" s="56" t="e">
        <f ca="1">MAX(MIN($BQ$22*SIN($BQ$17*CC392+$BQ$21)+($BQ$13+$BQ$8),$BO$8),-$BO$8)</f>
        <v>#DIV/0!</v>
      </c>
      <c r="CF392" s="56">
        <f ca="1">ROUND(CD392+(RAND()-0.5)*$BV$10,$BV$11)</f>
        <v>1.64</v>
      </c>
      <c r="CG392" s="56" t="e">
        <f ca="1">ROUND(CE392+(RAND()-0.5)*$BV$10,$BV$11)</f>
        <v>#DIV/0!</v>
      </c>
      <c r="CH392" s="56">
        <f ca="1">ROUND(CD392+(RAND()-0.5)*$BW$10,$BW$11)</f>
        <v>1.63</v>
      </c>
      <c r="CI392" s="56" t="e">
        <f ca="1">ROUND(CE392+(RAND()-0.5)*$BW$10,$BW$11)</f>
        <v>#DIV/0!</v>
      </c>
      <c r="CJ392" s="55">
        <f>CA392-$BX$16</f>
        <v>27</v>
      </c>
      <c r="CK392" s="56" t="e">
        <f>IF($BV$19=FALSE,NA(),IF($BH$7=1,IF($BD$2=1,CF392,IF($BD$2=2,CG392))))+$BV$17+IF($BE$2=2,-($BQ$13+$BQ$8),0)</f>
        <v>#N/A</v>
      </c>
      <c r="CL392" s="55" t="e">
        <f>ROUND(CK392/$BV$9*$BV$5,0)</f>
        <v>#N/A</v>
      </c>
      <c r="CM392" s="56" t="e">
        <f>IF($BW$19=FALSE,NA(),IF($BH$7=1,IF($BD$3=1,CH392,IF($BD$3=2,CI392))))+$BW$17+IF($BE$3=2,-($BQ$13+$BQ$8),0)</f>
        <v>#N/A</v>
      </c>
      <c r="CN392" s="55" t="e">
        <f>ROUND(CM392/$BW$9*$BW$5,0)</f>
        <v>#N/A</v>
      </c>
    </row>
    <row r="393" spans="79:92" ht="18" customHeight="1" x14ac:dyDescent="0.25">
      <c r="CA393" s="53">
        <f>CA392+1</f>
        <v>28</v>
      </c>
      <c r="CB393" s="56">
        <f>CA393*($BX$9/$BX$5)</f>
        <v>1.1666666666666665</v>
      </c>
      <c r="CC393" s="56">
        <f ca="1">ROUND(CB393+(RAND()-0.5)*$BX$10,$BX$11)</f>
        <v>1.17</v>
      </c>
      <c r="CD393" s="56">
        <f ca="1">MAX(MIN($BQ$9*SIN($BQ$17*CC393)+($BQ$13+$BQ$8),$BO$8),-$BO$8)</f>
        <v>2.2578400802631311</v>
      </c>
      <c r="CE393" s="56" t="e">
        <f ca="1">MAX(MIN($BQ$22*SIN($BQ$17*CC393+$BQ$21)+($BQ$13+$BQ$8),$BO$8),-$BO$8)</f>
        <v>#DIV/0!</v>
      </c>
      <c r="CF393" s="56">
        <f ca="1">ROUND(CD393+(RAND()-0.5)*$BV$10,$BV$11)</f>
        <v>2.2599999999999998</v>
      </c>
      <c r="CG393" s="56" t="e">
        <f ca="1">ROUND(CE393+(RAND()-0.5)*$BV$10,$BV$11)</f>
        <v>#DIV/0!</v>
      </c>
      <c r="CH393" s="56">
        <f ca="1">ROUND(CD393+(RAND()-0.5)*$BW$10,$BW$11)</f>
        <v>2.2599999999999998</v>
      </c>
      <c r="CI393" s="56" t="e">
        <f ca="1">ROUND(CE393+(RAND()-0.5)*$BW$10,$BW$11)</f>
        <v>#DIV/0!</v>
      </c>
      <c r="CJ393" s="55">
        <f>CA393-$BX$16</f>
        <v>28</v>
      </c>
      <c r="CK393" s="56" t="e">
        <f>IF($BV$19=FALSE,NA(),IF($BH$7=1,IF($BD$2=1,CF393,IF($BD$2=2,CG393))))+$BV$17+IF($BE$2=2,-($BQ$13+$BQ$8),0)</f>
        <v>#N/A</v>
      </c>
      <c r="CL393" s="55" t="e">
        <f>ROUND(CK393/$BV$9*$BV$5,0)</f>
        <v>#N/A</v>
      </c>
      <c r="CM393" s="56" t="e">
        <f>IF($BW$19=FALSE,NA(),IF($BH$7=1,IF($BD$3=1,CH393,IF($BD$3=2,CI393))))+$BW$17+IF($BE$3=2,-($BQ$13+$BQ$8),0)</f>
        <v>#N/A</v>
      </c>
      <c r="CN393" s="55" t="e">
        <f>ROUND(CM393/$BW$9*$BW$5,0)</f>
        <v>#N/A</v>
      </c>
    </row>
    <row r="394" spans="79:92" ht="18" customHeight="1" x14ac:dyDescent="0.25">
      <c r="CA394" s="53">
        <f>CA393+1</f>
        <v>29</v>
      </c>
      <c r="CB394" s="56">
        <f>CA394*($BX$9/$BX$5)</f>
        <v>1.2083333333333333</v>
      </c>
      <c r="CC394" s="56">
        <f ca="1">ROUND(CB394+(RAND()-0.5)*$BX$10,$BX$11)</f>
        <v>1.2</v>
      </c>
      <c r="CD394" s="56">
        <f ca="1">MAX(MIN($BQ$9*SIN($BQ$17*CC394)+($BQ$13+$BQ$8),$BO$8),-$BO$8)</f>
        <v>2.7063390977708401</v>
      </c>
      <c r="CE394" s="56" t="e">
        <f ca="1">MAX(MIN($BQ$22*SIN($BQ$17*CC394+$BQ$21)+($BQ$13+$BQ$8),$BO$8),-$BO$8)</f>
        <v>#DIV/0!</v>
      </c>
      <c r="CF394" s="56">
        <f ca="1">ROUND(CD394+(RAND()-0.5)*$BV$10,$BV$11)</f>
        <v>2.72</v>
      </c>
      <c r="CG394" s="56" t="e">
        <f ca="1">ROUND(CE394+(RAND()-0.5)*$BV$10,$BV$11)</f>
        <v>#DIV/0!</v>
      </c>
      <c r="CH394" s="56">
        <f ca="1">ROUND(CD394+(RAND()-0.5)*$BW$10,$BW$11)</f>
        <v>2.7</v>
      </c>
      <c r="CI394" s="56" t="e">
        <f ca="1">ROUND(CE394+(RAND()-0.5)*$BW$10,$BW$11)</f>
        <v>#DIV/0!</v>
      </c>
      <c r="CJ394" s="55">
        <f>CA394-$BX$16</f>
        <v>29</v>
      </c>
      <c r="CK394" s="56" t="e">
        <f>IF($BV$19=FALSE,NA(),IF($BH$7=1,IF($BD$2=1,CF394,IF($BD$2=2,CG394))))+$BV$17+IF($BE$2=2,-($BQ$13+$BQ$8),0)</f>
        <v>#N/A</v>
      </c>
      <c r="CL394" s="55" t="e">
        <f>ROUND(CK394/$BV$9*$BV$5,0)</f>
        <v>#N/A</v>
      </c>
      <c r="CM394" s="56" t="e">
        <f>IF($BW$19=FALSE,NA(),IF($BH$7=1,IF($BD$3=1,CH394,IF($BD$3=2,CI394))))+$BW$17+IF($BE$3=2,-($BQ$13+$BQ$8),0)</f>
        <v>#N/A</v>
      </c>
      <c r="CN394" s="55" t="e">
        <f>ROUND(CM394/$BW$9*$BW$5,0)</f>
        <v>#N/A</v>
      </c>
    </row>
    <row r="395" spans="79:92" ht="18" customHeight="1" x14ac:dyDescent="0.25">
      <c r="CA395" s="53">
        <f>CA394+1</f>
        <v>30</v>
      </c>
      <c r="CB395" s="56">
        <f>CA395*($BX$9/$BX$5)</f>
        <v>1.25</v>
      </c>
      <c r="CC395" s="56">
        <f ca="1">ROUND(CB395+(RAND()-0.5)*$BX$10,$BX$11)</f>
        <v>1.26</v>
      </c>
      <c r="CD395" s="56">
        <f ca="1">MAX(MIN($BQ$9*SIN($BQ$17*CC395)+($BQ$13+$BQ$8),$BO$8),-$BO$8)</f>
        <v>2.9881603705696236</v>
      </c>
      <c r="CE395" s="56" t="e">
        <f ca="1">MAX(MIN($BQ$22*SIN($BQ$17*CC395+$BQ$21)+($BQ$13+$BQ$8),$BO$8),-$BO$8)</f>
        <v>#DIV/0!</v>
      </c>
      <c r="CF395" s="56">
        <f ca="1">ROUND(CD395+(RAND()-0.5)*$BV$10,$BV$11)</f>
        <v>2.99</v>
      </c>
      <c r="CG395" s="56" t="e">
        <f ca="1">ROUND(CE395+(RAND()-0.5)*$BV$10,$BV$11)</f>
        <v>#DIV/0!</v>
      </c>
      <c r="CH395" s="56">
        <f ca="1">ROUND(CD395+(RAND()-0.5)*$BW$10,$BW$11)</f>
        <v>2.99</v>
      </c>
      <c r="CI395" s="56" t="e">
        <f ca="1">ROUND(CE395+(RAND()-0.5)*$BW$10,$BW$11)</f>
        <v>#DIV/0!</v>
      </c>
      <c r="CJ395" s="55">
        <f>CA395-$BX$16</f>
        <v>30</v>
      </c>
      <c r="CK395" s="56" t="e">
        <f>IF($BV$19=FALSE,NA(),IF($BH$7=1,IF($BD$2=1,CF395,IF($BD$2=2,CG395))))+$BV$17+IF($BE$2=2,-($BQ$13+$BQ$8),0)</f>
        <v>#N/A</v>
      </c>
      <c r="CL395" s="55" t="e">
        <f>ROUND(CK395/$BV$9*$BV$5,0)</f>
        <v>#N/A</v>
      </c>
      <c r="CM395" s="56" t="e">
        <f>IF($BW$19=FALSE,NA(),IF($BH$7=1,IF($BD$3=1,CH395,IF($BD$3=2,CI395))))+$BW$17+IF($BE$3=2,-($BQ$13+$BQ$8),0)</f>
        <v>#N/A</v>
      </c>
      <c r="CN395" s="55" t="e">
        <f>ROUND(CM395/$BW$9*$BW$5,0)</f>
        <v>#N/A</v>
      </c>
    </row>
    <row r="396" spans="79:92" ht="18" customHeight="1" x14ac:dyDescent="0.25">
      <c r="CA396" s="53">
        <f>CA395+1</f>
        <v>31</v>
      </c>
      <c r="CB396" s="56">
        <f>CA396*($BX$9/$BX$5)</f>
        <v>1.2916666666666665</v>
      </c>
      <c r="CC396" s="56">
        <f ca="1">ROUND(CB396+(RAND()-0.5)*$BX$10,$BX$11)</f>
        <v>1.3</v>
      </c>
      <c r="CD396" s="56">
        <f ca="1">MAX(MIN($BQ$9*SIN($BQ$17*CC396)+($BQ$13+$BQ$8),$BO$8),-$BO$8)</f>
        <v>2.706339097770817</v>
      </c>
      <c r="CE396" s="56" t="e">
        <f ca="1">MAX(MIN($BQ$22*SIN($BQ$17*CC396+$BQ$21)+($BQ$13+$BQ$8),$BO$8),-$BO$8)</f>
        <v>#DIV/0!</v>
      </c>
      <c r="CF396" s="56">
        <f ca="1">ROUND(CD396+(RAND()-0.5)*$BV$10,$BV$11)</f>
        <v>2.7</v>
      </c>
      <c r="CG396" s="56" t="e">
        <f ca="1">ROUND(CE396+(RAND()-0.5)*$BV$10,$BV$11)</f>
        <v>#DIV/0!</v>
      </c>
      <c r="CH396" s="56">
        <f ca="1">ROUND(CD396+(RAND()-0.5)*$BW$10,$BW$11)</f>
        <v>2.72</v>
      </c>
      <c r="CI396" s="56" t="e">
        <f ca="1">ROUND(CE396+(RAND()-0.5)*$BW$10,$BW$11)</f>
        <v>#DIV/0!</v>
      </c>
      <c r="CJ396" s="55">
        <f>CA396-$BX$16</f>
        <v>31</v>
      </c>
      <c r="CK396" s="56" t="e">
        <f>IF($BV$19=FALSE,NA(),IF($BH$7=1,IF($BD$2=1,CF396,IF($BD$2=2,CG396))))+$BV$17+IF($BE$2=2,-($BQ$13+$BQ$8),0)</f>
        <v>#N/A</v>
      </c>
      <c r="CL396" s="55" t="e">
        <f>ROUND(CK396/$BV$9*$BV$5,0)</f>
        <v>#N/A</v>
      </c>
      <c r="CM396" s="56" t="e">
        <f>IF($BW$19=FALSE,NA(),IF($BH$7=1,IF($BD$3=1,CH396,IF($BD$3=2,CI396))))+$BW$17+IF($BE$3=2,-($BQ$13+$BQ$8),0)</f>
        <v>#N/A</v>
      </c>
      <c r="CN396" s="55" t="e">
        <f>ROUND(CM396/$BW$9*$BW$5,0)</f>
        <v>#N/A</v>
      </c>
    </row>
    <row r="397" spans="79:92" ht="18" customHeight="1" x14ac:dyDescent="0.25">
      <c r="CA397" s="53">
        <f>CA396+1</f>
        <v>32</v>
      </c>
      <c r="CB397" s="56">
        <f>CA397*($BX$9/$BX$5)</f>
        <v>1.3333333333333333</v>
      </c>
      <c r="CC397" s="56">
        <f ca="1">ROUND(CB397+(RAND()-0.5)*$BX$10,$BX$11)</f>
        <v>1.35</v>
      </c>
      <c r="CD397" s="56">
        <f ca="1">MAX(MIN($BQ$9*SIN($BQ$17*CC397)+($BQ$13+$BQ$8),$BO$8),-$BO$8)</f>
        <v>1.854101966249508</v>
      </c>
      <c r="CE397" s="56" t="e">
        <f ca="1">MAX(MIN($BQ$22*SIN($BQ$17*CC397+$BQ$21)+($BQ$13+$BQ$8),$BO$8),-$BO$8)</f>
        <v>#DIV/0!</v>
      </c>
      <c r="CF397" s="56">
        <f ca="1">ROUND(CD397+(RAND()-0.5)*$BV$10,$BV$11)</f>
        <v>1.87</v>
      </c>
      <c r="CG397" s="56" t="e">
        <f ca="1">ROUND(CE397+(RAND()-0.5)*$BV$10,$BV$11)</f>
        <v>#DIV/0!</v>
      </c>
      <c r="CH397" s="56">
        <f ca="1">ROUND(CD397+(RAND()-0.5)*$BW$10,$BW$11)</f>
        <v>1.84</v>
      </c>
      <c r="CI397" s="56" t="e">
        <f ca="1">ROUND(CE397+(RAND()-0.5)*$BW$10,$BW$11)</f>
        <v>#DIV/0!</v>
      </c>
      <c r="CJ397" s="55">
        <f>CA397-$BX$16</f>
        <v>32</v>
      </c>
      <c r="CK397" s="56" t="e">
        <f>IF($BV$19=FALSE,NA(),IF($BH$7=1,IF($BD$2=1,CF397,IF($BD$2=2,CG397))))+$BV$17+IF($BE$2=2,-($BQ$13+$BQ$8),0)</f>
        <v>#N/A</v>
      </c>
      <c r="CL397" s="55" t="e">
        <f>ROUND(CK397/$BV$9*$BV$5,0)</f>
        <v>#N/A</v>
      </c>
      <c r="CM397" s="56" t="e">
        <f>IF($BW$19=FALSE,NA(),IF($BH$7=1,IF($BD$3=1,CH397,IF($BD$3=2,CI397))))+$BW$17+IF($BE$3=2,-($BQ$13+$BQ$8),0)</f>
        <v>#N/A</v>
      </c>
      <c r="CN397" s="55" t="e">
        <f>ROUND(CM397/$BW$9*$BW$5,0)</f>
        <v>#N/A</v>
      </c>
    </row>
    <row r="398" spans="79:92" ht="18" customHeight="1" x14ac:dyDescent="0.25">
      <c r="CA398" s="53">
        <f>CA397+1</f>
        <v>33</v>
      </c>
      <c r="CB398" s="56">
        <f>CA398*($BX$9/$BX$5)</f>
        <v>1.375</v>
      </c>
      <c r="CC398" s="56">
        <f ca="1">ROUND(CB398+(RAND()-0.5)*$BX$10,$BX$11)</f>
        <v>1.36</v>
      </c>
      <c r="CD398" s="56">
        <f ca="1">MAX(MIN($BQ$9*SIN($BQ$17*CC398)+($BQ$13+$BQ$8),$BO$8),-$BO$8)</f>
        <v>1.6230794566547226</v>
      </c>
      <c r="CE398" s="56" t="e">
        <f ca="1">MAX(MIN($BQ$22*SIN($BQ$17*CC398+$BQ$21)+($BQ$13+$BQ$8),$BO$8),-$BO$8)</f>
        <v>#DIV/0!</v>
      </c>
      <c r="CF398" s="56">
        <f ca="1">ROUND(CD398+(RAND()-0.5)*$BV$10,$BV$11)</f>
        <v>1.63</v>
      </c>
      <c r="CG398" s="56" t="e">
        <f ca="1">ROUND(CE398+(RAND()-0.5)*$BV$10,$BV$11)</f>
        <v>#DIV/0!</v>
      </c>
      <c r="CH398" s="56">
        <f ca="1">ROUND(CD398+(RAND()-0.5)*$BW$10,$BW$11)</f>
        <v>1.64</v>
      </c>
      <c r="CI398" s="56" t="e">
        <f ca="1">ROUND(CE398+(RAND()-0.5)*$BW$10,$BW$11)</f>
        <v>#DIV/0!</v>
      </c>
      <c r="CJ398" s="55">
        <f>CA398-$BX$16</f>
        <v>33</v>
      </c>
      <c r="CK398" s="56" t="e">
        <f>IF($BV$19=FALSE,NA(),IF($BH$7=1,IF($BD$2=1,CF398,IF($BD$2=2,CG398))))+$BV$17+IF($BE$2=2,-($BQ$13+$BQ$8),0)</f>
        <v>#N/A</v>
      </c>
      <c r="CL398" s="55" t="e">
        <f>ROUND(CK398/$BV$9*$BV$5,0)</f>
        <v>#N/A</v>
      </c>
      <c r="CM398" s="56" t="e">
        <f>IF($BW$19=FALSE,NA(),IF($BH$7=1,IF($BD$3=1,CH398,IF($BD$3=2,CI398))))+$BW$17+IF($BE$3=2,-($BQ$13+$BQ$8),0)</f>
        <v>#N/A</v>
      </c>
      <c r="CN398" s="55" t="e">
        <f>ROUND(CM398/$BW$9*$BW$5,0)</f>
        <v>#N/A</v>
      </c>
    </row>
    <row r="399" spans="79:92" ht="18" customHeight="1" x14ac:dyDescent="0.25">
      <c r="CA399" s="53">
        <f>CA398+1</f>
        <v>34</v>
      </c>
      <c r="CB399" s="56">
        <f>CA399*($BX$9/$BX$5)</f>
        <v>1.4166666666666665</v>
      </c>
      <c r="CC399" s="56">
        <f ca="1">ROUND(CB399+(RAND()-0.5)*$BX$10,$BX$11)</f>
        <v>1.4</v>
      </c>
      <c r="CD399" s="56">
        <f ca="1">MAX(MIN($BQ$9*SIN($BQ$17*CC399)+($BQ$13+$BQ$8),$BO$8),-$BO$8)</f>
        <v>0.52671151375517944</v>
      </c>
      <c r="CE399" s="56" t="e">
        <f ca="1">MAX(MIN($BQ$22*SIN($BQ$17*CC399+$BQ$21)+($BQ$13+$BQ$8),$BO$8),-$BO$8)</f>
        <v>#DIV/0!</v>
      </c>
      <c r="CF399" s="56">
        <f ca="1">ROUND(CD399+(RAND()-0.5)*$BV$10,$BV$11)</f>
        <v>0.54</v>
      </c>
      <c r="CG399" s="56" t="e">
        <f ca="1">ROUND(CE399+(RAND()-0.5)*$BV$10,$BV$11)</f>
        <v>#DIV/0!</v>
      </c>
      <c r="CH399" s="56">
        <f ca="1">ROUND(CD399+(RAND()-0.5)*$BW$10,$BW$11)</f>
        <v>0.52</v>
      </c>
      <c r="CI399" s="56" t="e">
        <f ca="1">ROUND(CE399+(RAND()-0.5)*$BW$10,$BW$11)</f>
        <v>#DIV/0!</v>
      </c>
      <c r="CJ399" s="55">
        <f>CA399-$BX$16</f>
        <v>34</v>
      </c>
      <c r="CK399" s="56" t="e">
        <f>IF($BV$19=FALSE,NA(),IF($BH$7=1,IF($BD$2=1,CF399,IF($BD$2=2,CG399))))+$BV$17+IF($BE$2=2,-($BQ$13+$BQ$8),0)</f>
        <v>#N/A</v>
      </c>
      <c r="CL399" s="55" t="e">
        <f>ROUND(CK399/$BV$9*$BV$5,0)</f>
        <v>#N/A</v>
      </c>
      <c r="CM399" s="56" t="e">
        <f>IF($BW$19=FALSE,NA(),IF($BH$7=1,IF($BD$3=1,CH399,IF($BD$3=2,CI399))))+$BW$17+IF($BE$3=2,-($BQ$13+$BQ$8),0)</f>
        <v>#N/A</v>
      </c>
      <c r="CN399" s="55" t="e">
        <f>ROUND(CM399/$BW$9*$BW$5,0)</f>
        <v>#N/A</v>
      </c>
    </row>
    <row r="400" spans="79:92" ht="18" customHeight="1" x14ac:dyDescent="0.25">
      <c r="CA400" s="53">
        <f>CA399+1</f>
        <v>35</v>
      </c>
      <c r="CB400" s="56">
        <f>CA400*($BX$9/$BX$5)</f>
        <v>1.4583333333333333</v>
      </c>
      <c r="CC400" s="56">
        <f ca="1">ROUND(CB400+(RAND()-0.5)*$BX$10,$BX$11)</f>
        <v>1.45</v>
      </c>
      <c r="CD400" s="56">
        <f ca="1">MAX(MIN($BQ$9*SIN($BQ$17*CC400)+($BQ$13+$BQ$8),$BO$8),-$BO$8)</f>
        <v>-1.1458980337498776</v>
      </c>
      <c r="CE400" s="56" t="e">
        <f ca="1">MAX(MIN($BQ$22*SIN($BQ$17*CC400+$BQ$21)+($BQ$13+$BQ$8),$BO$8),-$BO$8)</f>
        <v>#DIV/0!</v>
      </c>
      <c r="CF400" s="56">
        <f ca="1">ROUND(CD400+(RAND()-0.5)*$BV$10,$BV$11)</f>
        <v>-1.1299999999999999</v>
      </c>
      <c r="CG400" s="56" t="e">
        <f ca="1">ROUND(CE400+(RAND()-0.5)*$BV$10,$BV$11)</f>
        <v>#DIV/0!</v>
      </c>
      <c r="CH400" s="56">
        <f ca="1">ROUND(CD400+(RAND()-0.5)*$BW$10,$BW$11)</f>
        <v>-1.1399999999999999</v>
      </c>
      <c r="CI400" s="56" t="e">
        <f ca="1">ROUND(CE400+(RAND()-0.5)*$BW$10,$BW$11)</f>
        <v>#DIV/0!</v>
      </c>
      <c r="CJ400" s="55">
        <f>CA400-$BX$16</f>
        <v>35</v>
      </c>
      <c r="CK400" s="56" t="e">
        <f>IF($BV$19=FALSE,NA(),IF($BH$7=1,IF($BD$2=1,CF400,IF($BD$2=2,CG400))))+$BV$17+IF($BE$2=2,-($BQ$13+$BQ$8),0)</f>
        <v>#N/A</v>
      </c>
      <c r="CL400" s="55" t="e">
        <f>ROUND(CK400/$BV$9*$BV$5,0)</f>
        <v>#N/A</v>
      </c>
      <c r="CM400" s="56" t="e">
        <f>IF($BW$19=FALSE,NA(),IF($BH$7=1,IF($BD$3=1,CH400,IF($BD$3=2,CI400))))+$BW$17+IF($BE$3=2,-($BQ$13+$BQ$8),0)</f>
        <v>#N/A</v>
      </c>
      <c r="CN400" s="55" t="e">
        <f>ROUND(CM400/$BW$9*$BW$5,0)</f>
        <v>#N/A</v>
      </c>
    </row>
    <row r="401" spans="79:92" ht="18" customHeight="1" x14ac:dyDescent="0.25">
      <c r="CA401" s="53">
        <f>CA400+1</f>
        <v>36</v>
      </c>
      <c r="CB401" s="56">
        <f>CA401*($BX$9/$BX$5)</f>
        <v>1.5</v>
      </c>
      <c r="CC401" s="56">
        <f ca="1">ROUND(CB401+(RAND()-0.5)*$BX$10,$BX$11)</f>
        <v>1.5</v>
      </c>
      <c r="CD401" s="56">
        <f ca="1">MAX(MIN($BQ$9*SIN($BQ$17*CC401)+($BQ$13+$BQ$8),$BO$8),-$BO$8)</f>
        <v>-3.0000000000001821</v>
      </c>
      <c r="CE401" s="56" t="e">
        <f ca="1">MAX(MIN($BQ$22*SIN($BQ$17*CC401+$BQ$21)+($BQ$13+$BQ$8),$BO$8),-$BO$8)</f>
        <v>#DIV/0!</v>
      </c>
      <c r="CF401" s="56">
        <f ca="1">ROUND(CD401+(RAND()-0.5)*$BV$10,$BV$11)</f>
        <v>-2.98</v>
      </c>
      <c r="CG401" s="56" t="e">
        <f ca="1">ROUND(CE401+(RAND()-0.5)*$BV$10,$BV$11)</f>
        <v>#DIV/0!</v>
      </c>
      <c r="CH401" s="56">
        <f ca="1">ROUND(CD401+(RAND()-0.5)*$BW$10,$BW$11)</f>
        <v>-3</v>
      </c>
      <c r="CI401" s="56" t="e">
        <f ca="1">ROUND(CE401+(RAND()-0.5)*$BW$10,$BW$11)</f>
        <v>#DIV/0!</v>
      </c>
      <c r="CJ401" s="55">
        <f>CA401-$BX$16</f>
        <v>36</v>
      </c>
      <c r="CK401" s="56" t="e">
        <f>IF($BV$19=FALSE,NA(),IF($BH$7=1,IF($BD$2=1,CF401,IF($BD$2=2,CG401))))+$BV$17+IF($BE$2=2,-($BQ$13+$BQ$8),0)</f>
        <v>#N/A</v>
      </c>
      <c r="CL401" s="55" t="e">
        <f>ROUND(CK401/$BV$9*$BV$5,0)</f>
        <v>#N/A</v>
      </c>
      <c r="CM401" s="56" t="e">
        <f>IF($BW$19=FALSE,NA(),IF($BH$7=1,IF($BD$3=1,CH401,IF($BD$3=2,CI401))))+$BW$17+IF($BE$3=2,-($BQ$13+$BQ$8),0)</f>
        <v>#N/A</v>
      </c>
      <c r="CN401" s="55" t="e">
        <f>ROUND(CM401/$BW$9*$BW$5,0)</f>
        <v>#N/A</v>
      </c>
    </row>
    <row r="402" spans="79:92" ht="18" customHeight="1" x14ac:dyDescent="0.25">
      <c r="CA402" s="53">
        <f>CA401+1</f>
        <v>37</v>
      </c>
      <c r="CB402" s="56">
        <f>CA402*($BX$9/$BX$5)</f>
        <v>1.5416666666666665</v>
      </c>
      <c r="CC402" s="56">
        <f ca="1">ROUND(CB402+(RAND()-0.5)*$BX$10,$BX$11)</f>
        <v>1.56</v>
      </c>
      <c r="CD402" s="56">
        <f ca="1">MAX(MIN($BQ$9*SIN($BQ$17*CC402)+($BQ$13+$BQ$8),$BO$8),-$BO$8)</f>
        <v>-5.2087473161079396</v>
      </c>
      <c r="CE402" s="56" t="e">
        <f ca="1">MAX(MIN($BQ$22*SIN($BQ$17*CC402+$BQ$21)+($BQ$13+$BQ$8),$BO$8),-$BO$8)</f>
        <v>#DIV/0!</v>
      </c>
      <c r="CF402" s="56">
        <f ca="1">ROUND(CD402+(RAND()-0.5)*$BV$10,$BV$11)</f>
        <v>-5.21</v>
      </c>
      <c r="CG402" s="56" t="e">
        <f ca="1">ROUND(CE402+(RAND()-0.5)*$BV$10,$BV$11)</f>
        <v>#DIV/0!</v>
      </c>
      <c r="CH402" s="56">
        <f ca="1">ROUND(CD402+(RAND()-0.5)*$BW$10,$BW$11)</f>
        <v>-5.21</v>
      </c>
      <c r="CI402" s="56" t="e">
        <f ca="1">ROUND(CE402+(RAND()-0.5)*$BW$10,$BW$11)</f>
        <v>#DIV/0!</v>
      </c>
      <c r="CJ402" s="55">
        <f>CA402-$BX$16</f>
        <v>37</v>
      </c>
      <c r="CK402" s="56" t="e">
        <f>IF($BV$19=FALSE,NA(),IF($BH$7=1,IF($BD$2=1,CF402,IF($BD$2=2,CG402))))+$BV$17+IF($BE$2=2,-($BQ$13+$BQ$8),0)</f>
        <v>#N/A</v>
      </c>
      <c r="CL402" s="55" t="e">
        <f>ROUND(CK402/$BV$9*$BV$5,0)</f>
        <v>#N/A</v>
      </c>
      <c r="CM402" s="56" t="e">
        <f>IF($BW$19=FALSE,NA(),IF($BH$7=1,IF($BD$3=1,CH402,IF($BD$3=2,CI402))))+$BW$17+IF($BE$3=2,-($BQ$13+$BQ$8),0)</f>
        <v>#N/A</v>
      </c>
      <c r="CN402" s="55" t="e">
        <f>ROUND(CM402/$BW$9*$BW$5,0)</f>
        <v>#N/A</v>
      </c>
    </row>
    <row r="403" spans="79:92" ht="18" customHeight="1" x14ac:dyDescent="0.25">
      <c r="CA403" s="53">
        <f>CA402+1</f>
        <v>38</v>
      </c>
      <c r="CB403" s="56">
        <f>CA403*($BX$9/$BX$5)</f>
        <v>1.5833333333333333</v>
      </c>
      <c r="CC403" s="56">
        <f ca="1">ROUND(CB403+(RAND()-0.5)*$BX$10,$BX$11)</f>
        <v>1.59</v>
      </c>
      <c r="CD403" s="56">
        <f ca="1">MAX(MIN($BQ$9*SIN($BQ$17*CC403)+($BQ$13+$BQ$8),$BO$8),-$BO$8)</f>
        <v>-6.2149607698743043</v>
      </c>
      <c r="CE403" s="56" t="e">
        <f ca="1">MAX(MIN($BQ$22*SIN($BQ$17*CC403+$BQ$21)+($BQ$13+$BQ$8),$BO$8),-$BO$8)</f>
        <v>#DIV/0!</v>
      </c>
      <c r="CF403" s="56">
        <f ca="1">ROUND(CD403+(RAND()-0.5)*$BV$10,$BV$11)</f>
        <v>-6.23</v>
      </c>
      <c r="CG403" s="56" t="e">
        <f ca="1">ROUND(CE403+(RAND()-0.5)*$BV$10,$BV$11)</f>
        <v>#DIV/0!</v>
      </c>
      <c r="CH403" s="56">
        <f ca="1">ROUND(CD403+(RAND()-0.5)*$BW$10,$BW$11)</f>
        <v>-6.23</v>
      </c>
      <c r="CI403" s="56" t="e">
        <f ca="1">ROUND(CE403+(RAND()-0.5)*$BW$10,$BW$11)</f>
        <v>#DIV/0!</v>
      </c>
      <c r="CJ403" s="55">
        <f>CA403-$BX$16</f>
        <v>38</v>
      </c>
      <c r="CK403" s="56" t="e">
        <f>IF($BV$19=FALSE,NA(),IF($BH$7=1,IF($BD$2=1,CF403,IF($BD$2=2,CG403))))+$BV$17+IF($BE$2=2,-($BQ$13+$BQ$8),0)</f>
        <v>#N/A</v>
      </c>
      <c r="CL403" s="55" t="e">
        <f>ROUND(CK403/$BV$9*$BV$5,0)</f>
        <v>#N/A</v>
      </c>
      <c r="CM403" s="56" t="e">
        <f>IF($BW$19=FALSE,NA(),IF($BH$7=1,IF($BD$3=1,CH403,IF($BD$3=2,CI403))))+$BW$17+IF($BE$3=2,-($BQ$13+$BQ$8),0)</f>
        <v>#N/A</v>
      </c>
      <c r="CN403" s="55" t="e">
        <f>ROUND(CM403/$BW$9*$BW$5,0)</f>
        <v>#N/A</v>
      </c>
    </row>
    <row r="404" spans="79:92" ht="18" customHeight="1" x14ac:dyDescent="0.25">
      <c r="CA404" s="53">
        <f>CA403+1</f>
        <v>39</v>
      </c>
      <c r="CB404" s="56">
        <f>CA404*($BX$9/$BX$5)</f>
        <v>1.625</v>
      </c>
      <c r="CC404" s="56">
        <f ca="1">ROUND(CB404+(RAND()-0.5)*$BX$10,$BX$11)</f>
        <v>1.65</v>
      </c>
      <c r="CD404" s="56">
        <f ca="1">MAX(MIN($BQ$9*SIN($BQ$17*CC404)+($BQ$13+$BQ$8),$BO$8),-$BO$8)</f>
        <v>-7.8541019662493206</v>
      </c>
      <c r="CE404" s="56" t="e">
        <f ca="1">MAX(MIN($BQ$22*SIN($BQ$17*CC404+$BQ$21)+($BQ$13+$BQ$8),$BO$8),-$BO$8)</f>
        <v>#DIV/0!</v>
      </c>
      <c r="CF404" s="56">
        <f ca="1">ROUND(CD404+(RAND()-0.5)*$BV$10,$BV$11)</f>
        <v>-7.84</v>
      </c>
      <c r="CG404" s="56" t="e">
        <f ca="1">ROUND(CE404+(RAND()-0.5)*$BV$10,$BV$11)</f>
        <v>#DIV/0!</v>
      </c>
      <c r="CH404" s="56">
        <f ca="1">ROUND(CD404+(RAND()-0.5)*$BW$10,$BW$11)</f>
        <v>-7.86</v>
      </c>
      <c r="CI404" s="56" t="e">
        <f ca="1">ROUND(CE404+(RAND()-0.5)*$BW$10,$BW$11)</f>
        <v>#DIV/0!</v>
      </c>
      <c r="CJ404" s="55">
        <f>CA404-$BX$16</f>
        <v>39</v>
      </c>
      <c r="CK404" s="56" t="e">
        <f>IF($BV$19=FALSE,NA(),IF($BH$7=1,IF($BD$2=1,CF404,IF($BD$2=2,CG404))))+$BV$17+IF($BE$2=2,-($BQ$13+$BQ$8),0)</f>
        <v>#N/A</v>
      </c>
      <c r="CL404" s="55" t="e">
        <f>ROUND(CK404/$BV$9*$BV$5,0)</f>
        <v>#N/A</v>
      </c>
      <c r="CM404" s="56" t="e">
        <f>IF($BW$19=FALSE,NA(),IF($BH$7=1,IF($BD$3=1,CH404,IF($BD$3=2,CI404))))+$BW$17+IF($BE$3=2,-($BQ$13+$BQ$8),0)</f>
        <v>#N/A</v>
      </c>
      <c r="CN404" s="55" t="e">
        <f>ROUND(CM404/$BW$9*$BW$5,0)</f>
        <v>#N/A</v>
      </c>
    </row>
    <row r="405" spans="79:92" ht="18" customHeight="1" x14ac:dyDescent="0.25">
      <c r="CA405" s="53">
        <f>CA404+1</f>
        <v>40</v>
      </c>
      <c r="CB405" s="56">
        <f>CA405*($BX$9/$BX$5)</f>
        <v>1.6666666666666665</v>
      </c>
      <c r="CC405" s="56">
        <f ca="1">ROUND(CB405+(RAND()-0.5)*$BX$10,$BX$11)</f>
        <v>1.69</v>
      </c>
      <c r="CD405" s="56">
        <f ca="1">MAX(MIN($BQ$9*SIN($BQ$17*CC405)+($BQ$13+$BQ$8),$BO$8),-$BO$8)</f>
        <v>-8.5786589153293704</v>
      </c>
      <c r="CE405" s="56" t="e">
        <f ca="1">MAX(MIN($BQ$22*SIN($BQ$17*CC405+$BQ$21)+($BQ$13+$BQ$8),$BO$8),-$BO$8)</f>
        <v>#DIV/0!</v>
      </c>
      <c r="CF405" s="56">
        <f ca="1">ROUND(CD405+(RAND()-0.5)*$BV$10,$BV$11)</f>
        <v>-8.58</v>
      </c>
      <c r="CG405" s="56" t="e">
        <f ca="1">ROUND(CE405+(RAND()-0.5)*$BV$10,$BV$11)</f>
        <v>#DIV/0!</v>
      </c>
      <c r="CH405" s="56">
        <f ca="1">ROUND(CD405+(RAND()-0.5)*$BW$10,$BW$11)</f>
        <v>-8.56</v>
      </c>
      <c r="CI405" s="56" t="e">
        <f ca="1">ROUND(CE405+(RAND()-0.5)*$BW$10,$BW$11)</f>
        <v>#DIV/0!</v>
      </c>
      <c r="CJ405" s="55">
        <f>CA405-$BX$16</f>
        <v>40</v>
      </c>
      <c r="CK405" s="56" t="e">
        <f>IF($BV$19=FALSE,NA(),IF($BH$7=1,IF($BD$2=1,CF405,IF($BD$2=2,CG405))))+$BV$17+IF($BE$2=2,-($BQ$13+$BQ$8),0)</f>
        <v>#N/A</v>
      </c>
      <c r="CL405" s="55" t="e">
        <f>ROUND(CK405/$BV$9*$BV$5,0)</f>
        <v>#N/A</v>
      </c>
      <c r="CM405" s="56" t="e">
        <f>IF($BW$19=FALSE,NA(),IF($BH$7=1,IF($BD$3=1,CH405,IF($BD$3=2,CI405))))+$BW$17+IF($BE$3=2,-($BQ$13+$BQ$8),0)</f>
        <v>#N/A</v>
      </c>
      <c r="CN405" s="55" t="e">
        <f>ROUND(CM405/$BW$9*$BW$5,0)</f>
        <v>#N/A</v>
      </c>
    </row>
    <row r="406" spans="79:92" ht="18" customHeight="1" x14ac:dyDescent="0.25">
      <c r="CA406" s="53">
        <f>CA405+1</f>
        <v>41</v>
      </c>
      <c r="CB406" s="56">
        <f>CA406*($BX$9/$BX$5)</f>
        <v>1.7083333333333333</v>
      </c>
      <c r="CC406" s="56">
        <f ca="1">ROUND(CB406+(RAND()-0.5)*$BX$10,$BX$11)</f>
        <v>1.69</v>
      </c>
      <c r="CD406" s="56">
        <f ca="1">MAX(MIN($BQ$9*SIN($BQ$17*CC406)+($BQ$13+$BQ$8),$BO$8),-$BO$8)</f>
        <v>-8.5786589153293704</v>
      </c>
      <c r="CE406" s="56" t="e">
        <f ca="1">MAX(MIN($BQ$22*SIN($BQ$17*CC406+$BQ$21)+($BQ$13+$BQ$8),$BO$8),-$BO$8)</f>
        <v>#DIV/0!</v>
      </c>
      <c r="CF406" s="56">
        <f ca="1">ROUND(CD406+(RAND()-0.5)*$BV$10,$BV$11)</f>
        <v>-8.57</v>
      </c>
      <c r="CG406" s="56" t="e">
        <f ca="1">ROUND(CE406+(RAND()-0.5)*$BV$10,$BV$11)</f>
        <v>#DIV/0!</v>
      </c>
      <c r="CH406" s="56">
        <f ca="1">ROUND(CD406+(RAND()-0.5)*$BW$10,$BW$11)</f>
        <v>-8.56</v>
      </c>
      <c r="CI406" s="56" t="e">
        <f ca="1">ROUND(CE406+(RAND()-0.5)*$BW$10,$BW$11)</f>
        <v>#DIV/0!</v>
      </c>
      <c r="CJ406" s="55">
        <f>CA406-$BX$16</f>
        <v>41</v>
      </c>
      <c r="CK406" s="56" t="e">
        <f>IF($BV$19=FALSE,NA(),IF($BH$7=1,IF($BD$2=1,CF406,IF($BD$2=2,CG406))))+$BV$17+IF($BE$2=2,-($BQ$13+$BQ$8),0)</f>
        <v>#N/A</v>
      </c>
      <c r="CL406" s="55" t="e">
        <f>ROUND(CK406/$BV$9*$BV$5,0)</f>
        <v>#N/A</v>
      </c>
      <c r="CM406" s="56" t="e">
        <f>IF($BW$19=FALSE,NA(),IF($BH$7=1,IF($BD$3=1,CH406,IF($BD$3=2,CI406))))+$BW$17+IF($BE$3=2,-($BQ$13+$BQ$8),0)</f>
        <v>#N/A</v>
      </c>
      <c r="CN406" s="55" t="e">
        <f>ROUND(CM406/$BW$9*$BW$5,0)</f>
        <v>#N/A</v>
      </c>
    </row>
    <row r="407" spans="79:92" ht="18" customHeight="1" x14ac:dyDescent="0.25">
      <c r="CA407" s="53">
        <f>CA406+1</f>
        <v>42</v>
      </c>
      <c r="CB407" s="56">
        <f>CA407*($BX$9/$BX$5)</f>
        <v>1.75</v>
      </c>
      <c r="CC407" s="56">
        <f ca="1">ROUND(CB407+(RAND()-0.5)*$BX$10,$BX$11)</f>
        <v>1.75</v>
      </c>
      <c r="CD407" s="56">
        <f ca="1">MAX(MIN($BQ$9*SIN($BQ$17*CC407)+($BQ$13+$BQ$8),$BO$8),-$BO$8)</f>
        <v>-9</v>
      </c>
      <c r="CE407" s="56" t="e">
        <f ca="1">MAX(MIN($BQ$22*SIN($BQ$17*CC407+$BQ$21)+($BQ$13+$BQ$8),$BO$8),-$BO$8)</f>
        <v>#DIV/0!</v>
      </c>
      <c r="CF407" s="56">
        <f ca="1">ROUND(CD407+(RAND()-0.5)*$BV$10,$BV$11)</f>
        <v>-8.99</v>
      </c>
      <c r="CG407" s="56" t="e">
        <f ca="1">ROUND(CE407+(RAND()-0.5)*$BV$10,$BV$11)</f>
        <v>#DIV/0!</v>
      </c>
      <c r="CH407" s="56">
        <f ca="1">ROUND(CD407+(RAND()-0.5)*$BW$10,$BW$11)</f>
        <v>-9</v>
      </c>
      <c r="CI407" s="56" t="e">
        <f ca="1">ROUND(CE407+(RAND()-0.5)*$BW$10,$BW$11)</f>
        <v>#DIV/0!</v>
      </c>
      <c r="CJ407" s="55">
        <f>CA407-$BX$16</f>
        <v>42</v>
      </c>
      <c r="CK407" s="56" t="e">
        <f>IF($BV$19=FALSE,NA(),IF($BH$7=1,IF($BD$2=1,CF407,IF($BD$2=2,CG407))))+$BV$17+IF($BE$2=2,-($BQ$13+$BQ$8),0)</f>
        <v>#N/A</v>
      </c>
      <c r="CL407" s="55" t="e">
        <f>ROUND(CK407/$BV$9*$BV$5,0)</f>
        <v>#N/A</v>
      </c>
      <c r="CM407" s="56" t="e">
        <f>IF($BW$19=FALSE,NA(),IF($BH$7=1,IF($BD$3=1,CH407,IF($BD$3=2,CI407))))+$BW$17+IF($BE$3=2,-($BQ$13+$BQ$8),0)</f>
        <v>#N/A</v>
      </c>
      <c r="CN407" s="55" t="e">
        <f>ROUND(CM407/$BW$9*$BW$5,0)</f>
        <v>#N/A</v>
      </c>
    </row>
    <row r="408" spans="79:92" ht="18" customHeight="1" x14ac:dyDescent="0.25">
      <c r="CA408" s="53">
        <f>CA407+1</f>
        <v>43</v>
      </c>
      <c r="CB408" s="56">
        <f>CA408*($BX$9/$BX$5)</f>
        <v>1.7916666666666665</v>
      </c>
      <c r="CC408" s="56">
        <f ca="1">ROUND(CB408+(RAND()-0.5)*$BX$10,$BX$11)</f>
        <v>1.77</v>
      </c>
      <c r="CD408" s="56">
        <f ca="1">MAX(MIN($BQ$9*SIN($BQ$17*CC408)+($BQ$13+$BQ$8),$BO$8),-$BO$8)</f>
        <v>-8.9526882078868546</v>
      </c>
      <c r="CE408" s="56" t="e">
        <f ca="1">MAX(MIN($BQ$22*SIN($BQ$17*CC408+$BQ$21)+($BQ$13+$BQ$8),$BO$8),-$BO$8)</f>
        <v>#DIV/0!</v>
      </c>
      <c r="CF408" s="56">
        <f ca="1">ROUND(CD408+(RAND()-0.5)*$BV$10,$BV$11)</f>
        <v>-8.94</v>
      </c>
      <c r="CG408" s="56" t="e">
        <f ca="1">ROUND(CE408+(RAND()-0.5)*$BV$10,$BV$11)</f>
        <v>#DIV/0!</v>
      </c>
      <c r="CH408" s="56">
        <f ca="1">ROUND(CD408+(RAND()-0.5)*$BW$10,$BW$11)</f>
        <v>-8.9499999999999993</v>
      </c>
      <c r="CI408" s="56" t="e">
        <f ca="1">ROUND(CE408+(RAND()-0.5)*$BW$10,$BW$11)</f>
        <v>#DIV/0!</v>
      </c>
      <c r="CJ408" s="55">
        <f>CA408-$BX$16</f>
        <v>43</v>
      </c>
      <c r="CK408" s="56" t="e">
        <f>IF($BV$19=FALSE,NA(),IF($BH$7=1,IF($BD$2=1,CF408,IF($BD$2=2,CG408))))+$BV$17+IF($BE$2=2,-($BQ$13+$BQ$8),0)</f>
        <v>#N/A</v>
      </c>
      <c r="CL408" s="55" t="e">
        <f>ROUND(CK408/$BV$9*$BV$5,0)</f>
        <v>#N/A</v>
      </c>
      <c r="CM408" s="56" t="e">
        <f>IF($BW$19=FALSE,NA(),IF($BH$7=1,IF($BD$3=1,CH408,IF($BD$3=2,CI408))))+$BW$17+IF($BE$3=2,-($BQ$13+$BQ$8),0)</f>
        <v>#N/A</v>
      </c>
      <c r="CN408" s="55" t="e">
        <f>ROUND(CM408/$BW$9*$BW$5,0)</f>
        <v>#N/A</v>
      </c>
    </row>
    <row r="409" spans="79:92" ht="18" customHeight="1" x14ac:dyDescent="0.25">
      <c r="CA409" s="53">
        <f>CA408+1</f>
        <v>44</v>
      </c>
      <c r="CB409" s="56">
        <f>CA409*($BX$9/$BX$5)</f>
        <v>1.8333333333333333</v>
      </c>
      <c r="CC409" s="56">
        <f ca="1">ROUND(CB409+(RAND()-0.5)*$BX$10,$BX$11)</f>
        <v>1.83</v>
      </c>
      <c r="CD409" s="56">
        <f ca="1">MAX(MIN($BQ$9*SIN($BQ$17*CC409)+($BQ$13+$BQ$8),$BO$8),-$BO$8)</f>
        <v>-8.2578400802632856</v>
      </c>
      <c r="CE409" s="56" t="e">
        <f ca="1">MAX(MIN($BQ$22*SIN($BQ$17*CC409+$BQ$21)+($BQ$13+$BQ$8),$BO$8),-$BO$8)</f>
        <v>#DIV/0!</v>
      </c>
      <c r="CF409" s="56">
        <f ca="1">ROUND(CD409+(RAND()-0.5)*$BV$10,$BV$11)</f>
        <v>-8.2799999999999994</v>
      </c>
      <c r="CG409" s="56" t="e">
        <f ca="1">ROUND(CE409+(RAND()-0.5)*$BV$10,$BV$11)</f>
        <v>#DIV/0!</v>
      </c>
      <c r="CH409" s="56">
        <f ca="1">ROUND(CD409+(RAND()-0.5)*$BW$10,$BW$11)</f>
        <v>-8.2799999999999994</v>
      </c>
      <c r="CI409" s="56" t="e">
        <f ca="1">ROUND(CE409+(RAND()-0.5)*$BW$10,$BW$11)</f>
        <v>#DIV/0!</v>
      </c>
      <c r="CJ409" s="55">
        <f>CA409-$BX$16</f>
        <v>44</v>
      </c>
      <c r="CK409" s="56" t="e">
        <f>IF($BV$19=FALSE,NA(),IF($BH$7=1,IF($BD$2=1,CF409,IF($BD$2=2,CG409))))+$BV$17+IF($BE$2=2,-($BQ$13+$BQ$8),0)</f>
        <v>#N/A</v>
      </c>
      <c r="CL409" s="55" t="e">
        <f>ROUND(CK409/$BV$9*$BV$5,0)</f>
        <v>#N/A</v>
      </c>
      <c r="CM409" s="56" t="e">
        <f>IF($BW$19=FALSE,NA(),IF($BH$7=1,IF($BD$3=1,CH409,IF($BD$3=2,CI409))))+$BW$17+IF($BE$3=2,-($BQ$13+$BQ$8),0)</f>
        <v>#N/A</v>
      </c>
      <c r="CN409" s="55" t="e">
        <f>ROUND(CM409/$BW$9*$BW$5,0)</f>
        <v>#N/A</v>
      </c>
    </row>
    <row r="410" spans="79:92" ht="18" customHeight="1" x14ac:dyDescent="0.25">
      <c r="CA410" s="53">
        <f>CA409+1</f>
        <v>45</v>
      </c>
      <c r="CB410" s="56">
        <f>CA410*($BX$9/$BX$5)</f>
        <v>1.875</v>
      </c>
      <c r="CC410" s="56">
        <f ca="1">ROUND(CB410+(RAND()-0.5)*$BX$10,$BX$11)</f>
        <v>1.88</v>
      </c>
      <c r="CD410" s="56">
        <f ca="1">MAX(MIN($BQ$9*SIN($BQ$17*CC410)+($BQ$13+$BQ$8),$BO$8),-$BO$8)</f>
        <v>-7.1072826355728136</v>
      </c>
      <c r="CE410" s="56" t="e">
        <f ca="1">MAX(MIN($BQ$22*SIN($BQ$17*CC410+$BQ$21)+($BQ$13+$BQ$8),$BO$8),-$BO$8)</f>
        <v>#DIV/0!</v>
      </c>
      <c r="CF410" s="56">
        <f ca="1">ROUND(CD410+(RAND()-0.5)*$BV$10,$BV$11)</f>
        <v>-7.12</v>
      </c>
      <c r="CG410" s="56" t="e">
        <f ca="1">ROUND(CE410+(RAND()-0.5)*$BV$10,$BV$11)</f>
        <v>#DIV/0!</v>
      </c>
      <c r="CH410" s="56">
        <f ca="1">ROUND(CD410+(RAND()-0.5)*$BW$10,$BW$11)</f>
        <v>-7.12</v>
      </c>
      <c r="CI410" s="56" t="e">
        <f ca="1">ROUND(CE410+(RAND()-0.5)*$BW$10,$BW$11)</f>
        <v>#DIV/0!</v>
      </c>
      <c r="CJ410" s="55">
        <f>CA410-$BX$16</f>
        <v>45</v>
      </c>
      <c r="CK410" s="56" t="e">
        <f>IF($BV$19=FALSE,NA(),IF($BH$7=1,IF($BD$2=1,CF410,IF($BD$2=2,CG410))))+$BV$17+IF($BE$2=2,-($BQ$13+$BQ$8),0)</f>
        <v>#N/A</v>
      </c>
      <c r="CL410" s="55" t="e">
        <f>ROUND(CK410/$BV$9*$BV$5,0)</f>
        <v>#N/A</v>
      </c>
      <c r="CM410" s="56" t="e">
        <f>IF($BW$19=FALSE,NA(),IF($BH$7=1,IF($BD$3=1,CH410,IF($BD$3=2,CI410))))+$BW$17+IF($BE$3=2,-($BQ$13+$BQ$8),0)</f>
        <v>#N/A</v>
      </c>
      <c r="CN410" s="55" t="e">
        <f>ROUND(CM410/$BW$9*$BW$5,0)</f>
        <v>#N/A</v>
      </c>
    </row>
    <row r="411" spans="79:92" ht="18" customHeight="1" x14ac:dyDescent="0.25">
      <c r="CA411" s="53">
        <f>CA410+1</f>
        <v>46</v>
      </c>
      <c r="CB411" s="56">
        <f>CA411*($BX$9/$BX$5)</f>
        <v>1.9166666666666665</v>
      </c>
      <c r="CC411" s="56">
        <f ca="1">ROUND(CB411+(RAND()-0.5)*$BX$10,$BX$11)</f>
        <v>1.9</v>
      </c>
      <c r="CD411" s="56">
        <f ca="1">MAX(MIN($BQ$9*SIN($BQ$17*CC411)+($BQ$13+$BQ$8),$BO$8),-$BO$8)</f>
        <v>-6.5267115137549458</v>
      </c>
      <c r="CE411" s="56" t="e">
        <f ca="1">MAX(MIN($BQ$22*SIN($BQ$17*CC411+$BQ$21)+($BQ$13+$BQ$8),$BO$8),-$BO$8)</f>
        <v>#DIV/0!</v>
      </c>
      <c r="CF411" s="56">
        <f ca="1">ROUND(CD411+(RAND()-0.5)*$BV$10,$BV$11)</f>
        <v>-6.52</v>
      </c>
      <c r="CG411" s="56" t="e">
        <f ca="1">ROUND(CE411+(RAND()-0.5)*$BV$10,$BV$11)</f>
        <v>#DIV/0!</v>
      </c>
      <c r="CH411" s="56">
        <f ca="1">ROUND(CD411+(RAND()-0.5)*$BW$10,$BW$11)</f>
        <v>-6.54</v>
      </c>
      <c r="CI411" s="56" t="e">
        <f ca="1">ROUND(CE411+(RAND()-0.5)*$BW$10,$BW$11)</f>
        <v>#DIV/0!</v>
      </c>
      <c r="CJ411" s="55">
        <f>CA411-$BX$16</f>
        <v>46</v>
      </c>
      <c r="CK411" s="56" t="e">
        <f>IF($BV$19=FALSE,NA(),IF($BH$7=1,IF($BD$2=1,CF411,IF($BD$2=2,CG411))))+$BV$17+IF($BE$2=2,-($BQ$13+$BQ$8),0)</f>
        <v>#N/A</v>
      </c>
      <c r="CL411" s="55" t="e">
        <f>ROUND(CK411/$BV$9*$BV$5,0)</f>
        <v>#N/A</v>
      </c>
      <c r="CM411" s="56" t="e">
        <f>IF($BW$19=FALSE,NA(),IF($BH$7=1,IF($BD$3=1,CH411,IF($BD$3=2,CI411))))+$BW$17+IF($BE$3=2,-($BQ$13+$BQ$8),0)</f>
        <v>#N/A</v>
      </c>
      <c r="CN411" s="55" t="e">
        <f>ROUND(CM411/$BW$9*$BW$5,0)</f>
        <v>#N/A</v>
      </c>
    </row>
    <row r="412" spans="79:92" ht="18" customHeight="1" x14ac:dyDescent="0.25">
      <c r="CA412" s="53">
        <f>CA411+1</f>
        <v>47</v>
      </c>
      <c r="CB412" s="56">
        <f>CA412*($BX$9/$BX$5)</f>
        <v>1.9583333333333333</v>
      </c>
      <c r="CC412" s="56">
        <f ca="1">ROUND(CB412+(RAND()-0.5)*$BX$10,$BX$11)</f>
        <v>1.96</v>
      </c>
      <c r="CD412" s="56">
        <f ca="1">MAX(MIN($BQ$9*SIN($BQ$17*CC412)+($BQ$13+$BQ$8),$BO$8),-$BO$8)</f>
        <v>-4.4921393229895674</v>
      </c>
      <c r="CE412" s="56" t="e">
        <f ca="1">MAX(MIN($BQ$22*SIN($BQ$17*CC412+$BQ$21)+($BQ$13+$BQ$8),$BO$8),-$BO$8)</f>
        <v>#DIV/0!</v>
      </c>
      <c r="CF412" s="56">
        <f ca="1">ROUND(CD412+(RAND()-0.5)*$BV$10,$BV$11)</f>
        <v>-4.4800000000000004</v>
      </c>
      <c r="CG412" s="56" t="e">
        <f ca="1">ROUND(CE412+(RAND()-0.5)*$BV$10,$BV$11)</f>
        <v>#DIV/0!</v>
      </c>
      <c r="CH412" s="56">
        <f ca="1">ROUND(CD412+(RAND()-0.5)*$BW$10,$BW$11)</f>
        <v>-4.4800000000000004</v>
      </c>
      <c r="CI412" s="56" t="e">
        <f ca="1">ROUND(CE412+(RAND()-0.5)*$BW$10,$BW$11)</f>
        <v>#DIV/0!</v>
      </c>
      <c r="CJ412" s="55">
        <f>CA412-$BX$16</f>
        <v>47</v>
      </c>
      <c r="CK412" s="56" t="e">
        <f>IF($BV$19=FALSE,NA(),IF($BH$7=1,IF($BD$2=1,CF412,IF($BD$2=2,CG412))))+$BV$17+IF($BE$2=2,-($BQ$13+$BQ$8),0)</f>
        <v>#N/A</v>
      </c>
      <c r="CL412" s="55" t="e">
        <f>ROUND(CK412/$BV$9*$BV$5,0)</f>
        <v>#N/A</v>
      </c>
      <c r="CM412" s="56" t="e">
        <f>IF($BW$19=FALSE,NA(),IF($BH$7=1,IF($BD$3=1,CH412,IF($BD$3=2,CI412))))+$BW$17+IF($BE$3=2,-($BQ$13+$BQ$8),0)</f>
        <v>#N/A</v>
      </c>
      <c r="CN412" s="55" t="e">
        <f>ROUND(CM412/$BW$9*$BW$5,0)</f>
        <v>#N/A</v>
      </c>
    </row>
    <row r="413" spans="79:92" ht="18" customHeight="1" x14ac:dyDescent="0.25">
      <c r="CA413" s="53">
        <f>CA412+1</f>
        <v>48</v>
      </c>
      <c r="CB413" s="56">
        <f>CA413*($BX$9/$BX$5)</f>
        <v>2</v>
      </c>
      <c r="CC413" s="56">
        <f ca="1">ROUND(CB413+(RAND()-0.5)*$BX$10,$BX$11)</f>
        <v>1.99</v>
      </c>
      <c r="CD413" s="56">
        <f ca="1">MAX(MIN($BQ$9*SIN($BQ$17*CC413)+($BQ$13+$BQ$8),$BO$8),-$BO$8)</f>
        <v>-3.3767431171764923</v>
      </c>
      <c r="CE413" s="56" t="e">
        <f ca="1">MAX(MIN($BQ$22*SIN($BQ$17*CC413+$BQ$21)+($BQ$13+$BQ$8),$BO$8),-$BO$8)</f>
        <v>#DIV/0!</v>
      </c>
      <c r="CF413" s="56">
        <f ca="1">ROUND(CD413+(RAND()-0.5)*$BV$10,$BV$11)</f>
        <v>-3.39</v>
      </c>
      <c r="CG413" s="56" t="e">
        <f ca="1">ROUND(CE413+(RAND()-0.5)*$BV$10,$BV$11)</f>
        <v>#DIV/0!</v>
      </c>
      <c r="CH413" s="56">
        <f ca="1">ROUND(CD413+(RAND()-0.5)*$BW$10,$BW$11)</f>
        <v>-3.36</v>
      </c>
      <c r="CI413" s="56" t="e">
        <f ca="1">ROUND(CE413+(RAND()-0.5)*$BW$10,$BW$11)</f>
        <v>#DIV/0!</v>
      </c>
      <c r="CJ413" s="55">
        <f>CA413-$BX$16</f>
        <v>48</v>
      </c>
      <c r="CK413" s="56" t="e">
        <f>IF($BV$19=FALSE,NA(),IF($BH$7=1,IF($BD$2=1,CF413,IF($BD$2=2,CG413))))+$BV$17+IF($BE$2=2,-($BQ$13+$BQ$8),0)</f>
        <v>#N/A</v>
      </c>
      <c r="CL413" s="55" t="e">
        <f>ROUND(CK413/$BV$9*$BV$5,0)</f>
        <v>#N/A</v>
      </c>
      <c r="CM413" s="56" t="e">
        <f>IF($BW$19=FALSE,NA(),IF($BH$7=1,IF($BD$3=1,CH413,IF($BD$3=2,CI413))))+$BW$17+IF($BE$3=2,-($BQ$13+$BQ$8),0)</f>
        <v>#N/A</v>
      </c>
      <c r="CN413" s="55" t="e">
        <f>ROUND(CM413/$BW$9*$BW$5,0)</f>
        <v>#N/A</v>
      </c>
    </row>
    <row r="414" spans="79:92" ht="18" customHeight="1" x14ac:dyDescent="0.25">
      <c r="CA414" s="53">
        <f>CA413+1</f>
        <v>49</v>
      </c>
      <c r="CB414" s="56">
        <f>CA414*($BX$9/$BX$5)</f>
        <v>2.0416666666666665</v>
      </c>
      <c r="CC414" s="56">
        <f ca="1">ROUND(CB414+(RAND()-0.5)*$BX$10,$BX$11)</f>
        <v>2.04</v>
      </c>
      <c r="CD414" s="56">
        <f ca="1">MAX(MIN($BQ$9*SIN($BQ$17*CC414)+($BQ$13+$BQ$8),$BO$8),-$BO$8)</f>
        <v>-1.5078606770108425</v>
      </c>
      <c r="CE414" s="56" t="e">
        <f ca="1">MAX(MIN($BQ$22*SIN($BQ$17*CC414+$BQ$21)+($BQ$13+$BQ$8),$BO$8),-$BO$8)</f>
        <v>#DIV/0!</v>
      </c>
      <c r="CF414" s="56">
        <f ca="1">ROUND(CD414+(RAND()-0.5)*$BV$10,$BV$11)</f>
        <v>-1.51</v>
      </c>
      <c r="CG414" s="56" t="e">
        <f ca="1">ROUND(CE414+(RAND()-0.5)*$BV$10,$BV$11)</f>
        <v>#DIV/0!</v>
      </c>
      <c r="CH414" s="56">
        <f ca="1">ROUND(CD414+(RAND()-0.5)*$BW$10,$BW$11)</f>
        <v>-1.5</v>
      </c>
      <c r="CI414" s="56" t="e">
        <f ca="1">ROUND(CE414+(RAND()-0.5)*$BW$10,$BW$11)</f>
        <v>#DIV/0!</v>
      </c>
      <c r="CJ414" s="55">
        <f>CA414-$BX$16</f>
        <v>49</v>
      </c>
      <c r="CK414" s="56" t="e">
        <f>IF($BV$19=FALSE,NA(),IF($BH$7=1,IF($BD$2=1,CF414,IF($BD$2=2,CG414))))+$BV$17+IF($BE$2=2,-($BQ$13+$BQ$8),0)</f>
        <v>#N/A</v>
      </c>
      <c r="CL414" s="55" t="e">
        <f>ROUND(CK414/$BV$9*$BV$5,0)</f>
        <v>#N/A</v>
      </c>
      <c r="CM414" s="56" t="e">
        <f>IF($BW$19=FALSE,NA(),IF($BH$7=1,IF($BD$3=1,CH414,IF($BD$3=2,CI414))))+$BW$17+IF($BE$3=2,-($BQ$13+$BQ$8),0)</f>
        <v>#N/A</v>
      </c>
      <c r="CN414" s="55" t="e">
        <f>ROUND(CM414/$BW$9*$BW$5,0)</f>
        <v>#N/A</v>
      </c>
    </row>
    <row r="415" spans="79:92" ht="18" customHeight="1" x14ac:dyDescent="0.25">
      <c r="CA415" s="53">
        <f>CA414+1</f>
        <v>50</v>
      </c>
      <c r="CB415" s="56">
        <f>CA415*($BX$9/$BX$5)</f>
        <v>2.083333333333333</v>
      </c>
      <c r="CC415" s="56">
        <f ca="1">ROUND(CB415+(RAND()-0.5)*$BX$10,$BX$11)</f>
        <v>2.08</v>
      </c>
      <c r="CD415" s="56">
        <f ca="1">MAX(MIN($BQ$9*SIN($BQ$17*CC415)+($BQ$13+$BQ$8),$BO$8),-$BO$8)</f>
        <v>-0.10947795538947069</v>
      </c>
      <c r="CE415" s="56" t="e">
        <f ca="1">MAX(MIN($BQ$22*SIN($BQ$17*CC415+$BQ$21)+($BQ$13+$BQ$8),$BO$8),-$BO$8)</f>
        <v>#DIV/0!</v>
      </c>
      <c r="CF415" s="56">
        <f ca="1">ROUND(CD415+(RAND()-0.5)*$BV$10,$BV$11)</f>
        <v>-0.12</v>
      </c>
      <c r="CG415" s="56" t="e">
        <f ca="1">ROUND(CE415+(RAND()-0.5)*$BV$10,$BV$11)</f>
        <v>#DIV/0!</v>
      </c>
      <c r="CH415" s="56">
        <f ca="1">ROUND(CD415+(RAND()-0.5)*$BW$10,$BW$11)</f>
        <v>-0.1</v>
      </c>
      <c r="CI415" s="56" t="e">
        <f ca="1">ROUND(CE415+(RAND()-0.5)*$BW$10,$BW$11)</f>
        <v>#DIV/0!</v>
      </c>
      <c r="CJ415" s="55">
        <f>CA415-$BX$16</f>
        <v>50</v>
      </c>
      <c r="CK415" s="56" t="e">
        <f>IF($BV$19=FALSE,NA(),IF($BH$7=1,IF($BD$2=1,CF415,IF($BD$2=2,CG415))))+$BV$17+IF($BE$2=2,-($BQ$13+$BQ$8),0)</f>
        <v>#N/A</v>
      </c>
      <c r="CL415" s="55" t="e">
        <f>ROUND(CK415/$BV$9*$BV$5,0)</f>
        <v>#N/A</v>
      </c>
      <c r="CM415" s="56" t="e">
        <f>IF($BW$19=FALSE,NA(),IF($BH$7=1,IF($BD$3=1,CH415,IF($BD$3=2,CI415))))+$BW$17+IF($BE$3=2,-($BQ$13+$BQ$8),0)</f>
        <v>#N/A</v>
      </c>
      <c r="CN415" s="55" t="e">
        <f>ROUND(CM415/$BW$9*$BW$5,0)</f>
        <v>#N/A</v>
      </c>
    </row>
    <row r="416" spans="79:92" ht="18" customHeight="1" x14ac:dyDescent="0.25">
      <c r="CA416" s="53">
        <f>CA415+1</f>
        <v>51</v>
      </c>
      <c r="CB416" s="56">
        <f>CA416*($BX$9/$BX$5)</f>
        <v>2.125</v>
      </c>
      <c r="CC416" s="56">
        <f ca="1">ROUND(CB416+(RAND()-0.5)*$BX$10,$BX$11)</f>
        <v>2.12</v>
      </c>
      <c r="CD416" s="56">
        <f ca="1">MAX(MIN($BQ$9*SIN($BQ$17*CC416)+($BQ$13+$BQ$8),$BO$8),-$BO$8)</f>
        <v>1.1072826355725054</v>
      </c>
      <c r="CE416" s="56" t="e">
        <f ca="1">MAX(MIN($BQ$22*SIN($BQ$17*CC416+$BQ$21)+($BQ$13+$BQ$8),$BO$8),-$BO$8)</f>
        <v>#DIV/0!</v>
      </c>
      <c r="CF416" s="56">
        <f ca="1">ROUND(CD416+(RAND()-0.5)*$BV$10,$BV$11)</f>
        <v>1.1000000000000001</v>
      </c>
      <c r="CG416" s="56" t="e">
        <f ca="1">ROUND(CE416+(RAND()-0.5)*$BV$10,$BV$11)</f>
        <v>#DIV/0!</v>
      </c>
      <c r="CH416" s="56">
        <f ca="1">ROUND(CD416+(RAND()-0.5)*$BW$10,$BW$11)</f>
        <v>1.1200000000000001</v>
      </c>
      <c r="CI416" s="56" t="e">
        <f ca="1">ROUND(CE416+(RAND()-0.5)*$BW$10,$BW$11)</f>
        <v>#DIV/0!</v>
      </c>
      <c r="CJ416" s="55">
        <f>CA416-$BX$16</f>
        <v>51</v>
      </c>
      <c r="CK416" s="56" t="e">
        <f>IF($BV$19=FALSE,NA(),IF($BH$7=1,IF($BD$2=1,CF416,IF($BD$2=2,CG416))))+$BV$17+IF($BE$2=2,-($BQ$13+$BQ$8),0)</f>
        <v>#N/A</v>
      </c>
      <c r="CL416" s="55" t="e">
        <f>ROUND(CK416/$BV$9*$BV$5,0)</f>
        <v>#N/A</v>
      </c>
      <c r="CM416" s="56" t="e">
        <f>IF($BW$19=FALSE,NA(),IF($BH$7=1,IF($BD$3=1,CH416,IF($BD$3=2,CI416))))+$BW$17+IF($BE$3=2,-($BQ$13+$BQ$8),0)</f>
        <v>#N/A</v>
      </c>
      <c r="CN416" s="55" t="e">
        <f>ROUND(CM416/$BW$9*$BW$5,0)</f>
        <v>#N/A</v>
      </c>
    </row>
    <row r="417" spans="79:92" ht="18" customHeight="1" x14ac:dyDescent="0.25">
      <c r="CA417" s="53">
        <f>CA416+1</f>
        <v>52</v>
      </c>
      <c r="CB417" s="56">
        <f>CA417*($BX$9/$BX$5)</f>
        <v>2.1666666666666665</v>
      </c>
      <c r="CC417" s="56">
        <f ca="1">ROUND(CB417+(RAND()-0.5)*$BX$10,$BX$11)</f>
        <v>2.15</v>
      </c>
      <c r="CD417" s="56">
        <f ca="1">MAX(MIN($BQ$9*SIN($BQ$17*CC417)+($BQ$13+$BQ$8),$BO$8),-$BO$8)</f>
        <v>1.8541019662490896</v>
      </c>
      <c r="CE417" s="56" t="e">
        <f ca="1">MAX(MIN($BQ$22*SIN($BQ$17*CC417+$BQ$21)+($BQ$13+$BQ$8),$BO$8),-$BO$8)</f>
        <v>#DIV/0!</v>
      </c>
      <c r="CF417" s="56">
        <f ca="1">ROUND(CD417+(RAND()-0.5)*$BV$10,$BV$11)</f>
        <v>1.86</v>
      </c>
      <c r="CG417" s="56" t="e">
        <f ca="1">ROUND(CE417+(RAND()-0.5)*$BV$10,$BV$11)</f>
        <v>#DIV/0!</v>
      </c>
      <c r="CH417" s="56">
        <f ca="1">ROUND(CD417+(RAND()-0.5)*$BW$10,$BW$11)</f>
        <v>1.85</v>
      </c>
      <c r="CI417" s="56" t="e">
        <f ca="1">ROUND(CE417+(RAND()-0.5)*$BW$10,$BW$11)</f>
        <v>#DIV/0!</v>
      </c>
      <c r="CJ417" s="55">
        <f>CA417-$BX$16</f>
        <v>52</v>
      </c>
      <c r="CK417" s="56" t="e">
        <f>IF($BV$19=FALSE,NA(),IF($BH$7=1,IF($BD$2=1,CF417,IF($BD$2=2,CG417))))+$BV$17+IF($BE$2=2,-($BQ$13+$BQ$8),0)</f>
        <v>#N/A</v>
      </c>
      <c r="CL417" s="55" t="e">
        <f>ROUND(CK417/$BV$9*$BV$5,0)</f>
        <v>#N/A</v>
      </c>
      <c r="CM417" s="56" t="e">
        <f>IF($BW$19=FALSE,NA(),IF($BH$7=1,IF($BD$3=1,CH417,IF($BD$3=2,CI417))))+$BW$17+IF($BE$3=2,-($BQ$13+$BQ$8),0)</f>
        <v>#N/A</v>
      </c>
      <c r="CN417" s="55" t="e">
        <f>ROUND(CM417/$BW$9*$BW$5,0)</f>
        <v>#N/A</v>
      </c>
    </row>
    <row r="418" spans="79:92" ht="18" customHeight="1" x14ac:dyDescent="0.25">
      <c r="CA418" s="53">
        <f>CA417+1</f>
        <v>53</v>
      </c>
      <c r="CB418" s="56">
        <f>CA418*($BX$9/$BX$5)</f>
        <v>2.208333333333333</v>
      </c>
      <c r="CC418" s="56">
        <f ca="1">ROUND(CB418+(RAND()-0.5)*$BX$10,$BX$11)</f>
        <v>2.19</v>
      </c>
      <c r="CD418" s="56">
        <f ca="1">MAX(MIN($BQ$9*SIN($BQ$17*CC418)+($BQ$13+$BQ$8),$BO$8),-$BO$8)</f>
        <v>2.5786589153292248</v>
      </c>
      <c r="CE418" s="56" t="e">
        <f ca="1">MAX(MIN($BQ$22*SIN($BQ$17*CC418+$BQ$21)+($BQ$13+$BQ$8),$BO$8),-$BO$8)</f>
        <v>#DIV/0!</v>
      </c>
      <c r="CF418" s="56">
        <f ca="1">ROUND(CD418+(RAND()-0.5)*$BV$10,$BV$11)</f>
        <v>2.57</v>
      </c>
      <c r="CG418" s="56" t="e">
        <f ca="1">ROUND(CE418+(RAND()-0.5)*$BV$10,$BV$11)</f>
        <v>#DIV/0!</v>
      </c>
      <c r="CH418" s="56">
        <f ca="1">ROUND(CD418+(RAND()-0.5)*$BW$10,$BW$11)</f>
        <v>2.6</v>
      </c>
      <c r="CI418" s="56" t="e">
        <f ca="1">ROUND(CE418+(RAND()-0.5)*$BW$10,$BW$11)</f>
        <v>#DIV/0!</v>
      </c>
      <c r="CJ418" s="55">
        <f>CA418-$BX$16</f>
        <v>53</v>
      </c>
      <c r="CK418" s="56" t="e">
        <f>IF($BV$19=FALSE,NA(),IF($BH$7=1,IF($BD$2=1,CF418,IF($BD$2=2,CG418))))+$BV$17+IF($BE$2=2,-($BQ$13+$BQ$8),0)</f>
        <v>#N/A</v>
      </c>
      <c r="CL418" s="55" t="e">
        <f>ROUND(CK418/$BV$9*$BV$5,0)</f>
        <v>#N/A</v>
      </c>
      <c r="CM418" s="56" t="e">
        <f>IF($BW$19=FALSE,NA(),IF($BH$7=1,IF($BD$3=1,CH418,IF($BD$3=2,CI418))))+$BW$17+IF($BE$3=2,-($BQ$13+$BQ$8),0)</f>
        <v>#N/A</v>
      </c>
      <c r="CN418" s="55" t="e">
        <f>ROUND(CM418/$BW$9*$BW$5,0)</f>
        <v>#N/A</v>
      </c>
    </row>
    <row r="419" spans="79:92" ht="18" customHeight="1" x14ac:dyDescent="0.25">
      <c r="CA419" s="53">
        <f>CA418+1</f>
        <v>54</v>
      </c>
      <c r="CB419" s="56">
        <f>CA419*($BX$9/$BX$5)</f>
        <v>2.25</v>
      </c>
      <c r="CC419" s="56">
        <f ca="1">ROUND(CB419+(RAND()-0.5)*$BX$10,$BX$11)</f>
        <v>2.2599999999999998</v>
      </c>
      <c r="CD419" s="56">
        <f ca="1">MAX(MIN($BQ$9*SIN($BQ$17*CC419)+($BQ$13+$BQ$8),$BO$8),-$BO$8)</f>
        <v>2.9881603705696724</v>
      </c>
      <c r="CE419" s="56" t="e">
        <f ca="1">MAX(MIN($BQ$22*SIN($BQ$17*CC419+$BQ$21)+($BQ$13+$BQ$8),$BO$8),-$BO$8)</f>
        <v>#DIV/0!</v>
      </c>
      <c r="CF419" s="56">
        <f ca="1">ROUND(CD419+(RAND()-0.5)*$BV$10,$BV$11)</f>
        <v>2.99</v>
      </c>
      <c r="CG419" s="56" t="e">
        <f ca="1">ROUND(CE419+(RAND()-0.5)*$BV$10,$BV$11)</f>
        <v>#DIV/0!</v>
      </c>
      <c r="CH419" s="56">
        <f ca="1">ROUND(CD419+(RAND()-0.5)*$BW$10,$BW$11)</f>
        <v>3</v>
      </c>
      <c r="CI419" s="56" t="e">
        <f ca="1">ROUND(CE419+(RAND()-0.5)*$BW$10,$BW$11)</f>
        <v>#DIV/0!</v>
      </c>
      <c r="CJ419" s="55">
        <f>CA419-$BX$16</f>
        <v>54</v>
      </c>
      <c r="CK419" s="56" t="e">
        <f>IF($BV$19=FALSE,NA(),IF($BH$7=1,IF($BD$2=1,CF419,IF($BD$2=2,CG419))))+$BV$17+IF($BE$2=2,-($BQ$13+$BQ$8),0)</f>
        <v>#N/A</v>
      </c>
      <c r="CL419" s="55" t="e">
        <f>ROUND(CK419/$BV$9*$BV$5,0)</f>
        <v>#N/A</v>
      </c>
      <c r="CM419" s="56" t="e">
        <f>IF($BW$19=FALSE,NA(),IF($BH$7=1,IF($BD$3=1,CH419,IF($BD$3=2,CI419))))+$BW$17+IF($BE$3=2,-($BQ$13+$BQ$8),0)</f>
        <v>#N/A</v>
      </c>
      <c r="CN419" s="55" t="e">
        <f>ROUND(CM419/$BW$9*$BW$5,0)</f>
        <v>#N/A</v>
      </c>
    </row>
    <row r="420" spans="79:92" ht="18" customHeight="1" x14ac:dyDescent="0.25">
      <c r="CA420" s="53">
        <f>CA419+1</f>
        <v>55</v>
      </c>
      <c r="CB420" s="56">
        <f>CA420*($BX$9/$BX$5)</f>
        <v>2.2916666666666665</v>
      </c>
      <c r="CC420" s="56">
        <f ca="1">ROUND(CB420+(RAND()-0.5)*$BX$10,$BX$11)</f>
        <v>2.29</v>
      </c>
      <c r="CD420" s="56">
        <f ca="1">MAX(MIN($BQ$9*SIN($BQ$17*CC420)+($BQ$13+$BQ$8),$BO$8),-$BO$8)</f>
        <v>2.8114989667716586</v>
      </c>
      <c r="CE420" s="56" t="e">
        <f ca="1">MAX(MIN($BQ$22*SIN($BQ$17*CC420+$BQ$21)+($BQ$13+$BQ$8),$BO$8),-$BO$8)</f>
        <v>#DIV/0!</v>
      </c>
      <c r="CF420" s="56">
        <f ca="1">ROUND(CD420+(RAND()-0.5)*$BV$10,$BV$11)</f>
        <v>2.79</v>
      </c>
      <c r="CG420" s="56" t="e">
        <f ca="1">ROUND(CE420+(RAND()-0.5)*$BV$10,$BV$11)</f>
        <v>#DIV/0!</v>
      </c>
      <c r="CH420" s="56">
        <f ca="1">ROUND(CD420+(RAND()-0.5)*$BW$10,$BW$11)</f>
        <v>2.83</v>
      </c>
      <c r="CI420" s="56" t="e">
        <f ca="1">ROUND(CE420+(RAND()-0.5)*$BW$10,$BW$11)</f>
        <v>#DIV/0!</v>
      </c>
      <c r="CJ420" s="55">
        <f>CA420-$BX$16</f>
        <v>55</v>
      </c>
      <c r="CK420" s="56" t="e">
        <f>IF($BV$19=FALSE,NA(),IF($BH$7=1,IF($BD$2=1,CF420,IF($BD$2=2,CG420))))+$BV$17+IF($BE$2=2,-($BQ$13+$BQ$8),0)</f>
        <v>#N/A</v>
      </c>
      <c r="CL420" s="55" t="e">
        <f>ROUND(CK420/$BV$9*$BV$5,0)</f>
        <v>#N/A</v>
      </c>
      <c r="CM420" s="56" t="e">
        <f>IF($BW$19=FALSE,NA(),IF($BH$7=1,IF($BD$3=1,CH420,IF($BD$3=2,CI420))))+$BW$17+IF($BE$3=2,-($BQ$13+$BQ$8),0)</f>
        <v>#N/A</v>
      </c>
      <c r="CN420" s="55" t="e">
        <f>ROUND(CM420/$BW$9*$BW$5,0)</f>
        <v>#N/A</v>
      </c>
    </row>
    <row r="421" spans="79:92" ht="18" customHeight="1" x14ac:dyDescent="0.25">
      <c r="CA421" s="53">
        <f>CA420+1</f>
        <v>56</v>
      </c>
      <c r="CB421" s="56">
        <f>CA421*($BX$9/$BX$5)</f>
        <v>2.333333333333333</v>
      </c>
      <c r="CC421" s="56">
        <f ca="1">ROUND(CB421+(RAND()-0.5)*$BX$10,$BX$11)</f>
        <v>2.34</v>
      </c>
      <c r="CD421" s="56">
        <f ca="1">MAX(MIN($BQ$9*SIN($BQ$17*CC421)+($BQ$13+$BQ$8),$BO$8),-$BO$8)</f>
        <v>2.065967553012201</v>
      </c>
      <c r="CE421" s="56" t="e">
        <f ca="1">MAX(MIN($BQ$22*SIN($BQ$17*CC421+$BQ$21)+($BQ$13+$BQ$8),$BO$8),-$BO$8)</f>
        <v>#DIV/0!</v>
      </c>
      <c r="CF421" s="56">
        <f ca="1">ROUND(CD421+(RAND()-0.5)*$BV$10,$BV$11)</f>
        <v>2.06</v>
      </c>
      <c r="CG421" s="56" t="e">
        <f ca="1">ROUND(CE421+(RAND()-0.5)*$BV$10,$BV$11)</f>
        <v>#DIV/0!</v>
      </c>
      <c r="CH421" s="56">
        <f ca="1">ROUND(CD421+(RAND()-0.5)*$BW$10,$BW$11)</f>
        <v>2.0699999999999998</v>
      </c>
      <c r="CI421" s="56" t="e">
        <f ca="1">ROUND(CE421+(RAND()-0.5)*$BW$10,$BW$11)</f>
        <v>#DIV/0!</v>
      </c>
      <c r="CJ421" s="55">
        <f>CA421-$BX$16</f>
        <v>56</v>
      </c>
      <c r="CK421" s="56" t="e">
        <f>IF($BV$19=FALSE,NA(),IF($BH$7=1,IF($BD$2=1,CF421,IF($BD$2=2,CG421))))+$BV$17+IF($BE$2=2,-($BQ$13+$BQ$8),0)</f>
        <v>#N/A</v>
      </c>
      <c r="CL421" s="55" t="e">
        <f>ROUND(CK421/$BV$9*$BV$5,0)</f>
        <v>#N/A</v>
      </c>
      <c r="CM421" s="56" t="e">
        <f>IF($BW$19=FALSE,NA(),IF($BH$7=1,IF($BD$3=1,CH421,IF($BD$3=2,CI421))))+$BW$17+IF($BE$3=2,-($BQ$13+$BQ$8),0)</f>
        <v>#N/A</v>
      </c>
      <c r="CN421" s="55" t="e">
        <f>ROUND(CM421/$BW$9*$BW$5,0)</f>
        <v>#N/A</v>
      </c>
    </row>
    <row r="422" spans="79:92" ht="18" customHeight="1" x14ac:dyDescent="0.25">
      <c r="CA422" s="53">
        <f>CA421+1</f>
        <v>57</v>
      </c>
      <c r="CB422" s="56">
        <f>CA422*($BX$9/$BX$5)</f>
        <v>2.375</v>
      </c>
      <c r="CC422" s="56">
        <f ca="1">ROUND(CB422+(RAND()-0.5)*$BX$10,$BX$11)</f>
        <v>2.39</v>
      </c>
      <c r="CD422" s="56">
        <f ca="1">MAX(MIN($BQ$9*SIN($BQ$17*CC422)+($BQ$13+$BQ$8),$BO$8),-$BO$8)</f>
        <v>0.82454393849180185</v>
      </c>
      <c r="CE422" s="56" t="e">
        <f ca="1">MAX(MIN($BQ$22*SIN($BQ$17*CC422+$BQ$21)+($BQ$13+$BQ$8),$BO$8),-$BO$8)</f>
        <v>#DIV/0!</v>
      </c>
      <c r="CF422" s="56">
        <f ca="1">ROUND(CD422+(RAND()-0.5)*$BV$10,$BV$11)</f>
        <v>0.81</v>
      </c>
      <c r="CG422" s="56" t="e">
        <f ca="1">ROUND(CE422+(RAND()-0.5)*$BV$10,$BV$11)</f>
        <v>#DIV/0!</v>
      </c>
      <c r="CH422" s="56">
        <f ca="1">ROUND(CD422+(RAND()-0.5)*$BW$10,$BW$11)</f>
        <v>0.83</v>
      </c>
      <c r="CI422" s="56" t="e">
        <f ca="1">ROUND(CE422+(RAND()-0.5)*$BW$10,$BW$11)</f>
        <v>#DIV/0!</v>
      </c>
      <c r="CJ422" s="55">
        <f>CA422-$BX$16</f>
        <v>57</v>
      </c>
      <c r="CK422" s="56" t="e">
        <f>IF($BV$19=FALSE,NA(),IF($BH$7=1,IF($BD$2=1,CF422,IF($BD$2=2,CG422))))+$BV$17+IF($BE$2=2,-($BQ$13+$BQ$8),0)</f>
        <v>#N/A</v>
      </c>
      <c r="CL422" s="55" t="e">
        <f>ROUND(CK422/$BV$9*$BV$5,0)</f>
        <v>#N/A</v>
      </c>
      <c r="CM422" s="56" t="e">
        <f>IF($BW$19=FALSE,NA(),IF($BH$7=1,IF($BD$3=1,CH422,IF($BD$3=2,CI422))))+$BW$17+IF($BE$3=2,-($BQ$13+$BQ$8),0)</f>
        <v>#N/A</v>
      </c>
      <c r="CN422" s="55" t="e">
        <f>ROUND(CM422/$BW$9*$BW$5,0)</f>
        <v>#N/A</v>
      </c>
    </row>
    <row r="423" spans="79:92" ht="18" customHeight="1" x14ac:dyDescent="0.25">
      <c r="CA423" s="53">
        <f>CA422+1</f>
        <v>58</v>
      </c>
      <c r="CB423" s="56">
        <f>CA423*($BX$9/$BX$5)</f>
        <v>2.4166666666666665</v>
      </c>
      <c r="CC423" s="56">
        <f ca="1">ROUND(CB423+(RAND()-0.5)*$BX$10,$BX$11)</f>
        <v>2.4</v>
      </c>
      <c r="CD423" s="56">
        <f ca="1">MAX(MIN($BQ$9*SIN($BQ$17*CC423)+($BQ$13+$BQ$8),$BO$8),-$BO$8)</f>
        <v>0.52671151375526515</v>
      </c>
      <c r="CE423" s="56" t="e">
        <f ca="1">MAX(MIN($BQ$22*SIN($BQ$17*CC423+$BQ$21)+($BQ$13+$BQ$8),$BO$8),-$BO$8)</f>
        <v>#DIV/0!</v>
      </c>
      <c r="CF423" s="56">
        <f ca="1">ROUND(CD423+(RAND()-0.5)*$BV$10,$BV$11)</f>
        <v>0.54</v>
      </c>
      <c r="CG423" s="56" t="e">
        <f ca="1">ROUND(CE423+(RAND()-0.5)*$BV$10,$BV$11)</f>
        <v>#DIV/0!</v>
      </c>
      <c r="CH423" s="56">
        <f ca="1">ROUND(CD423+(RAND()-0.5)*$BW$10,$BW$11)</f>
        <v>0.53</v>
      </c>
      <c r="CI423" s="56" t="e">
        <f ca="1">ROUND(CE423+(RAND()-0.5)*$BW$10,$BW$11)</f>
        <v>#DIV/0!</v>
      </c>
      <c r="CJ423" s="55">
        <f>CA423-$BX$16</f>
        <v>58</v>
      </c>
      <c r="CK423" s="56" t="e">
        <f>IF($BV$19=FALSE,NA(),IF($BH$7=1,IF($BD$2=1,CF423,IF($BD$2=2,CG423))))+$BV$17+IF($BE$2=2,-($BQ$13+$BQ$8),0)</f>
        <v>#N/A</v>
      </c>
      <c r="CL423" s="55" t="e">
        <f>ROUND(CK423/$BV$9*$BV$5,0)</f>
        <v>#N/A</v>
      </c>
      <c r="CM423" s="56" t="e">
        <f>IF($BW$19=FALSE,NA(),IF($BH$7=1,IF($BD$3=1,CH423,IF($BD$3=2,CI423))))+$BW$17+IF($BE$3=2,-($BQ$13+$BQ$8),0)</f>
        <v>#N/A</v>
      </c>
      <c r="CN423" s="55" t="e">
        <f>ROUND(CM423/$BW$9*$BW$5,0)</f>
        <v>#N/A</v>
      </c>
    </row>
    <row r="424" spans="79:92" ht="18" customHeight="1" x14ac:dyDescent="0.25">
      <c r="CA424" s="53">
        <f>CA423+1</f>
        <v>59</v>
      </c>
      <c r="CB424" s="56">
        <f>CA424*($BX$9/$BX$5)</f>
        <v>2.458333333333333</v>
      </c>
      <c r="CC424" s="56">
        <f ca="1">ROUND(CB424+(RAND()-0.5)*$BX$10,$BX$11)</f>
        <v>2.46</v>
      </c>
      <c r="CD424" s="56">
        <f ca="1">MAX(MIN($BQ$9*SIN($BQ$17*CC424)+($BQ$13+$BQ$8),$BO$8),-$BO$8)</f>
        <v>-1.5078606770100509</v>
      </c>
      <c r="CE424" s="56" t="e">
        <f ca="1">MAX(MIN($BQ$22*SIN($BQ$17*CC424+$BQ$21)+($BQ$13+$BQ$8),$BO$8),-$BO$8)</f>
        <v>#DIV/0!</v>
      </c>
      <c r="CF424" s="56">
        <f ca="1">ROUND(CD424+(RAND()-0.5)*$BV$10,$BV$11)</f>
        <v>-1.5</v>
      </c>
      <c r="CG424" s="56" t="e">
        <f ca="1">ROUND(CE424+(RAND()-0.5)*$BV$10,$BV$11)</f>
        <v>#DIV/0!</v>
      </c>
      <c r="CH424" s="56">
        <f ca="1">ROUND(CD424+(RAND()-0.5)*$BW$10,$BW$11)</f>
        <v>-1.51</v>
      </c>
      <c r="CI424" s="56" t="e">
        <f ca="1">ROUND(CE424+(RAND()-0.5)*$BW$10,$BW$11)</f>
        <v>#DIV/0!</v>
      </c>
      <c r="CJ424" s="55">
        <f>CA424-$BX$16</f>
        <v>59</v>
      </c>
      <c r="CK424" s="56" t="e">
        <f>IF($BV$19=FALSE,NA(),IF($BH$7=1,IF($BD$2=1,CF424,IF($BD$2=2,CG424))))+$BV$17+IF($BE$2=2,-($BQ$13+$BQ$8),0)</f>
        <v>#N/A</v>
      </c>
      <c r="CL424" s="55" t="e">
        <f>ROUND(CK424/$BV$9*$BV$5,0)</f>
        <v>#N/A</v>
      </c>
      <c r="CM424" s="56" t="e">
        <f>IF($BW$19=FALSE,NA(),IF($BH$7=1,IF($BD$3=1,CH424,IF($BD$3=2,CI424))))+$BW$17+IF($BE$3=2,-($BQ$13+$BQ$8),0)</f>
        <v>#N/A</v>
      </c>
      <c r="CN424" s="55" t="e">
        <f>ROUND(CM424/$BW$9*$BW$5,0)</f>
        <v>#N/A</v>
      </c>
    </row>
    <row r="425" spans="79:92" ht="18" customHeight="1" x14ac:dyDescent="0.25">
      <c r="CA425" s="53">
        <f>CA424+1</f>
        <v>60</v>
      </c>
      <c r="CB425" s="56">
        <f>CA425*($BX$9/$BX$5)</f>
        <v>2.5</v>
      </c>
      <c r="CC425" s="56">
        <f ca="1">ROUND(CB425+(RAND()-0.5)*$BX$10,$BX$11)</f>
        <v>2.5</v>
      </c>
      <c r="CD425" s="56">
        <f ca="1">MAX(MIN($BQ$9*SIN($BQ$17*CC425)+($BQ$13+$BQ$8),$BO$8),-$BO$8)</f>
        <v>-2.9999999999993943</v>
      </c>
      <c r="CE425" s="56" t="e">
        <f ca="1">MAX(MIN($BQ$22*SIN($BQ$17*CC425+$BQ$21)+($BQ$13+$BQ$8),$BO$8),-$BO$8)</f>
        <v>#DIV/0!</v>
      </c>
      <c r="CF425" s="56">
        <f ca="1">ROUND(CD425+(RAND()-0.5)*$BV$10,$BV$11)</f>
        <v>-2.98</v>
      </c>
      <c r="CG425" s="56" t="e">
        <f ca="1">ROUND(CE425+(RAND()-0.5)*$BV$10,$BV$11)</f>
        <v>#DIV/0!</v>
      </c>
      <c r="CH425" s="56">
        <f ca="1">ROUND(CD425+(RAND()-0.5)*$BW$10,$BW$11)</f>
        <v>-3.01</v>
      </c>
      <c r="CI425" s="56" t="e">
        <f ca="1">ROUND(CE425+(RAND()-0.5)*$BW$10,$BW$11)</f>
        <v>#DIV/0!</v>
      </c>
      <c r="CJ425" s="55">
        <f>CA425-$BX$16</f>
        <v>60</v>
      </c>
      <c r="CK425" s="56" t="e">
        <f>IF($BV$19=FALSE,NA(),IF($BH$7=1,IF($BD$2=1,CF425,IF($BD$2=2,CG425))))+$BV$17+IF($BE$2=2,-($BQ$13+$BQ$8),0)</f>
        <v>#N/A</v>
      </c>
      <c r="CL425" s="55" t="e">
        <f>ROUND(CK425/$BV$9*$BV$5,0)</f>
        <v>#N/A</v>
      </c>
      <c r="CM425" s="56" t="e">
        <f>IF($BW$19=FALSE,NA(),IF($BH$7=1,IF($BD$3=1,CH425,IF($BD$3=2,CI425))))+$BW$17+IF($BE$3=2,-($BQ$13+$BQ$8),0)</f>
        <v>#N/A</v>
      </c>
      <c r="CN425" s="55" t="e">
        <f>ROUND(CM425/$BW$9*$BW$5,0)</f>
        <v>#N/A</v>
      </c>
    </row>
    <row r="426" spans="79:92" ht="18" customHeight="1" x14ac:dyDescent="0.25">
      <c r="CA426" s="53">
        <f>CA425+1</f>
        <v>61</v>
      </c>
      <c r="CB426" s="56">
        <f>CA426*($BX$9/$BX$5)</f>
        <v>2.5416666666666665</v>
      </c>
      <c r="CC426" s="56">
        <f ca="1">ROUND(CB426+(RAND()-0.5)*$BX$10,$BX$11)</f>
        <v>2.56</v>
      </c>
      <c r="CD426" s="56">
        <f ca="1">MAX(MIN($BQ$9*SIN($BQ$17*CC426)+($BQ$13+$BQ$8),$BO$8),-$BO$8)</f>
        <v>-5.2087473161084752</v>
      </c>
      <c r="CE426" s="56" t="e">
        <f ca="1">MAX(MIN($BQ$22*SIN($BQ$17*CC426+$BQ$21)+($BQ$13+$BQ$8),$BO$8),-$BO$8)</f>
        <v>#DIV/0!</v>
      </c>
      <c r="CF426" s="56">
        <f ca="1">ROUND(CD426+(RAND()-0.5)*$BV$10,$BV$11)</f>
        <v>-5.19</v>
      </c>
      <c r="CG426" s="56" t="e">
        <f ca="1">ROUND(CE426+(RAND()-0.5)*$BV$10,$BV$11)</f>
        <v>#DIV/0!</v>
      </c>
      <c r="CH426" s="56">
        <f ca="1">ROUND(CD426+(RAND()-0.5)*$BW$10,$BW$11)</f>
        <v>-5.2</v>
      </c>
      <c r="CI426" s="56" t="e">
        <f ca="1">ROUND(CE426+(RAND()-0.5)*$BW$10,$BW$11)</f>
        <v>#DIV/0!</v>
      </c>
      <c r="CJ426" s="55">
        <f>CA426-$BX$16</f>
        <v>61</v>
      </c>
      <c r="CK426" s="56" t="e">
        <f>IF($BV$19=FALSE,NA(),IF($BH$7=1,IF($BD$2=1,CF426,IF($BD$2=2,CG426))))+$BV$17+IF($BE$2=2,-($BQ$13+$BQ$8),0)</f>
        <v>#N/A</v>
      </c>
      <c r="CL426" s="55" t="e">
        <f>ROUND(CK426/$BV$9*$BV$5,0)</f>
        <v>#N/A</v>
      </c>
      <c r="CM426" s="56" t="e">
        <f>IF($BW$19=FALSE,NA(),IF($BH$7=1,IF($BD$3=1,CH426,IF($BD$3=2,CI426))))+$BW$17+IF($BE$3=2,-($BQ$13+$BQ$8),0)</f>
        <v>#N/A</v>
      </c>
      <c r="CN426" s="55" t="e">
        <f>ROUND(CM426/$BW$9*$BW$5,0)</f>
        <v>#N/A</v>
      </c>
    </row>
    <row r="427" spans="79:92" ht="18" customHeight="1" x14ac:dyDescent="0.25">
      <c r="CA427" s="53">
        <f>CA426+1</f>
        <v>62</v>
      </c>
      <c r="CB427" s="56">
        <f>CA427*($BX$9/$BX$5)</f>
        <v>2.583333333333333</v>
      </c>
      <c r="CC427" s="56">
        <f ca="1">ROUND(CB427+(RAND()-0.5)*$BX$10,$BX$11)</f>
        <v>2.57</v>
      </c>
      <c r="CD427" s="56">
        <f ca="1">MAX(MIN($BQ$9*SIN($BQ$17*CC427)+($BQ$13+$BQ$8),$BO$8),-$BO$8)</f>
        <v>-5.5546757493899612</v>
      </c>
      <c r="CE427" s="56" t="e">
        <f ca="1">MAX(MIN($BQ$22*SIN($BQ$17*CC427+$BQ$21)+($BQ$13+$BQ$8),$BO$8),-$BO$8)</f>
        <v>#DIV/0!</v>
      </c>
      <c r="CF427" s="56">
        <f ca="1">ROUND(CD427+(RAND()-0.5)*$BV$10,$BV$11)</f>
        <v>-5.56</v>
      </c>
      <c r="CG427" s="56" t="e">
        <f ca="1">ROUND(CE427+(RAND()-0.5)*$BV$10,$BV$11)</f>
        <v>#DIV/0!</v>
      </c>
      <c r="CH427" s="56">
        <f ca="1">ROUND(CD427+(RAND()-0.5)*$BW$10,$BW$11)</f>
        <v>-5.57</v>
      </c>
      <c r="CI427" s="56" t="e">
        <f ca="1">ROUND(CE427+(RAND()-0.5)*$BW$10,$BW$11)</f>
        <v>#DIV/0!</v>
      </c>
      <c r="CJ427" s="55">
        <f>CA427-$BX$16</f>
        <v>62</v>
      </c>
      <c r="CK427" s="56" t="e">
        <f>IF($BV$19=FALSE,NA(),IF($BH$7=1,IF($BD$2=1,CF427,IF($BD$2=2,CG427))))+$BV$17+IF($BE$2=2,-($BQ$13+$BQ$8),0)</f>
        <v>#N/A</v>
      </c>
      <c r="CL427" s="55" t="e">
        <f>ROUND(CK427/$BV$9*$BV$5,0)</f>
        <v>#N/A</v>
      </c>
      <c r="CM427" s="56" t="e">
        <f>IF($BW$19=FALSE,NA(),IF($BH$7=1,IF($BD$3=1,CH427,IF($BD$3=2,CI427))))+$BW$17+IF($BE$3=2,-($BQ$13+$BQ$8),0)</f>
        <v>#N/A</v>
      </c>
      <c r="CN427" s="55" t="e">
        <f>ROUND(CM427/$BW$9*$BW$5,0)</f>
        <v>#N/A</v>
      </c>
    </row>
    <row r="428" spans="79:92" ht="18" customHeight="1" x14ac:dyDescent="0.25">
      <c r="CA428" s="53">
        <f>CA427+1</f>
        <v>63</v>
      </c>
      <c r="CB428" s="56">
        <f>CA428*($BX$9/$BX$5)</f>
        <v>2.625</v>
      </c>
      <c r="CC428" s="56">
        <f ca="1">ROUND(CB428+(RAND()-0.5)*$BX$10,$BX$11)</f>
        <v>2.61</v>
      </c>
      <c r="CD428" s="56">
        <f ca="1">MAX(MIN($BQ$9*SIN($BQ$17*CC428)+($BQ$13+$BQ$8),$BO$8),-$BO$8)</f>
        <v>-6.82454393849192</v>
      </c>
      <c r="CE428" s="56" t="e">
        <f ca="1">MAX(MIN($BQ$22*SIN($BQ$17*CC428+$BQ$21)+($BQ$13+$BQ$8),$BO$8),-$BO$8)</f>
        <v>#DIV/0!</v>
      </c>
      <c r="CF428" s="56">
        <f ca="1">ROUND(CD428+(RAND()-0.5)*$BV$10,$BV$11)</f>
        <v>-6.82</v>
      </c>
      <c r="CG428" s="56" t="e">
        <f ca="1">ROUND(CE428+(RAND()-0.5)*$BV$10,$BV$11)</f>
        <v>#DIV/0!</v>
      </c>
      <c r="CH428" s="56">
        <f ca="1">ROUND(CD428+(RAND()-0.5)*$BW$10,$BW$11)</f>
        <v>-6.82</v>
      </c>
      <c r="CI428" s="56" t="e">
        <f ca="1">ROUND(CE428+(RAND()-0.5)*$BW$10,$BW$11)</f>
        <v>#DIV/0!</v>
      </c>
      <c r="CJ428" s="55">
        <f>CA428-$BX$16</f>
        <v>63</v>
      </c>
      <c r="CK428" s="56" t="e">
        <f>IF($BV$19=FALSE,NA(),IF($BH$7=1,IF($BD$2=1,CF428,IF($BD$2=2,CG428))))+$BV$17+IF($BE$2=2,-($BQ$13+$BQ$8),0)</f>
        <v>#N/A</v>
      </c>
      <c r="CL428" s="55" t="e">
        <f>ROUND(CK428/$BV$9*$BV$5,0)</f>
        <v>#N/A</v>
      </c>
      <c r="CM428" s="56" t="e">
        <f>IF($BW$19=FALSE,NA(),IF($BH$7=1,IF($BD$3=1,CH428,IF($BD$3=2,CI428))))+$BW$17+IF($BE$3=2,-($BQ$13+$BQ$8),0)</f>
        <v>#N/A</v>
      </c>
      <c r="CN428" s="55" t="e">
        <f>ROUND(CM428/$BW$9*$BW$5,0)</f>
        <v>#N/A</v>
      </c>
    </row>
    <row r="429" spans="79:92" ht="18" customHeight="1" x14ac:dyDescent="0.25">
      <c r="CA429" s="53">
        <f>CA428+1</f>
        <v>64</v>
      </c>
      <c r="CB429" s="56">
        <f>CA429*($BX$9/$BX$5)</f>
        <v>2.6666666666666665</v>
      </c>
      <c r="CC429" s="56">
        <f ca="1">ROUND(CB429+(RAND()-0.5)*$BX$10,$BX$11)</f>
        <v>2.65</v>
      </c>
      <c r="CD429" s="56">
        <f ca="1">MAX(MIN($BQ$9*SIN($BQ$17*CC429)+($BQ$13+$BQ$8),$BO$8),-$BO$8)</f>
        <v>-7.8541019662496598</v>
      </c>
      <c r="CE429" s="56" t="e">
        <f ca="1">MAX(MIN($BQ$22*SIN($BQ$17*CC429+$BQ$21)+($BQ$13+$BQ$8),$BO$8),-$BO$8)</f>
        <v>#DIV/0!</v>
      </c>
      <c r="CF429" s="56">
        <f ca="1">ROUND(CD429+(RAND()-0.5)*$BV$10,$BV$11)</f>
        <v>-7.84</v>
      </c>
      <c r="CG429" s="56" t="e">
        <f ca="1">ROUND(CE429+(RAND()-0.5)*$BV$10,$BV$11)</f>
        <v>#DIV/0!</v>
      </c>
      <c r="CH429" s="56">
        <f ca="1">ROUND(CD429+(RAND()-0.5)*$BW$10,$BW$11)</f>
        <v>-7.85</v>
      </c>
      <c r="CI429" s="56" t="e">
        <f ca="1">ROUND(CE429+(RAND()-0.5)*$BW$10,$BW$11)</f>
        <v>#DIV/0!</v>
      </c>
      <c r="CJ429" s="55">
        <f>CA429-$BX$16</f>
        <v>64</v>
      </c>
      <c r="CK429" s="56" t="e">
        <f>IF($BV$19=FALSE,NA(),IF($BH$7=1,IF($BD$2=1,CF429,IF($BD$2=2,CG429))))+$BV$17+IF($BE$2=2,-($BQ$13+$BQ$8),0)</f>
        <v>#N/A</v>
      </c>
      <c r="CL429" s="55" t="e">
        <f>ROUND(CK429/$BV$9*$BV$5,0)</f>
        <v>#N/A</v>
      </c>
      <c r="CM429" s="56" t="e">
        <f>IF($BW$19=FALSE,NA(),IF($BH$7=1,IF($BD$3=1,CH429,IF($BD$3=2,CI429))))+$BW$17+IF($BE$3=2,-($BQ$13+$BQ$8),0)</f>
        <v>#N/A</v>
      </c>
      <c r="CN429" s="55" t="e">
        <f>ROUND(CM429/$BW$9*$BW$5,0)</f>
        <v>#N/A</v>
      </c>
    </row>
    <row r="430" spans="79:92" ht="18" customHeight="1" x14ac:dyDescent="0.25">
      <c r="CA430" s="53">
        <f>CA429+1</f>
        <v>65</v>
      </c>
      <c r="CB430" s="56">
        <f>CA430*($BX$9/$BX$5)</f>
        <v>2.708333333333333</v>
      </c>
      <c r="CC430" s="56">
        <f ca="1">ROUND(CB430+(RAND()-0.5)*$BX$10,$BX$11)</f>
        <v>2.72</v>
      </c>
      <c r="CD430" s="56">
        <f ca="1">MAX(MIN($BQ$9*SIN($BQ$17*CC430)+($BQ$13+$BQ$8),$BO$8),-$BO$8)</f>
        <v>-8.8937235043721401</v>
      </c>
      <c r="CE430" s="56" t="e">
        <f ca="1">MAX(MIN($BQ$22*SIN($BQ$17*CC430+$BQ$21)+($BQ$13+$BQ$8),$BO$8),-$BO$8)</f>
        <v>#DIV/0!</v>
      </c>
      <c r="CF430" s="56">
        <f ca="1">ROUND(CD430+(RAND()-0.5)*$BV$10,$BV$11)</f>
        <v>-8.8800000000000008</v>
      </c>
      <c r="CG430" s="56" t="e">
        <f ca="1">ROUND(CE430+(RAND()-0.5)*$BV$10,$BV$11)</f>
        <v>#DIV/0!</v>
      </c>
      <c r="CH430" s="56">
        <f ca="1">ROUND(CD430+(RAND()-0.5)*$BW$10,$BW$11)</f>
        <v>-8.9</v>
      </c>
      <c r="CI430" s="56" t="e">
        <f ca="1">ROUND(CE430+(RAND()-0.5)*$BW$10,$BW$11)</f>
        <v>#DIV/0!</v>
      </c>
      <c r="CJ430" s="55">
        <f>CA430-$BX$16</f>
        <v>65</v>
      </c>
      <c r="CK430" s="56" t="e">
        <f>IF($BV$19=FALSE,NA(),IF($BH$7=1,IF($BD$2=1,CF430,IF($BD$2=2,CG430))))+$BV$17+IF($BE$2=2,-($BQ$13+$BQ$8),0)</f>
        <v>#N/A</v>
      </c>
      <c r="CL430" s="55" t="e">
        <f>ROUND(CK430/$BV$9*$BV$5,0)</f>
        <v>#N/A</v>
      </c>
      <c r="CM430" s="56" t="e">
        <f>IF($BW$19=FALSE,NA(),IF($BH$7=1,IF($BD$3=1,CH430,IF($BD$3=2,CI430))))+$BW$17+IF($BE$3=2,-($BQ$13+$BQ$8),0)</f>
        <v>#N/A</v>
      </c>
      <c r="CN430" s="55" t="e">
        <f>ROUND(CM430/$BW$9*$BW$5,0)</f>
        <v>#N/A</v>
      </c>
    </row>
    <row r="431" spans="79:92" ht="18" customHeight="1" x14ac:dyDescent="0.25">
      <c r="CA431" s="53">
        <f>CA430+1</f>
        <v>66</v>
      </c>
      <c r="CB431" s="56">
        <f>CA431*($BX$9/$BX$5)</f>
        <v>2.75</v>
      </c>
      <c r="CC431" s="56">
        <f ca="1">ROUND(CB431+(RAND()-0.5)*$BX$10,$BX$11)</f>
        <v>2.73</v>
      </c>
      <c r="CD431" s="56">
        <f ca="1">MAX(MIN($BQ$9*SIN($BQ$17*CC431)+($BQ$13+$BQ$8),$BO$8),-$BO$8)</f>
        <v>-8.9526882078867516</v>
      </c>
      <c r="CE431" s="56" t="e">
        <f ca="1">MAX(MIN($BQ$22*SIN($BQ$17*CC431+$BQ$21)+($BQ$13+$BQ$8),$BO$8),-$BO$8)</f>
        <v>#DIV/0!</v>
      </c>
      <c r="CF431" s="56">
        <f ca="1">ROUND(CD431+(RAND()-0.5)*$BV$10,$BV$11)</f>
        <v>-8.9600000000000009</v>
      </c>
      <c r="CG431" s="56" t="e">
        <f ca="1">ROUND(CE431+(RAND()-0.5)*$BV$10,$BV$11)</f>
        <v>#DIV/0!</v>
      </c>
      <c r="CH431" s="56">
        <f ca="1">ROUND(CD431+(RAND()-0.5)*$BW$10,$BW$11)</f>
        <v>-8.9700000000000006</v>
      </c>
      <c r="CI431" s="56" t="e">
        <f ca="1">ROUND(CE431+(RAND()-0.5)*$BW$10,$BW$11)</f>
        <v>#DIV/0!</v>
      </c>
      <c r="CJ431" s="55">
        <f>CA431-$BX$16</f>
        <v>66</v>
      </c>
      <c r="CK431" s="56" t="e">
        <f>IF($BV$19=FALSE,NA(),IF($BH$7=1,IF($BD$2=1,CF431,IF($BD$2=2,CG431))))+$BV$17+IF($BE$2=2,-($BQ$13+$BQ$8),0)</f>
        <v>#N/A</v>
      </c>
      <c r="CL431" s="55" t="e">
        <f>ROUND(CK431/$BV$9*$BV$5,0)</f>
        <v>#N/A</v>
      </c>
      <c r="CM431" s="56" t="e">
        <f>IF($BW$19=FALSE,NA(),IF($BH$7=1,IF($BD$3=1,CH431,IF($BD$3=2,CI431))))+$BW$17+IF($BE$3=2,-($BQ$13+$BQ$8),0)</f>
        <v>#N/A</v>
      </c>
      <c r="CN431" s="55" t="e">
        <f>ROUND(CM431/$BW$9*$BW$5,0)</f>
        <v>#N/A</v>
      </c>
    </row>
    <row r="432" spans="79:92" ht="18" customHeight="1" x14ac:dyDescent="0.25">
      <c r="CA432" s="53">
        <f>CA431+1</f>
        <v>67</v>
      </c>
      <c r="CB432" s="56">
        <f>CA432*($BX$9/$BX$5)</f>
        <v>2.7916666666666665</v>
      </c>
      <c r="CC432" s="56">
        <f ca="1">ROUND(CB432+(RAND()-0.5)*$BX$10,$BX$11)</f>
        <v>2.78</v>
      </c>
      <c r="CD432" s="56">
        <f ca="1">MAX(MIN($BQ$9*SIN($BQ$17*CC432)+($BQ$13+$BQ$8),$BO$8),-$BO$8)</f>
        <v>-8.8937235043724403</v>
      </c>
      <c r="CE432" s="56" t="e">
        <f ca="1">MAX(MIN($BQ$22*SIN($BQ$17*CC432+$BQ$21)+($BQ$13+$BQ$8),$BO$8),-$BO$8)</f>
        <v>#DIV/0!</v>
      </c>
      <c r="CF432" s="56">
        <f ca="1">ROUND(CD432+(RAND()-0.5)*$BV$10,$BV$11)</f>
        <v>-8.9</v>
      </c>
      <c r="CG432" s="56" t="e">
        <f ca="1">ROUND(CE432+(RAND()-0.5)*$BV$10,$BV$11)</f>
        <v>#DIV/0!</v>
      </c>
      <c r="CH432" s="56">
        <f ca="1">ROUND(CD432+(RAND()-0.5)*$BW$10,$BW$11)</f>
        <v>-8.9</v>
      </c>
      <c r="CI432" s="56" t="e">
        <f ca="1">ROUND(CE432+(RAND()-0.5)*$BW$10,$BW$11)</f>
        <v>#DIV/0!</v>
      </c>
      <c r="CJ432" s="55">
        <f>CA432-$BX$16</f>
        <v>67</v>
      </c>
      <c r="CK432" s="56" t="e">
        <f>IF($BV$19=FALSE,NA(),IF($BH$7=1,IF($BD$2=1,CF432,IF($BD$2=2,CG432))))+$BV$17+IF($BE$2=2,-($BQ$13+$BQ$8),0)</f>
        <v>#N/A</v>
      </c>
      <c r="CL432" s="55" t="e">
        <f>ROUND(CK432/$BV$9*$BV$5,0)</f>
        <v>#N/A</v>
      </c>
      <c r="CM432" s="56" t="e">
        <f>IF($BW$19=FALSE,NA(),IF($BH$7=1,IF($BD$3=1,CH432,IF($BD$3=2,CI432))))+$BW$17+IF($BE$3=2,-($BQ$13+$BQ$8),0)</f>
        <v>#N/A</v>
      </c>
      <c r="CN432" s="55" t="e">
        <f>ROUND(CM432/$BW$9*$BW$5,0)</f>
        <v>#N/A</v>
      </c>
    </row>
    <row r="433" spans="79:92" ht="18" customHeight="1" x14ac:dyDescent="0.25">
      <c r="CA433" s="53">
        <f>CA432+1</f>
        <v>68</v>
      </c>
      <c r="CB433" s="56">
        <f>CA433*($BX$9/$BX$5)</f>
        <v>2.833333333333333</v>
      </c>
      <c r="CC433" s="56">
        <f ca="1">ROUND(CB433+(RAND()-0.5)*$BX$10,$BX$11)</f>
        <v>2.85</v>
      </c>
      <c r="CD433" s="56">
        <f ca="1">MAX(MIN($BQ$9*SIN($BQ$17*CC433)+($BQ$13+$BQ$8),$BO$8),-$BO$8)</f>
        <v>-7.8541019662498019</v>
      </c>
      <c r="CE433" s="56" t="e">
        <f ca="1">MAX(MIN($BQ$22*SIN($BQ$17*CC433+$BQ$21)+($BQ$13+$BQ$8),$BO$8),-$BO$8)</f>
        <v>#DIV/0!</v>
      </c>
      <c r="CF433" s="56">
        <f ca="1">ROUND(CD433+(RAND()-0.5)*$BV$10,$BV$11)</f>
        <v>-7.85</v>
      </c>
      <c r="CG433" s="56" t="e">
        <f ca="1">ROUND(CE433+(RAND()-0.5)*$BV$10,$BV$11)</f>
        <v>#DIV/0!</v>
      </c>
      <c r="CH433" s="56">
        <f ca="1">ROUND(CD433+(RAND()-0.5)*$BW$10,$BW$11)</f>
        <v>-7.86</v>
      </c>
      <c r="CI433" s="56" t="e">
        <f ca="1">ROUND(CE433+(RAND()-0.5)*$BW$10,$BW$11)</f>
        <v>#DIV/0!</v>
      </c>
      <c r="CJ433" s="55">
        <f>CA433-$BX$16</f>
        <v>68</v>
      </c>
      <c r="CK433" s="56" t="e">
        <f>IF($BV$19=FALSE,NA(),IF($BH$7=1,IF($BD$2=1,CF433,IF($BD$2=2,CG433))))+$BV$17+IF($BE$2=2,-($BQ$13+$BQ$8),0)</f>
        <v>#N/A</v>
      </c>
      <c r="CL433" s="55" t="e">
        <f>ROUND(CK433/$BV$9*$BV$5,0)</f>
        <v>#N/A</v>
      </c>
      <c r="CM433" s="56" t="e">
        <f>IF($BW$19=FALSE,NA(),IF($BH$7=1,IF($BD$3=1,CH433,IF($BD$3=2,CI433))))+$BW$17+IF($BE$3=2,-($BQ$13+$BQ$8),0)</f>
        <v>#N/A</v>
      </c>
      <c r="CN433" s="55" t="e">
        <f>ROUND(CM433/$BW$9*$BW$5,0)</f>
        <v>#N/A</v>
      </c>
    </row>
    <row r="434" spans="79:92" ht="18" customHeight="1" x14ac:dyDescent="0.25">
      <c r="CA434" s="53">
        <f>CA433+1</f>
        <v>69</v>
      </c>
      <c r="CB434" s="56">
        <f>CA434*($BX$9/$BX$5)</f>
        <v>2.875</v>
      </c>
      <c r="CC434" s="56">
        <f ca="1">ROUND(CB434+(RAND()-0.5)*$BX$10,$BX$11)</f>
        <v>2.89</v>
      </c>
      <c r="CD434" s="56">
        <f ca="1">MAX(MIN($BQ$9*SIN($BQ$17*CC434)+($BQ$13+$BQ$8),$BO$8),-$BO$8)</f>
        <v>-6.8245439384921056</v>
      </c>
      <c r="CE434" s="56" t="e">
        <f ca="1">MAX(MIN($BQ$22*SIN($BQ$17*CC434+$BQ$21)+($BQ$13+$BQ$8),$BO$8),-$BO$8)</f>
        <v>#DIV/0!</v>
      </c>
      <c r="CF434" s="56">
        <f ca="1">ROUND(CD434+(RAND()-0.5)*$BV$10,$BV$11)</f>
        <v>-6.82</v>
      </c>
      <c r="CG434" s="56" t="e">
        <f ca="1">ROUND(CE434+(RAND()-0.5)*$BV$10,$BV$11)</f>
        <v>#DIV/0!</v>
      </c>
      <c r="CH434" s="56">
        <f ca="1">ROUND(CD434+(RAND()-0.5)*$BW$10,$BW$11)</f>
        <v>-6.84</v>
      </c>
      <c r="CI434" s="56" t="e">
        <f ca="1">ROUND(CE434+(RAND()-0.5)*$BW$10,$BW$11)</f>
        <v>#DIV/0!</v>
      </c>
      <c r="CJ434" s="55">
        <f>CA434-$BX$16</f>
        <v>69</v>
      </c>
      <c r="CK434" s="56" t="e">
        <f>IF($BV$19=FALSE,NA(),IF($BH$7=1,IF($BD$2=1,CF434,IF($BD$2=2,CG434))))+$BV$17+IF($BE$2=2,-($BQ$13+$BQ$8),0)</f>
        <v>#N/A</v>
      </c>
      <c r="CL434" s="55" t="e">
        <f>ROUND(CK434/$BV$9*$BV$5,0)</f>
        <v>#N/A</v>
      </c>
      <c r="CM434" s="56" t="e">
        <f>IF($BW$19=FALSE,NA(),IF($BH$7=1,IF($BD$3=1,CH434,IF($BD$3=2,CI434))))+$BW$17+IF($BE$3=2,-($BQ$13+$BQ$8),0)</f>
        <v>#N/A</v>
      </c>
      <c r="CN434" s="55" t="e">
        <f>ROUND(CM434/$BW$9*$BW$5,0)</f>
        <v>#N/A</v>
      </c>
    </row>
    <row r="435" spans="79:92" ht="18" customHeight="1" x14ac:dyDescent="0.25">
      <c r="CA435" s="53">
        <f>CA434+1</f>
        <v>70</v>
      </c>
      <c r="CB435" s="56">
        <f>CA435*($BX$9/$BX$5)</f>
        <v>2.9166666666666665</v>
      </c>
      <c r="CC435" s="56">
        <f ca="1">ROUND(CB435+(RAND()-0.5)*$BX$10,$BX$11)</f>
        <v>2.92</v>
      </c>
      <c r="CD435" s="56">
        <f ca="1">MAX(MIN($BQ$9*SIN($BQ$17*CC435)+($BQ$13+$BQ$8),$BO$8),-$BO$8)</f>
        <v>-5.8905220446103952</v>
      </c>
      <c r="CE435" s="56" t="e">
        <f ca="1">MAX(MIN($BQ$22*SIN($BQ$17*CC435+$BQ$21)+($BQ$13+$BQ$8),$BO$8),-$BO$8)</f>
        <v>#DIV/0!</v>
      </c>
      <c r="CF435" s="56">
        <f ca="1">ROUND(CD435+(RAND()-0.5)*$BV$10,$BV$11)</f>
        <v>-5.89</v>
      </c>
      <c r="CG435" s="56" t="e">
        <f ca="1">ROUND(CE435+(RAND()-0.5)*$BV$10,$BV$11)</f>
        <v>#DIV/0!</v>
      </c>
      <c r="CH435" s="56">
        <f ca="1">ROUND(CD435+(RAND()-0.5)*$BW$10,$BW$11)</f>
        <v>-5.88</v>
      </c>
      <c r="CI435" s="56" t="e">
        <f ca="1">ROUND(CE435+(RAND()-0.5)*$BW$10,$BW$11)</f>
        <v>#DIV/0!</v>
      </c>
      <c r="CJ435" s="55">
        <f>CA435-$BX$16</f>
        <v>70</v>
      </c>
      <c r="CK435" s="56" t="e">
        <f>IF($BV$19=FALSE,NA(),IF($BH$7=1,IF($BD$2=1,CF435,IF($BD$2=2,CG435))))+$BV$17+IF($BE$2=2,-($BQ$13+$BQ$8),0)</f>
        <v>#N/A</v>
      </c>
      <c r="CL435" s="55" t="e">
        <f>ROUND(CK435/$BV$9*$BV$5,0)</f>
        <v>#N/A</v>
      </c>
      <c r="CM435" s="56" t="e">
        <f>IF($BW$19=FALSE,NA(),IF($BH$7=1,IF($BD$3=1,CH435,IF($BD$3=2,CI435))))+$BW$17+IF($BE$3=2,-($BQ$13+$BQ$8),0)</f>
        <v>#N/A</v>
      </c>
      <c r="CN435" s="55" t="e">
        <f>ROUND(CM435/$BW$9*$BW$5,0)</f>
        <v>#N/A</v>
      </c>
    </row>
    <row r="436" spans="79:92" ht="18" customHeight="1" x14ac:dyDescent="0.25">
      <c r="CA436" s="53">
        <f>CA435+1</f>
        <v>71</v>
      </c>
      <c r="CB436" s="56">
        <f>CA436*($BX$9/$BX$5)</f>
        <v>2.958333333333333</v>
      </c>
      <c r="CC436" s="56">
        <f ca="1">ROUND(CB436+(RAND()-0.5)*$BX$10,$BX$11)</f>
        <v>2.96</v>
      </c>
      <c r="CD436" s="56">
        <f ca="1">MAX(MIN($BQ$9*SIN($BQ$17*CC436)+($BQ$13+$BQ$8),$BO$8),-$BO$8)</f>
        <v>-4.4921393229890096</v>
      </c>
      <c r="CE436" s="56" t="e">
        <f ca="1">MAX(MIN($BQ$22*SIN($BQ$17*CC436+$BQ$21)+($BQ$13+$BQ$8),$BO$8),-$BO$8)</f>
        <v>#DIV/0!</v>
      </c>
      <c r="CF436" s="56">
        <f ca="1">ROUND(CD436+(RAND()-0.5)*$BV$10,$BV$11)</f>
        <v>-4.47</v>
      </c>
      <c r="CG436" s="56" t="e">
        <f ca="1">ROUND(CE436+(RAND()-0.5)*$BV$10,$BV$11)</f>
        <v>#DIV/0!</v>
      </c>
      <c r="CH436" s="56">
        <f ca="1">ROUND(CD436+(RAND()-0.5)*$BW$10,$BW$11)</f>
        <v>-4.5</v>
      </c>
      <c r="CI436" s="56" t="e">
        <f ca="1">ROUND(CE436+(RAND()-0.5)*$BW$10,$BW$11)</f>
        <v>#DIV/0!</v>
      </c>
      <c r="CJ436" s="55">
        <f>CA436-$BX$16</f>
        <v>71</v>
      </c>
      <c r="CK436" s="56" t="e">
        <f>IF($BV$19=FALSE,NA(),IF($BH$7=1,IF($BD$2=1,CF436,IF($BD$2=2,CG436))))+$BV$17+IF($BE$2=2,-($BQ$13+$BQ$8),0)</f>
        <v>#N/A</v>
      </c>
      <c r="CL436" s="55" t="e">
        <f>ROUND(CK436/$BV$9*$BV$5,0)</f>
        <v>#N/A</v>
      </c>
      <c r="CM436" s="56" t="e">
        <f>IF($BW$19=FALSE,NA(),IF($BH$7=1,IF($BD$3=1,CH436,IF($BD$3=2,CI436))))+$BW$17+IF($BE$3=2,-($BQ$13+$BQ$8),0)</f>
        <v>#N/A</v>
      </c>
      <c r="CN436" s="55" t="e">
        <f>ROUND(CM436/$BW$9*$BW$5,0)</f>
        <v>#N/A</v>
      </c>
    </row>
    <row r="437" spans="79:92" ht="18" customHeight="1" x14ac:dyDescent="0.25">
      <c r="CA437" s="53">
        <f>CA436+1</f>
        <v>72</v>
      </c>
      <c r="CB437" s="56">
        <f>CA437*($BX$9/$BX$5)</f>
        <v>3</v>
      </c>
      <c r="CC437" s="56">
        <f ca="1">ROUND(CB437+(RAND()-0.5)*$BX$10,$BX$11)</f>
        <v>2.99</v>
      </c>
      <c r="CD437" s="56">
        <f ca="1">MAX(MIN($BQ$9*SIN($BQ$17*CC437)+($BQ$13+$BQ$8),$BO$8),-$BO$8)</f>
        <v>-3.3767431171759172</v>
      </c>
      <c r="CE437" s="56" t="e">
        <f ca="1">MAX(MIN($BQ$22*SIN($BQ$17*CC437+$BQ$21)+($BQ$13+$BQ$8),$BO$8),-$BO$8)</f>
        <v>#DIV/0!</v>
      </c>
      <c r="CF437" s="56">
        <f ca="1">ROUND(CD437+(RAND()-0.5)*$BV$10,$BV$11)</f>
        <v>-3.37</v>
      </c>
      <c r="CG437" s="56" t="e">
        <f ca="1">ROUND(CE437+(RAND()-0.5)*$BV$10,$BV$11)</f>
        <v>#DIV/0!</v>
      </c>
      <c r="CH437" s="56">
        <f ca="1">ROUND(CD437+(RAND()-0.5)*$BW$10,$BW$11)</f>
        <v>-3.37</v>
      </c>
      <c r="CI437" s="56" t="e">
        <f ca="1">ROUND(CE437+(RAND()-0.5)*$BW$10,$BW$11)</f>
        <v>#DIV/0!</v>
      </c>
      <c r="CJ437" s="55">
        <f>CA437-$BX$16</f>
        <v>72</v>
      </c>
      <c r="CK437" s="56" t="e">
        <f>IF($BV$19=FALSE,NA(),IF($BH$7=1,IF($BD$2=1,CF437,IF($BD$2=2,CG437))))+$BV$17+IF($BE$2=2,-($BQ$13+$BQ$8),0)</f>
        <v>#N/A</v>
      </c>
      <c r="CL437" s="55" t="e">
        <f>ROUND(CK437/$BV$9*$BV$5,0)</f>
        <v>#N/A</v>
      </c>
      <c r="CM437" s="56" t="e">
        <f>IF($BW$19=FALSE,NA(),IF($BH$7=1,IF($BD$3=1,CH437,IF($BD$3=2,CI437))))+$BW$17+IF($BE$3=2,-($BQ$13+$BQ$8),0)</f>
        <v>#N/A</v>
      </c>
      <c r="CN437" s="55" t="e">
        <f>ROUND(CM437/$BW$9*$BW$5,0)</f>
        <v>#N/A</v>
      </c>
    </row>
    <row r="438" spans="79:92" ht="18" customHeight="1" x14ac:dyDescent="0.25">
      <c r="CA438" s="53">
        <f>CA437+1</f>
        <v>73</v>
      </c>
      <c r="CB438" s="56">
        <f>CA438*($BX$9/$BX$5)</f>
        <v>3.0416666666666665</v>
      </c>
      <c r="CC438" s="56">
        <f ca="1">ROUND(CB438+(RAND()-0.5)*$BX$10,$BX$11)</f>
        <v>3.05</v>
      </c>
      <c r="CD438" s="56">
        <f ca="1">MAX(MIN($BQ$9*SIN($BQ$17*CC438)+($BQ$13+$BQ$8),$BO$8),-$BO$8)</f>
        <v>-1.145898033750655</v>
      </c>
      <c r="CE438" s="56" t="e">
        <f ca="1">MAX(MIN($BQ$22*SIN($BQ$17*CC438+$BQ$21)+($BQ$13+$BQ$8),$BO$8),-$BO$8)</f>
        <v>#DIV/0!</v>
      </c>
      <c r="CF438" s="56">
        <f ca="1">ROUND(CD438+(RAND()-0.5)*$BV$10,$BV$11)</f>
        <v>-1.1599999999999999</v>
      </c>
      <c r="CG438" s="56" t="e">
        <f ca="1">ROUND(CE438+(RAND()-0.5)*$BV$10,$BV$11)</f>
        <v>#DIV/0!</v>
      </c>
      <c r="CH438" s="56">
        <f ca="1">ROUND(CD438+(RAND()-0.5)*$BW$10,$BW$11)</f>
        <v>-1.1499999999999999</v>
      </c>
      <c r="CI438" s="56" t="e">
        <f ca="1">ROUND(CE438+(RAND()-0.5)*$BW$10,$BW$11)</f>
        <v>#DIV/0!</v>
      </c>
      <c r="CJ438" s="55">
        <f>CA438-$BX$16</f>
        <v>73</v>
      </c>
      <c r="CK438" s="56" t="e">
        <f>IF($BV$19=FALSE,NA(),IF($BH$7=1,IF($BD$2=1,CF438,IF($BD$2=2,CG438))))+$BV$17+IF($BE$2=2,-($BQ$13+$BQ$8),0)</f>
        <v>#N/A</v>
      </c>
      <c r="CL438" s="55" t="e">
        <f>ROUND(CK438/$BV$9*$BV$5,0)</f>
        <v>#N/A</v>
      </c>
      <c r="CM438" s="56" t="e">
        <f>IF($BW$19=FALSE,NA(),IF($BH$7=1,IF($BD$3=1,CH438,IF($BD$3=2,CI438))))+$BW$17+IF($BE$3=2,-($BQ$13+$BQ$8),0)</f>
        <v>#N/A</v>
      </c>
      <c r="CN438" s="55" t="e">
        <f>ROUND(CM438/$BW$9*$BW$5,0)</f>
        <v>#N/A</v>
      </c>
    </row>
    <row r="439" spans="79:92" ht="18" customHeight="1" x14ac:dyDescent="0.25">
      <c r="CA439" s="53">
        <f>CA438+1</f>
        <v>74</v>
      </c>
      <c r="CB439" s="56">
        <f>CA439*($BX$9/$BX$5)</f>
        <v>3.083333333333333</v>
      </c>
      <c r="CC439" s="56">
        <f ca="1">ROUND(CB439+(RAND()-0.5)*$BX$10,$BX$11)</f>
        <v>3.07</v>
      </c>
      <c r="CD439" s="56">
        <f ca="1">MAX(MIN($BQ$9*SIN($BQ$17*CC439)+($BQ$13+$BQ$8),$BO$8),-$BO$8)</f>
        <v>-0.44532425061039493</v>
      </c>
      <c r="CE439" s="56" t="e">
        <f ca="1">MAX(MIN($BQ$22*SIN($BQ$17*CC439+$BQ$21)+($BQ$13+$BQ$8),$BO$8),-$BO$8)</f>
        <v>#DIV/0!</v>
      </c>
      <c r="CF439" s="56">
        <f ca="1">ROUND(CD439+(RAND()-0.5)*$BV$10,$BV$11)</f>
        <v>-0.46</v>
      </c>
      <c r="CG439" s="56" t="e">
        <f ca="1">ROUND(CE439+(RAND()-0.5)*$BV$10,$BV$11)</f>
        <v>#DIV/0!</v>
      </c>
      <c r="CH439" s="56">
        <f ca="1">ROUND(CD439+(RAND()-0.5)*$BW$10,$BW$11)</f>
        <v>-0.42</v>
      </c>
      <c r="CI439" s="56" t="e">
        <f ca="1">ROUND(CE439+(RAND()-0.5)*$BW$10,$BW$11)</f>
        <v>#DIV/0!</v>
      </c>
      <c r="CJ439" s="55">
        <f>CA439-$BX$16</f>
        <v>74</v>
      </c>
      <c r="CK439" s="56" t="e">
        <f>IF($BV$19=FALSE,NA(),IF($BH$7=1,IF($BD$2=1,CF439,IF($BD$2=2,CG439))))+$BV$17+IF($BE$2=2,-($BQ$13+$BQ$8),0)</f>
        <v>#N/A</v>
      </c>
      <c r="CL439" s="55" t="e">
        <f>ROUND(CK439/$BV$9*$BV$5,0)</f>
        <v>#N/A</v>
      </c>
      <c r="CM439" s="56" t="e">
        <f>IF($BW$19=FALSE,NA(),IF($BH$7=1,IF($BD$3=1,CH439,IF($BD$3=2,CI439))))+$BW$17+IF($BE$3=2,-($BQ$13+$BQ$8),0)</f>
        <v>#N/A</v>
      </c>
      <c r="CN439" s="55" t="e">
        <f>ROUND(CM439/$BW$9*$BW$5,0)</f>
        <v>#N/A</v>
      </c>
    </row>
    <row r="440" spans="79:92" ht="18" customHeight="1" x14ac:dyDescent="0.25">
      <c r="CA440" s="53">
        <f>CA439+1</f>
        <v>75</v>
      </c>
      <c r="CB440" s="56">
        <f>CA440*($BX$9/$BX$5)</f>
        <v>3.125</v>
      </c>
      <c r="CC440" s="56">
        <f ca="1">ROUND(CB440+(RAND()-0.5)*$BX$10,$BX$11)</f>
        <v>3.14</v>
      </c>
      <c r="CD440" s="56">
        <f ca="1">MAX(MIN($BQ$9*SIN($BQ$17*CC440)+($BQ$13+$BQ$8),$BO$8),-$BO$8)</f>
        <v>1.6230794566550717</v>
      </c>
      <c r="CE440" s="56" t="e">
        <f ca="1">MAX(MIN($BQ$22*SIN($BQ$17*CC440+$BQ$21)+($BQ$13+$BQ$8),$BO$8),-$BO$8)</f>
        <v>#DIV/0!</v>
      </c>
      <c r="CF440" s="56">
        <f ca="1">ROUND(CD440+(RAND()-0.5)*$BV$10,$BV$11)</f>
        <v>1.63</v>
      </c>
      <c r="CG440" s="56" t="e">
        <f ca="1">ROUND(CE440+(RAND()-0.5)*$BV$10,$BV$11)</f>
        <v>#DIV/0!</v>
      </c>
      <c r="CH440" s="56">
        <f ca="1">ROUND(CD440+(RAND()-0.5)*$BW$10,$BW$11)</f>
        <v>1.61</v>
      </c>
      <c r="CI440" s="56" t="e">
        <f ca="1">ROUND(CE440+(RAND()-0.5)*$BW$10,$BW$11)</f>
        <v>#DIV/0!</v>
      </c>
      <c r="CJ440" s="55">
        <f>CA440-$BX$16</f>
        <v>75</v>
      </c>
      <c r="CK440" s="56" t="e">
        <f>IF($BV$19=FALSE,NA(),IF($BH$7=1,IF($BD$2=1,CF440,IF($BD$2=2,CG440))))+$BV$17+IF($BE$2=2,-($BQ$13+$BQ$8),0)</f>
        <v>#N/A</v>
      </c>
      <c r="CL440" s="55" t="e">
        <f>ROUND(CK440/$BV$9*$BV$5,0)</f>
        <v>#N/A</v>
      </c>
      <c r="CM440" s="56" t="e">
        <f>IF($BW$19=FALSE,NA(),IF($BH$7=1,IF($BD$3=1,CH440,IF($BD$3=2,CI440))))+$BW$17+IF($BE$3=2,-($BQ$13+$BQ$8),0)</f>
        <v>#N/A</v>
      </c>
      <c r="CN440" s="55" t="e">
        <f>ROUND(CM440/$BW$9*$BW$5,0)</f>
        <v>#N/A</v>
      </c>
    </row>
    <row r="441" spans="79:92" ht="18" customHeight="1" x14ac:dyDescent="0.25">
      <c r="CA441" s="53">
        <f>CA440+1</f>
        <v>76</v>
      </c>
      <c r="CB441" s="56">
        <f>CA441*($BX$9/$BX$5)</f>
        <v>3.1666666666666665</v>
      </c>
      <c r="CC441" s="56">
        <f ca="1">ROUND(CB441+(RAND()-0.5)*$BX$10,$BX$11)</f>
        <v>3.18</v>
      </c>
      <c r="CD441" s="56">
        <f ca="1">MAX(MIN($BQ$9*SIN($BQ$17*CC441)+($BQ$13+$BQ$8),$BO$8),-$BO$8)</f>
        <v>2.4289623147964443</v>
      </c>
      <c r="CE441" s="56" t="e">
        <f ca="1">MAX(MIN($BQ$22*SIN($BQ$17*CC441+$BQ$21)+($BQ$13+$BQ$8),$BO$8),-$BO$8)</f>
        <v>#DIV/0!</v>
      </c>
      <c r="CF441" s="56">
        <f ca="1">ROUND(CD441+(RAND()-0.5)*$BV$10,$BV$11)</f>
        <v>2.4300000000000002</v>
      </c>
      <c r="CG441" s="56" t="e">
        <f ca="1">ROUND(CE441+(RAND()-0.5)*$BV$10,$BV$11)</f>
        <v>#DIV/0!</v>
      </c>
      <c r="CH441" s="56">
        <f ca="1">ROUND(CD441+(RAND()-0.5)*$BW$10,$BW$11)</f>
        <v>2.4500000000000002</v>
      </c>
      <c r="CI441" s="56" t="e">
        <f ca="1">ROUND(CE441+(RAND()-0.5)*$BW$10,$BW$11)</f>
        <v>#DIV/0!</v>
      </c>
      <c r="CJ441" s="55">
        <f>CA441-$BX$16</f>
        <v>76</v>
      </c>
      <c r="CK441" s="56" t="e">
        <f>IF($BV$19=FALSE,NA(),IF($BH$7=1,IF($BD$2=1,CF441,IF($BD$2=2,CG441))))+$BV$17+IF($BE$2=2,-($BQ$13+$BQ$8),0)</f>
        <v>#N/A</v>
      </c>
      <c r="CL441" s="55" t="e">
        <f>ROUND(CK441/$BV$9*$BV$5,0)</f>
        <v>#N/A</v>
      </c>
      <c r="CM441" s="56" t="e">
        <f>IF($BW$19=FALSE,NA(),IF($BH$7=1,IF($BD$3=1,CH441,IF($BD$3=2,CI441))))+$BW$17+IF($BE$3=2,-($BQ$13+$BQ$8),0)</f>
        <v>#N/A</v>
      </c>
      <c r="CN441" s="55" t="e">
        <f>ROUND(CM441/$BW$9*$BW$5,0)</f>
        <v>#N/A</v>
      </c>
    </row>
    <row r="442" spans="79:92" ht="18" customHeight="1" x14ac:dyDescent="0.25">
      <c r="CA442" s="53">
        <f>CA441+1</f>
        <v>77</v>
      </c>
      <c r="CB442" s="56">
        <f>CA442*($BX$9/$BX$5)</f>
        <v>3.208333333333333</v>
      </c>
      <c r="CC442" s="56">
        <f ca="1">ROUND(CB442+(RAND()-0.5)*$BX$10,$BX$11)</f>
        <v>3.23</v>
      </c>
      <c r="CD442" s="56">
        <f ca="1">MAX(MIN($BQ$9*SIN($BQ$17*CC442)+($BQ$13+$BQ$8),$BO$8),-$BO$8)</f>
        <v>2.9526882078867018</v>
      </c>
      <c r="CE442" s="56" t="e">
        <f ca="1">MAX(MIN($BQ$22*SIN($BQ$17*CC442+$BQ$21)+($BQ$13+$BQ$8),$BO$8),-$BO$8)</f>
        <v>#DIV/0!</v>
      </c>
      <c r="CF442" s="56">
        <f ca="1">ROUND(CD442+(RAND()-0.5)*$BV$10,$BV$11)</f>
        <v>2.95</v>
      </c>
      <c r="CG442" s="56" t="e">
        <f ca="1">ROUND(CE442+(RAND()-0.5)*$BV$10,$BV$11)</f>
        <v>#DIV/0!</v>
      </c>
      <c r="CH442" s="56">
        <f ca="1">ROUND(CD442+(RAND()-0.5)*$BW$10,$BW$11)</f>
        <v>2.93</v>
      </c>
      <c r="CI442" s="56" t="e">
        <f ca="1">ROUND(CE442+(RAND()-0.5)*$BW$10,$BW$11)</f>
        <v>#DIV/0!</v>
      </c>
      <c r="CJ442" s="55">
        <f>CA442-$BX$16</f>
        <v>77</v>
      </c>
      <c r="CK442" s="56" t="e">
        <f>IF($BV$19=FALSE,NA(),IF($BH$7=1,IF($BD$2=1,CF442,IF($BD$2=2,CG442))))+$BV$17+IF($BE$2=2,-($BQ$13+$BQ$8),0)</f>
        <v>#N/A</v>
      </c>
      <c r="CL442" s="55" t="e">
        <f>ROUND(CK442/$BV$9*$BV$5,0)</f>
        <v>#N/A</v>
      </c>
      <c r="CM442" s="56" t="e">
        <f>IF($BW$19=FALSE,NA(),IF($BH$7=1,IF($BD$3=1,CH442,IF($BD$3=2,CI442))))+$BW$17+IF($BE$3=2,-($BQ$13+$BQ$8),0)</f>
        <v>#N/A</v>
      </c>
      <c r="CN442" s="55" t="e">
        <f>ROUND(CM442/$BW$9*$BW$5,0)</f>
        <v>#N/A</v>
      </c>
    </row>
    <row r="443" spans="79:92" ht="18" customHeight="1" x14ac:dyDescent="0.25">
      <c r="CA443" s="53">
        <f>CA442+1</f>
        <v>78</v>
      </c>
      <c r="CB443" s="56">
        <f>CA443*($BX$9/$BX$5)</f>
        <v>3.25</v>
      </c>
      <c r="CC443" s="56">
        <f ca="1">ROUND(CB443+(RAND()-0.5)*$BX$10,$BX$11)</f>
        <v>3.26</v>
      </c>
      <c r="CD443" s="56">
        <f ca="1">MAX(MIN($BQ$9*SIN($BQ$17*CC443)+($BQ$13+$BQ$8),$BO$8),-$BO$8)</f>
        <v>2.9881603705696369</v>
      </c>
      <c r="CE443" s="56" t="e">
        <f ca="1">MAX(MIN($BQ$22*SIN($BQ$17*CC443+$BQ$21)+($BQ$13+$BQ$8),$BO$8),-$BO$8)</f>
        <v>#DIV/0!</v>
      </c>
      <c r="CF443" s="56">
        <f ca="1">ROUND(CD443+(RAND()-0.5)*$BV$10,$BV$11)</f>
        <v>2.98</v>
      </c>
      <c r="CG443" s="56" t="e">
        <f ca="1">ROUND(CE443+(RAND()-0.5)*$BV$10,$BV$11)</f>
        <v>#DIV/0!</v>
      </c>
      <c r="CH443" s="56">
        <f ca="1">ROUND(CD443+(RAND()-0.5)*$BW$10,$BW$11)</f>
        <v>2.97</v>
      </c>
      <c r="CI443" s="56" t="e">
        <f ca="1">ROUND(CE443+(RAND()-0.5)*$BW$10,$BW$11)</f>
        <v>#DIV/0!</v>
      </c>
      <c r="CJ443" s="55">
        <f>CA443-$BX$16</f>
        <v>78</v>
      </c>
      <c r="CK443" s="56" t="e">
        <f>IF($BV$19=FALSE,NA(),IF($BH$7=1,IF($BD$2=1,CF443,IF($BD$2=2,CG443))))+$BV$17+IF($BE$2=2,-($BQ$13+$BQ$8),0)</f>
        <v>#N/A</v>
      </c>
      <c r="CL443" s="55" t="e">
        <f>ROUND(CK443/$BV$9*$BV$5,0)</f>
        <v>#N/A</v>
      </c>
      <c r="CM443" s="56" t="e">
        <f>IF($BW$19=FALSE,NA(),IF($BH$7=1,IF($BD$3=1,CH443,IF($BD$3=2,CI443))))+$BW$17+IF($BE$3=2,-($BQ$13+$BQ$8),0)</f>
        <v>#N/A</v>
      </c>
      <c r="CN443" s="55" t="e">
        <f>ROUND(CM443/$BW$9*$BW$5,0)</f>
        <v>#N/A</v>
      </c>
    </row>
    <row r="444" spans="79:92" ht="18" customHeight="1" x14ac:dyDescent="0.25">
      <c r="CA444" s="53">
        <f>CA443+1</f>
        <v>79</v>
      </c>
      <c r="CB444" s="56">
        <f>CA444*($BX$9/$BX$5)</f>
        <v>3.2916666666666665</v>
      </c>
      <c r="CC444" s="56">
        <f ca="1">ROUND(CB444+(RAND()-0.5)*$BX$10,$BX$11)</f>
        <v>3.3</v>
      </c>
      <c r="CD444" s="56">
        <f ca="1">MAX(MIN($BQ$9*SIN($BQ$17*CC444)+($BQ$13+$BQ$8),$BO$8),-$BO$8)</f>
        <v>2.7063390977713038</v>
      </c>
      <c r="CE444" s="56" t="e">
        <f ca="1">MAX(MIN($BQ$22*SIN($BQ$17*CC444+$BQ$21)+($BQ$13+$BQ$8),$BO$8),-$BO$8)</f>
        <v>#DIV/0!</v>
      </c>
      <c r="CF444" s="56">
        <f ca="1">ROUND(CD444+(RAND()-0.5)*$BV$10,$BV$11)</f>
        <v>2.72</v>
      </c>
      <c r="CG444" s="56" t="e">
        <f ca="1">ROUND(CE444+(RAND()-0.5)*$BV$10,$BV$11)</f>
        <v>#DIV/0!</v>
      </c>
      <c r="CH444" s="56">
        <f ca="1">ROUND(CD444+(RAND()-0.5)*$BW$10,$BW$11)</f>
        <v>2.73</v>
      </c>
      <c r="CI444" s="56" t="e">
        <f ca="1">ROUND(CE444+(RAND()-0.5)*$BW$10,$BW$11)</f>
        <v>#DIV/0!</v>
      </c>
      <c r="CJ444" s="55">
        <f>CA444-$BX$16</f>
        <v>79</v>
      </c>
      <c r="CK444" s="56" t="e">
        <f>IF($BV$19=FALSE,NA(),IF($BH$7=1,IF($BD$2=1,CF444,IF($BD$2=2,CG444))))+$BV$17+IF($BE$2=2,-($BQ$13+$BQ$8),0)</f>
        <v>#N/A</v>
      </c>
      <c r="CL444" s="55" t="e">
        <f>ROUND(CK444/$BV$9*$BV$5,0)</f>
        <v>#N/A</v>
      </c>
      <c r="CM444" s="56" t="e">
        <f>IF($BW$19=FALSE,NA(),IF($BH$7=1,IF($BD$3=1,CH444,IF($BD$3=2,CI444))))+$BW$17+IF($BE$3=2,-($BQ$13+$BQ$8),0)</f>
        <v>#N/A</v>
      </c>
      <c r="CN444" s="55" t="e">
        <f>ROUND(CM444/$BW$9*$BW$5,0)</f>
        <v>#N/A</v>
      </c>
    </row>
    <row r="445" spans="79:92" ht="18" customHeight="1" x14ac:dyDescent="0.25">
      <c r="CA445" s="53">
        <f>CA444+1</f>
        <v>80</v>
      </c>
      <c r="CB445" s="56">
        <f>CA445*($BX$9/$BX$5)</f>
        <v>3.333333333333333</v>
      </c>
      <c r="CC445" s="56">
        <f ca="1">ROUND(CB445+(RAND()-0.5)*$BX$10,$BX$11)</f>
        <v>3.31</v>
      </c>
      <c r="CD445" s="56">
        <f ca="1">MAX(MIN($BQ$9*SIN($BQ$17*CC445)+($BQ$13+$BQ$8),$BO$8),-$BO$8)</f>
        <v>2.5786589153298163</v>
      </c>
      <c r="CE445" s="56" t="e">
        <f ca="1">MAX(MIN($BQ$22*SIN($BQ$17*CC445+$BQ$21)+($BQ$13+$BQ$8),$BO$8),-$BO$8)</f>
        <v>#DIV/0!</v>
      </c>
      <c r="CF445" s="56">
        <f ca="1">ROUND(CD445+(RAND()-0.5)*$BV$10,$BV$11)</f>
        <v>2.6</v>
      </c>
      <c r="CG445" s="56" t="e">
        <f ca="1">ROUND(CE445+(RAND()-0.5)*$BV$10,$BV$11)</f>
        <v>#DIV/0!</v>
      </c>
      <c r="CH445" s="56">
        <f ca="1">ROUND(CD445+(RAND()-0.5)*$BW$10,$BW$11)</f>
        <v>2.6</v>
      </c>
      <c r="CI445" s="56" t="e">
        <f ca="1">ROUND(CE445+(RAND()-0.5)*$BW$10,$BW$11)</f>
        <v>#DIV/0!</v>
      </c>
      <c r="CJ445" s="55">
        <f>CA445-$BX$16</f>
        <v>80</v>
      </c>
      <c r="CK445" s="56" t="e">
        <f>IF($BV$19=FALSE,NA(),IF($BH$7=1,IF($BD$2=1,CF445,IF($BD$2=2,CG445))))+$BV$17+IF($BE$2=2,-($BQ$13+$BQ$8),0)</f>
        <v>#N/A</v>
      </c>
      <c r="CL445" s="55" t="e">
        <f>ROUND(CK445/$BV$9*$BV$5,0)</f>
        <v>#N/A</v>
      </c>
      <c r="CM445" s="56" t="e">
        <f>IF($BW$19=FALSE,NA(),IF($BH$7=1,IF($BD$3=1,CH445,IF($BD$3=2,CI445))))+$BW$17+IF($BE$3=2,-($BQ$13+$BQ$8),0)</f>
        <v>#N/A</v>
      </c>
      <c r="CN445" s="55" t="e">
        <f>ROUND(CM445/$BW$9*$BW$5,0)</f>
        <v>#N/A</v>
      </c>
    </row>
    <row r="446" spans="79:92" ht="18" customHeight="1" x14ac:dyDescent="0.25">
      <c r="CA446" s="53">
        <f>CA445+1</f>
        <v>81</v>
      </c>
      <c r="CB446" s="56">
        <f>CA446*($BX$9/$BX$5)</f>
        <v>3.375</v>
      </c>
      <c r="CC446" s="56">
        <f ca="1">ROUND(CB446+(RAND()-0.5)*$BX$10,$BX$11)</f>
        <v>3.38</v>
      </c>
      <c r="CD446" s="56">
        <f ca="1">MAX(MIN($BQ$9*SIN($BQ$17*CC446)+($BQ$13+$BQ$8),$BO$8),-$BO$8)</f>
        <v>1.1072826355726813</v>
      </c>
      <c r="CE446" s="56" t="e">
        <f ca="1">MAX(MIN($BQ$22*SIN($BQ$17*CC446+$BQ$21)+($BQ$13+$BQ$8),$BO$8),-$BO$8)</f>
        <v>#DIV/0!</v>
      </c>
      <c r="CF446" s="56">
        <f ca="1">ROUND(CD446+(RAND()-0.5)*$BV$10,$BV$11)</f>
        <v>1.1299999999999999</v>
      </c>
      <c r="CG446" s="56" t="e">
        <f ca="1">ROUND(CE446+(RAND()-0.5)*$BV$10,$BV$11)</f>
        <v>#DIV/0!</v>
      </c>
      <c r="CH446" s="56">
        <f ca="1">ROUND(CD446+(RAND()-0.5)*$BW$10,$BW$11)</f>
        <v>1.1200000000000001</v>
      </c>
      <c r="CI446" s="56" t="e">
        <f ca="1">ROUND(CE446+(RAND()-0.5)*$BW$10,$BW$11)</f>
        <v>#DIV/0!</v>
      </c>
      <c r="CJ446" s="55">
        <f>CA446-$BX$16</f>
        <v>81</v>
      </c>
      <c r="CK446" s="56" t="e">
        <f>IF($BV$19=FALSE,NA(),IF($BH$7=1,IF($BD$2=1,CF446,IF($BD$2=2,CG446))))+$BV$17+IF($BE$2=2,-($BQ$13+$BQ$8),0)</f>
        <v>#N/A</v>
      </c>
      <c r="CL446" s="55" t="e">
        <f>ROUND(CK446/$BV$9*$BV$5,0)</f>
        <v>#N/A</v>
      </c>
      <c r="CM446" s="56" t="e">
        <f>IF($BW$19=FALSE,NA(),IF($BH$7=1,IF($BD$3=1,CH446,IF($BD$3=2,CI446))))+$BW$17+IF($BE$3=2,-($BQ$13+$BQ$8),0)</f>
        <v>#N/A</v>
      </c>
      <c r="CN446" s="55" t="e">
        <f>ROUND(CM446/$BW$9*$BW$5,0)</f>
        <v>#N/A</v>
      </c>
    </row>
    <row r="447" spans="79:92" ht="18" customHeight="1" x14ac:dyDescent="0.25">
      <c r="CA447" s="53">
        <f>CA446+1</f>
        <v>82</v>
      </c>
      <c r="CB447" s="56">
        <f>CA447*($BX$9/$BX$5)</f>
        <v>3.4166666666666665</v>
      </c>
      <c r="CC447" s="56">
        <f ca="1">ROUND(CB447+(RAND()-0.5)*$BX$10,$BX$11)</f>
        <v>3.41</v>
      </c>
      <c r="CD447" s="56">
        <f ca="1">MAX(MIN($BQ$9*SIN($BQ$17*CC447)+($BQ$13+$BQ$8),$BO$8),-$BO$8)</f>
        <v>0.21496076987359913</v>
      </c>
      <c r="CE447" s="56" t="e">
        <f ca="1">MAX(MIN($BQ$22*SIN($BQ$17*CC447+$BQ$21)+($BQ$13+$BQ$8),$BO$8),-$BO$8)</f>
        <v>#DIV/0!</v>
      </c>
      <c r="CF447" s="56">
        <f ca="1">ROUND(CD447+(RAND()-0.5)*$BV$10,$BV$11)</f>
        <v>0.21</v>
      </c>
      <c r="CG447" s="56" t="e">
        <f ca="1">ROUND(CE447+(RAND()-0.5)*$BV$10,$BV$11)</f>
        <v>#DIV/0!</v>
      </c>
      <c r="CH447" s="56">
        <f ca="1">ROUND(CD447+(RAND()-0.5)*$BW$10,$BW$11)</f>
        <v>0.2</v>
      </c>
      <c r="CI447" s="56" t="e">
        <f ca="1">ROUND(CE447+(RAND()-0.5)*$BW$10,$BW$11)</f>
        <v>#DIV/0!</v>
      </c>
      <c r="CJ447" s="55">
        <f>CA447-$BX$16</f>
        <v>82</v>
      </c>
      <c r="CK447" s="56" t="e">
        <f>IF($BV$19=FALSE,NA(),IF($BH$7=1,IF($BD$2=1,CF447,IF($BD$2=2,CG447))))+$BV$17+IF($BE$2=2,-($BQ$13+$BQ$8),0)</f>
        <v>#N/A</v>
      </c>
      <c r="CL447" s="55" t="e">
        <f>ROUND(CK447/$BV$9*$BV$5,0)</f>
        <v>#N/A</v>
      </c>
      <c r="CM447" s="56" t="e">
        <f>IF($BW$19=FALSE,NA(),IF($BH$7=1,IF($BD$3=1,CH447,IF($BD$3=2,CI447))))+$BW$17+IF($BE$3=2,-($BQ$13+$BQ$8),0)</f>
        <v>#N/A</v>
      </c>
      <c r="CN447" s="55" t="e">
        <f>ROUND(CM447/$BW$9*$BW$5,0)</f>
        <v>#N/A</v>
      </c>
    </row>
    <row r="448" spans="79:92" ht="18" customHeight="1" x14ac:dyDescent="0.25">
      <c r="CA448" s="53">
        <f>CA447+1</f>
        <v>83</v>
      </c>
      <c r="CB448" s="56">
        <f>CA448*($BX$9/$BX$5)</f>
        <v>3.458333333333333</v>
      </c>
      <c r="CC448" s="56">
        <f ca="1">ROUND(CB448+(RAND()-0.5)*$BX$10,$BX$11)</f>
        <v>3.47</v>
      </c>
      <c r="CD448" s="56">
        <f ca="1">MAX(MIN($BQ$9*SIN($BQ$17*CC448)+($BQ$13+$BQ$8),$BO$8),-$BO$8)</f>
        <v>-1.8757121124857805</v>
      </c>
      <c r="CE448" s="56" t="e">
        <f ca="1">MAX(MIN($BQ$22*SIN($BQ$17*CC448+$BQ$21)+($BQ$13+$BQ$8),$BO$8),-$BO$8)</f>
        <v>#DIV/0!</v>
      </c>
      <c r="CF448" s="56">
        <f ca="1">ROUND(CD448+(RAND()-0.5)*$BV$10,$BV$11)</f>
        <v>-1.89</v>
      </c>
      <c r="CG448" s="56" t="e">
        <f ca="1">ROUND(CE448+(RAND()-0.5)*$BV$10,$BV$11)</f>
        <v>#DIV/0!</v>
      </c>
      <c r="CH448" s="56">
        <f ca="1">ROUND(CD448+(RAND()-0.5)*$BW$10,$BW$11)</f>
        <v>-1.89</v>
      </c>
      <c r="CI448" s="56" t="e">
        <f ca="1">ROUND(CE448+(RAND()-0.5)*$BW$10,$BW$11)</f>
        <v>#DIV/0!</v>
      </c>
      <c r="CJ448" s="55">
        <f>CA448-$BX$16</f>
        <v>83</v>
      </c>
      <c r="CK448" s="56" t="e">
        <f>IF($BV$19=FALSE,NA(),IF($BH$7=1,IF($BD$2=1,CF448,IF($BD$2=2,CG448))))+$BV$17+IF($BE$2=2,-($BQ$13+$BQ$8),0)</f>
        <v>#N/A</v>
      </c>
      <c r="CL448" s="55" t="e">
        <f>ROUND(CK448/$BV$9*$BV$5,0)</f>
        <v>#N/A</v>
      </c>
      <c r="CM448" s="56" t="e">
        <f>IF($BW$19=FALSE,NA(),IF($BH$7=1,IF($BD$3=1,CH448,IF($BD$3=2,CI448))))+$BW$17+IF($BE$3=2,-($BQ$13+$BQ$8),0)</f>
        <v>#N/A</v>
      </c>
      <c r="CN448" s="55" t="e">
        <f>ROUND(CM448/$BW$9*$BW$5,0)</f>
        <v>#N/A</v>
      </c>
    </row>
    <row r="449" spans="79:92" ht="18" customHeight="1" x14ac:dyDescent="0.25">
      <c r="CA449" s="53">
        <f>CA448+1</f>
        <v>84</v>
      </c>
      <c r="CB449" s="56">
        <f>CA449*($BX$9/$BX$5)</f>
        <v>3.5</v>
      </c>
      <c r="CC449" s="56">
        <f ca="1">ROUND(CB449+(RAND()-0.5)*$BX$10,$BX$11)</f>
        <v>3.51</v>
      </c>
      <c r="CD449" s="56">
        <f ca="1">MAX(MIN($BQ$9*SIN($BQ$17*CC449)+($BQ$13+$BQ$8),$BO$8),-$BO$8)</f>
        <v>-3.3767431171748901</v>
      </c>
      <c r="CE449" s="56" t="e">
        <f ca="1">MAX(MIN($BQ$22*SIN($BQ$17*CC449+$BQ$21)+($BQ$13+$BQ$8),$BO$8),-$BO$8)</f>
        <v>#DIV/0!</v>
      </c>
      <c r="CF449" s="56">
        <f ca="1">ROUND(CD449+(RAND()-0.5)*$BV$10,$BV$11)</f>
        <v>-3.37</v>
      </c>
      <c r="CG449" s="56" t="e">
        <f ca="1">ROUND(CE449+(RAND()-0.5)*$BV$10,$BV$11)</f>
        <v>#DIV/0!</v>
      </c>
      <c r="CH449" s="56">
        <f ca="1">ROUND(CD449+(RAND()-0.5)*$BW$10,$BW$11)</f>
        <v>-3.38</v>
      </c>
      <c r="CI449" s="56" t="e">
        <f ca="1">ROUND(CE449+(RAND()-0.5)*$BW$10,$BW$11)</f>
        <v>#DIV/0!</v>
      </c>
      <c r="CJ449" s="55">
        <f>CA449-$BX$16</f>
        <v>84</v>
      </c>
      <c r="CK449" s="56" t="e">
        <f>IF($BV$19=FALSE,NA(),IF($BH$7=1,IF($BD$2=1,CF449,IF($BD$2=2,CG449))))+$BV$17+IF($BE$2=2,-($BQ$13+$BQ$8),0)</f>
        <v>#N/A</v>
      </c>
      <c r="CL449" s="55" t="e">
        <f>ROUND(CK449/$BV$9*$BV$5,0)</f>
        <v>#N/A</v>
      </c>
      <c r="CM449" s="56" t="e">
        <f>IF($BW$19=FALSE,NA(),IF($BH$7=1,IF($BD$3=1,CH449,IF($BD$3=2,CI449))))+$BW$17+IF($BE$3=2,-($BQ$13+$BQ$8),0)</f>
        <v>#N/A</v>
      </c>
      <c r="CN449" s="55" t="e">
        <f>ROUND(CM449/$BW$9*$BW$5,0)</f>
        <v>#N/A</v>
      </c>
    </row>
    <row r="450" spans="79:92" ht="18" customHeight="1" x14ac:dyDescent="0.25">
      <c r="CA450" s="53">
        <f>CA449+1</f>
        <v>85</v>
      </c>
      <c r="CB450" s="56">
        <f>CA450*($BX$9/$BX$5)</f>
        <v>3.5416666666666665</v>
      </c>
      <c r="CC450" s="56">
        <f ca="1">ROUND(CB450+(RAND()-0.5)*$BX$10,$BX$11)</f>
        <v>3.56</v>
      </c>
      <c r="CD450" s="56">
        <f ca="1">MAX(MIN($BQ$9*SIN($BQ$17*CC450)+($BQ$13+$BQ$8),$BO$8),-$BO$8)</f>
        <v>-5.2087473161090116</v>
      </c>
      <c r="CE450" s="56" t="e">
        <f ca="1">MAX(MIN($BQ$22*SIN($BQ$17*CC450+$BQ$21)+($BQ$13+$BQ$8),$BO$8),-$BO$8)</f>
        <v>#DIV/0!</v>
      </c>
      <c r="CF450" s="56">
        <f ca="1">ROUND(CD450+(RAND()-0.5)*$BV$10,$BV$11)</f>
        <v>-5.23</v>
      </c>
      <c r="CG450" s="56" t="e">
        <f ca="1">ROUND(CE450+(RAND()-0.5)*$BV$10,$BV$11)</f>
        <v>#DIV/0!</v>
      </c>
      <c r="CH450" s="56">
        <f ca="1">ROUND(CD450+(RAND()-0.5)*$BW$10,$BW$11)</f>
        <v>-5.2</v>
      </c>
      <c r="CI450" s="56" t="e">
        <f ca="1">ROUND(CE450+(RAND()-0.5)*$BW$10,$BW$11)</f>
        <v>#DIV/0!</v>
      </c>
      <c r="CJ450" s="55">
        <f>CA450-$BX$16</f>
        <v>85</v>
      </c>
      <c r="CK450" s="56" t="e">
        <f>IF($BV$19=FALSE,NA(),IF($BH$7=1,IF($BD$2=1,CF450,IF($BD$2=2,CG450))))+$BV$17+IF($BE$2=2,-($BQ$13+$BQ$8),0)</f>
        <v>#N/A</v>
      </c>
      <c r="CL450" s="55" t="e">
        <f>ROUND(CK450/$BV$9*$BV$5,0)</f>
        <v>#N/A</v>
      </c>
      <c r="CM450" s="56" t="e">
        <f>IF($BW$19=FALSE,NA(),IF($BH$7=1,IF($BD$3=1,CH450,IF($BD$3=2,CI450))))+$BW$17+IF($BE$3=2,-($BQ$13+$BQ$8),0)</f>
        <v>#N/A</v>
      </c>
      <c r="CN450" s="55" t="e">
        <f>ROUND(CM450/$BW$9*$BW$5,0)</f>
        <v>#N/A</v>
      </c>
    </row>
    <row r="451" spans="79:92" ht="18" customHeight="1" x14ac:dyDescent="0.25">
      <c r="CA451" s="53">
        <f>CA450+1</f>
        <v>86</v>
      </c>
      <c r="CB451" s="56">
        <f>CA451*($BX$9/$BX$5)</f>
        <v>3.583333333333333</v>
      </c>
      <c r="CC451" s="56">
        <f ca="1">ROUND(CB451+(RAND()-0.5)*$BX$10,$BX$11)</f>
        <v>3.59</v>
      </c>
      <c r="CD451" s="56">
        <f ca="1">MAX(MIN($BQ$9*SIN($BQ$17*CC451)+($BQ$13+$BQ$8),$BO$8),-$BO$8)</f>
        <v>-6.2149607698735494</v>
      </c>
      <c r="CE451" s="56" t="e">
        <f ca="1">MAX(MIN($BQ$22*SIN($BQ$17*CC451+$BQ$21)+($BQ$13+$BQ$8),$BO$8),-$BO$8)</f>
        <v>#DIV/0!</v>
      </c>
      <c r="CF451" s="56">
        <f ca="1">ROUND(CD451+(RAND()-0.5)*$BV$10,$BV$11)</f>
        <v>-6.23</v>
      </c>
      <c r="CG451" s="56" t="e">
        <f ca="1">ROUND(CE451+(RAND()-0.5)*$BV$10,$BV$11)</f>
        <v>#DIV/0!</v>
      </c>
      <c r="CH451" s="56">
        <f ca="1">ROUND(CD451+(RAND()-0.5)*$BW$10,$BW$11)</f>
        <v>-6.23</v>
      </c>
      <c r="CI451" s="56" t="e">
        <f ca="1">ROUND(CE451+(RAND()-0.5)*$BW$10,$BW$11)</f>
        <v>#DIV/0!</v>
      </c>
      <c r="CJ451" s="55">
        <f>CA451-$BX$16</f>
        <v>86</v>
      </c>
      <c r="CK451" s="56" t="e">
        <f>IF($BV$19=FALSE,NA(),IF($BH$7=1,IF($BD$2=1,CF451,IF($BD$2=2,CG451))))+$BV$17+IF($BE$2=2,-($BQ$13+$BQ$8),0)</f>
        <v>#N/A</v>
      </c>
      <c r="CL451" s="55" t="e">
        <f>ROUND(CK451/$BV$9*$BV$5,0)</f>
        <v>#N/A</v>
      </c>
      <c r="CM451" s="56" t="e">
        <f>IF($BW$19=FALSE,NA(),IF($BH$7=1,IF($BD$3=1,CH451,IF($BD$3=2,CI451))))+$BW$17+IF($BE$3=2,-($BQ$13+$BQ$8),0)</f>
        <v>#N/A</v>
      </c>
      <c r="CN451" s="55" t="e">
        <f>ROUND(CM451/$BW$9*$BW$5,0)</f>
        <v>#N/A</v>
      </c>
    </row>
    <row r="452" spans="79:92" ht="18" customHeight="1" x14ac:dyDescent="0.25">
      <c r="CA452" s="53">
        <f>CA451+1</f>
        <v>87</v>
      </c>
      <c r="CB452" s="56">
        <f>CA452*($BX$9/$BX$5)</f>
        <v>3.625</v>
      </c>
      <c r="CC452" s="56">
        <f ca="1">ROUND(CB452+(RAND()-0.5)*$BX$10,$BX$11)</f>
        <v>3.63</v>
      </c>
      <c r="CD452" s="56">
        <f ca="1">MAX(MIN($BQ$9*SIN($BQ$17*CC452)+($BQ$13+$BQ$8),$BO$8),-$BO$8)</f>
        <v>-7.3738117645273515</v>
      </c>
      <c r="CE452" s="56" t="e">
        <f ca="1">MAX(MIN($BQ$22*SIN($BQ$17*CC452+$BQ$21)+($BQ$13+$BQ$8),$BO$8),-$BO$8)</f>
        <v>#DIV/0!</v>
      </c>
      <c r="CF452" s="56">
        <f ca="1">ROUND(CD452+(RAND()-0.5)*$BV$10,$BV$11)</f>
        <v>-7.36</v>
      </c>
      <c r="CG452" s="56" t="e">
        <f ca="1">ROUND(CE452+(RAND()-0.5)*$BV$10,$BV$11)</f>
        <v>#DIV/0!</v>
      </c>
      <c r="CH452" s="56">
        <f ca="1">ROUND(CD452+(RAND()-0.5)*$BW$10,$BW$11)</f>
        <v>-7.36</v>
      </c>
      <c r="CI452" s="56" t="e">
        <f ca="1">ROUND(CE452+(RAND()-0.5)*$BW$10,$BW$11)</f>
        <v>#DIV/0!</v>
      </c>
      <c r="CJ452" s="55">
        <f>CA452-$BX$16</f>
        <v>87</v>
      </c>
      <c r="CK452" s="56" t="e">
        <f>IF($BV$19=FALSE,NA(),IF($BH$7=1,IF($BD$2=1,CF452,IF($BD$2=2,CG452))))+$BV$17+IF($BE$2=2,-($BQ$13+$BQ$8),0)</f>
        <v>#N/A</v>
      </c>
      <c r="CL452" s="55" t="e">
        <f>ROUND(CK452/$BV$9*$BV$5,0)</f>
        <v>#N/A</v>
      </c>
      <c r="CM452" s="56" t="e">
        <f>IF($BW$19=FALSE,NA(),IF($BH$7=1,IF($BD$3=1,CH452,IF($BD$3=2,CI452))))+$BW$17+IF($BE$3=2,-($BQ$13+$BQ$8),0)</f>
        <v>#N/A</v>
      </c>
      <c r="CN452" s="55" t="e">
        <f>ROUND(CM452/$BW$9*$BW$5,0)</f>
        <v>#N/A</v>
      </c>
    </row>
    <row r="453" spans="79:92" ht="18" customHeight="1" x14ac:dyDescent="0.25">
      <c r="CA453" s="53">
        <f>CA452+1</f>
        <v>88</v>
      </c>
      <c r="CB453" s="56">
        <f>CA453*($BX$9/$BX$5)</f>
        <v>3.6666666666666665</v>
      </c>
      <c r="CC453" s="56">
        <f ca="1">ROUND(CB453+(RAND()-0.5)*$BX$10,$BX$11)</f>
        <v>3.67</v>
      </c>
      <c r="CD453" s="56">
        <f ca="1">MAX(MIN($BQ$9*SIN($BQ$17*CC453)+($BQ$13+$BQ$8),$BO$8),-$BO$8)</f>
        <v>-8.2578400802631684</v>
      </c>
      <c r="CE453" s="56" t="e">
        <f ca="1">MAX(MIN($BQ$22*SIN($BQ$17*CC453+$BQ$21)+($BQ$13+$BQ$8),$BO$8),-$BO$8)</f>
        <v>#DIV/0!</v>
      </c>
      <c r="CF453" s="56">
        <f ca="1">ROUND(CD453+(RAND()-0.5)*$BV$10,$BV$11)</f>
        <v>-8.26</v>
      </c>
      <c r="CG453" s="56" t="e">
        <f ca="1">ROUND(CE453+(RAND()-0.5)*$BV$10,$BV$11)</f>
        <v>#DIV/0!</v>
      </c>
      <c r="CH453" s="56">
        <f ca="1">ROUND(CD453+(RAND()-0.5)*$BW$10,$BW$11)</f>
        <v>-8.27</v>
      </c>
      <c r="CI453" s="56" t="e">
        <f ca="1">ROUND(CE453+(RAND()-0.5)*$BW$10,$BW$11)</f>
        <v>#DIV/0!</v>
      </c>
      <c r="CJ453" s="55">
        <f>CA453-$BX$16</f>
        <v>88</v>
      </c>
      <c r="CK453" s="56" t="e">
        <f>IF($BV$19=FALSE,NA(),IF($BH$7=1,IF($BD$2=1,CF453,IF($BD$2=2,CG453))))+$BV$17+IF($BE$2=2,-($BQ$13+$BQ$8),0)</f>
        <v>#N/A</v>
      </c>
      <c r="CL453" s="55" t="e">
        <f>ROUND(CK453/$BV$9*$BV$5,0)</f>
        <v>#N/A</v>
      </c>
      <c r="CM453" s="56" t="e">
        <f>IF($BW$19=FALSE,NA(),IF($BH$7=1,IF($BD$3=1,CH453,IF($BD$3=2,CI453))))+$BW$17+IF($BE$3=2,-($BQ$13+$BQ$8),0)</f>
        <v>#N/A</v>
      </c>
      <c r="CN453" s="55" t="e">
        <f>ROUND(CM453/$BW$9*$BW$5,0)</f>
        <v>#N/A</v>
      </c>
    </row>
    <row r="454" spans="79:92" ht="18" customHeight="1" x14ac:dyDescent="0.25">
      <c r="CA454" s="53">
        <f>CA453+1</f>
        <v>89</v>
      </c>
      <c r="CB454" s="56">
        <f>CA454*($BX$9/$BX$5)</f>
        <v>3.708333333333333</v>
      </c>
      <c r="CC454" s="56">
        <f ca="1">ROUND(CB454+(RAND()-0.5)*$BX$10,$BX$11)</f>
        <v>3.7</v>
      </c>
      <c r="CD454" s="56">
        <f ca="1">MAX(MIN($BQ$9*SIN($BQ$17*CC454)+($BQ$13+$BQ$8),$BO$8),-$BO$8)</f>
        <v>-8.7063390977712842</v>
      </c>
      <c r="CE454" s="56" t="e">
        <f ca="1">MAX(MIN($BQ$22*SIN($BQ$17*CC454+$BQ$21)+($BQ$13+$BQ$8),$BO$8),-$BO$8)</f>
        <v>#DIV/0!</v>
      </c>
      <c r="CF454" s="56">
        <f ca="1">ROUND(CD454+(RAND()-0.5)*$BV$10,$BV$11)</f>
        <v>-8.6999999999999993</v>
      </c>
      <c r="CG454" s="56" t="e">
        <f ca="1">ROUND(CE454+(RAND()-0.5)*$BV$10,$BV$11)</f>
        <v>#DIV/0!</v>
      </c>
      <c r="CH454" s="56">
        <f ca="1">ROUND(CD454+(RAND()-0.5)*$BW$10,$BW$11)</f>
        <v>-8.69</v>
      </c>
      <c r="CI454" s="56" t="e">
        <f ca="1">ROUND(CE454+(RAND()-0.5)*$BW$10,$BW$11)</f>
        <v>#DIV/0!</v>
      </c>
      <c r="CJ454" s="55">
        <f>CA454-$BX$16</f>
        <v>89</v>
      </c>
      <c r="CK454" s="56" t="e">
        <f>IF($BV$19=FALSE,NA(),IF($BH$7=1,IF($BD$2=1,CF454,IF($BD$2=2,CG454))))+$BV$17+IF($BE$2=2,-($BQ$13+$BQ$8),0)</f>
        <v>#N/A</v>
      </c>
      <c r="CL454" s="55" t="e">
        <f>ROUND(CK454/$BV$9*$BV$5,0)</f>
        <v>#N/A</v>
      </c>
      <c r="CM454" s="56" t="e">
        <f>IF($BW$19=FALSE,NA(),IF($BH$7=1,IF($BD$3=1,CH454,IF($BD$3=2,CI454))))+$BW$17+IF($BE$3=2,-($BQ$13+$BQ$8),0)</f>
        <v>#N/A</v>
      </c>
      <c r="CN454" s="55" t="e">
        <f>ROUND(CM454/$BW$9*$BW$5,0)</f>
        <v>#N/A</v>
      </c>
    </row>
    <row r="455" spans="79:92" ht="18" customHeight="1" x14ac:dyDescent="0.25">
      <c r="CA455" s="53">
        <f>CA454+1</f>
        <v>90</v>
      </c>
      <c r="CB455" s="56">
        <f>CA455*($BX$9/$BX$5)</f>
        <v>3.75</v>
      </c>
      <c r="CC455" s="56">
        <f ca="1">ROUND(CB455+(RAND()-0.5)*$BX$10,$BX$11)</f>
        <v>3.76</v>
      </c>
      <c r="CD455" s="56">
        <f ca="1">MAX(MIN($BQ$9*SIN($BQ$17*CC455)+($BQ$13+$BQ$8),$BO$8),-$BO$8)</f>
        <v>-8.9881603705697461</v>
      </c>
      <c r="CE455" s="56" t="e">
        <f ca="1">MAX(MIN($BQ$22*SIN($BQ$17*CC455+$BQ$21)+($BQ$13+$BQ$8),$BO$8),-$BO$8)</f>
        <v>#DIV/0!</v>
      </c>
      <c r="CF455" s="56">
        <f ca="1">ROUND(CD455+(RAND()-0.5)*$BV$10,$BV$11)</f>
        <v>-8.99</v>
      </c>
      <c r="CG455" s="56" t="e">
        <f ca="1">ROUND(CE455+(RAND()-0.5)*$BV$10,$BV$11)</f>
        <v>#DIV/0!</v>
      </c>
      <c r="CH455" s="56">
        <f ca="1">ROUND(CD455+(RAND()-0.5)*$BW$10,$BW$11)</f>
        <v>-9</v>
      </c>
      <c r="CI455" s="56" t="e">
        <f ca="1">ROUND(CE455+(RAND()-0.5)*$BW$10,$BW$11)</f>
        <v>#DIV/0!</v>
      </c>
      <c r="CJ455" s="55">
        <f>CA455-$BX$16</f>
        <v>90</v>
      </c>
      <c r="CK455" s="56" t="e">
        <f>IF($BV$19=FALSE,NA(),IF($BH$7=1,IF($BD$2=1,CF455,IF($BD$2=2,CG455))))+$BV$17+IF($BE$2=2,-($BQ$13+$BQ$8),0)</f>
        <v>#N/A</v>
      </c>
      <c r="CL455" s="55" t="e">
        <f>ROUND(CK455/$BV$9*$BV$5,0)</f>
        <v>#N/A</v>
      </c>
      <c r="CM455" s="56" t="e">
        <f>IF($BW$19=FALSE,NA(),IF($BH$7=1,IF($BD$3=1,CH455,IF($BD$3=2,CI455))))+$BW$17+IF($BE$3=2,-($BQ$13+$BQ$8),0)</f>
        <v>#N/A</v>
      </c>
      <c r="CN455" s="55" t="e">
        <f>ROUND(CM455/$BW$9*$BW$5,0)</f>
        <v>#N/A</v>
      </c>
    </row>
    <row r="456" spans="79:92" ht="18" customHeight="1" x14ac:dyDescent="0.25">
      <c r="CA456" s="53">
        <f>CA455+1</f>
        <v>91</v>
      </c>
      <c r="CB456" s="56">
        <f>CA456*($BX$9/$BX$5)</f>
        <v>3.7916666666666665</v>
      </c>
      <c r="CC456" s="56">
        <f ca="1">ROUND(CB456+(RAND()-0.5)*$BX$10,$BX$11)</f>
        <v>3.8</v>
      </c>
      <c r="CD456" s="56">
        <f ca="1">MAX(MIN($BQ$9*SIN($BQ$17*CC456)+($BQ$13+$BQ$8),$BO$8),-$BO$8)</f>
        <v>-8.7063390977710036</v>
      </c>
      <c r="CE456" s="56" t="e">
        <f ca="1">MAX(MIN($BQ$22*SIN($BQ$17*CC456+$BQ$21)+($BQ$13+$BQ$8),$BO$8),-$BO$8)</f>
        <v>#DIV/0!</v>
      </c>
      <c r="CF456" s="56">
        <f ca="1">ROUND(CD456+(RAND()-0.5)*$BV$10,$BV$11)</f>
        <v>-8.6999999999999993</v>
      </c>
      <c r="CG456" s="56" t="e">
        <f ca="1">ROUND(CE456+(RAND()-0.5)*$BV$10,$BV$11)</f>
        <v>#DIV/0!</v>
      </c>
      <c r="CH456" s="56">
        <f ca="1">ROUND(CD456+(RAND()-0.5)*$BW$10,$BW$11)</f>
        <v>-8.6999999999999993</v>
      </c>
      <c r="CI456" s="56" t="e">
        <f ca="1">ROUND(CE456+(RAND()-0.5)*$BW$10,$BW$11)</f>
        <v>#DIV/0!</v>
      </c>
      <c r="CJ456" s="55">
        <f>CA456-$BX$16</f>
        <v>91</v>
      </c>
      <c r="CK456" s="56" t="e">
        <f>IF($BV$19=FALSE,NA(),IF($BH$7=1,IF($BD$2=1,CF456,IF($BD$2=2,CG456))))+$BV$17+IF($BE$2=2,-($BQ$13+$BQ$8),0)</f>
        <v>#N/A</v>
      </c>
      <c r="CL456" s="55" t="e">
        <f>ROUND(CK456/$BV$9*$BV$5,0)</f>
        <v>#N/A</v>
      </c>
      <c r="CM456" s="56" t="e">
        <f>IF($BW$19=FALSE,NA(),IF($BH$7=1,IF($BD$3=1,CH456,IF($BD$3=2,CI456))))+$BW$17+IF($BE$3=2,-($BQ$13+$BQ$8),0)</f>
        <v>#N/A</v>
      </c>
      <c r="CN456" s="55" t="e">
        <f>ROUND(CM456/$BW$9*$BW$5,0)</f>
        <v>#N/A</v>
      </c>
    </row>
    <row r="457" spans="79:92" ht="18" customHeight="1" x14ac:dyDescent="0.25">
      <c r="CA457" s="53">
        <f>CA456+1</f>
        <v>92</v>
      </c>
      <c r="CB457" s="56">
        <f>CA457*($BX$9/$BX$5)</f>
        <v>3.833333333333333</v>
      </c>
      <c r="CC457" s="56">
        <f ca="1">ROUND(CB457+(RAND()-0.5)*$BX$10,$BX$11)</f>
        <v>3.83</v>
      </c>
      <c r="CD457" s="56">
        <f ca="1">MAX(MIN($BQ$9*SIN($BQ$17*CC457)+($BQ$13+$BQ$8),$BO$8),-$BO$8)</f>
        <v>-8.2578400802627296</v>
      </c>
      <c r="CE457" s="56" t="e">
        <f ca="1">MAX(MIN($BQ$22*SIN($BQ$17*CC457+$BQ$21)+($BQ$13+$BQ$8),$BO$8),-$BO$8)</f>
        <v>#DIV/0!</v>
      </c>
      <c r="CF457" s="56">
        <f ca="1">ROUND(CD457+(RAND()-0.5)*$BV$10,$BV$11)</f>
        <v>-8.2799999999999994</v>
      </c>
      <c r="CG457" s="56" t="e">
        <f ca="1">ROUND(CE457+(RAND()-0.5)*$BV$10,$BV$11)</f>
        <v>#DIV/0!</v>
      </c>
      <c r="CH457" s="56">
        <f ca="1">ROUND(CD457+(RAND()-0.5)*$BW$10,$BW$11)</f>
        <v>-8.24</v>
      </c>
      <c r="CI457" s="56" t="e">
        <f ca="1">ROUND(CE457+(RAND()-0.5)*$BW$10,$BW$11)</f>
        <v>#DIV/0!</v>
      </c>
      <c r="CJ457" s="55">
        <f>CA457-$BX$16</f>
        <v>92</v>
      </c>
      <c r="CK457" s="56" t="e">
        <f>IF($BV$19=FALSE,NA(),IF($BH$7=1,IF($BD$2=1,CF457,IF($BD$2=2,CG457))))+$BV$17+IF($BE$2=2,-($BQ$13+$BQ$8),0)</f>
        <v>#N/A</v>
      </c>
      <c r="CL457" s="55" t="e">
        <f>ROUND(CK457/$BV$9*$BV$5,0)</f>
        <v>#N/A</v>
      </c>
      <c r="CM457" s="56" t="e">
        <f>IF($BW$19=FALSE,NA(),IF($BH$7=1,IF($BD$3=1,CH457,IF($BD$3=2,CI457))))+$BW$17+IF($BE$3=2,-($BQ$13+$BQ$8),0)</f>
        <v>#N/A</v>
      </c>
      <c r="CN457" s="55" t="e">
        <f>ROUND(CM457/$BW$9*$BW$5,0)</f>
        <v>#N/A</v>
      </c>
    </row>
    <row r="458" spans="79:92" ht="18" customHeight="1" x14ac:dyDescent="0.25">
      <c r="CA458" s="53">
        <f>CA457+1</f>
        <v>93</v>
      </c>
      <c r="CB458" s="56">
        <f>CA458*($BX$9/$BX$5)</f>
        <v>3.875</v>
      </c>
      <c r="CC458" s="56">
        <f ca="1">ROUND(CB458+(RAND()-0.5)*$BX$10,$BX$11)</f>
        <v>3.88</v>
      </c>
      <c r="CD458" s="56">
        <f ca="1">MAX(MIN($BQ$9*SIN($BQ$17*CC458)+($BQ$13+$BQ$8),$BO$8),-$BO$8)</f>
        <v>-7.1072826355719734</v>
      </c>
      <c r="CE458" s="56" t="e">
        <f ca="1">MAX(MIN($BQ$22*SIN($BQ$17*CC458+$BQ$21)+($BQ$13+$BQ$8),$BO$8),-$BO$8)</f>
        <v>#DIV/0!</v>
      </c>
      <c r="CF458" s="56">
        <f ca="1">ROUND(CD458+(RAND()-0.5)*$BV$10,$BV$11)</f>
        <v>-7.11</v>
      </c>
      <c r="CG458" s="56" t="e">
        <f ca="1">ROUND(CE458+(RAND()-0.5)*$BV$10,$BV$11)</f>
        <v>#DIV/0!</v>
      </c>
      <c r="CH458" s="56">
        <f ca="1">ROUND(CD458+(RAND()-0.5)*$BW$10,$BW$11)</f>
        <v>-7.09</v>
      </c>
      <c r="CI458" s="56" t="e">
        <f ca="1">ROUND(CE458+(RAND()-0.5)*$BW$10,$BW$11)</f>
        <v>#DIV/0!</v>
      </c>
      <c r="CJ458" s="55">
        <f>CA458-$BX$16</f>
        <v>93</v>
      </c>
      <c r="CK458" s="56" t="e">
        <f>IF($BV$19=FALSE,NA(),IF($BH$7=1,IF($BD$2=1,CF458,IF($BD$2=2,CG458))))+$BV$17+IF($BE$2=2,-($BQ$13+$BQ$8),0)</f>
        <v>#N/A</v>
      </c>
      <c r="CL458" s="55" t="e">
        <f>ROUND(CK458/$BV$9*$BV$5,0)</f>
        <v>#N/A</v>
      </c>
      <c r="CM458" s="56" t="e">
        <f>IF($BW$19=FALSE,NA(),IF($BH$7=1,IF($BD$3=1,CH458,IF($BD$3=2,CI458))))+$BW$17+IF($BE$3=2,-($BQ$13+$BQ$8),0)</f>
        <v>#N/A</v>
      </c>
      <c r="CN458" s="55" t="e">
        <f>ROUND(CM458/$BW$9*$BW$5,0)</f>
        <v>#N/A</v>
      </c>
    </row>
    <row r="459" spans="79:92" ht="18" customHeight="1" x14ac:dyDescent="0.25">
      <c r="CA459" s="53">
        <f>CA458+1</f>
        <v>94</v>
      </c>
      <c r="CB459" s="56">
        <f>CA459*($BX$9/$BX$5)</f>
        <v>3.9166666666666665</v>
      </c>
      <c r="CC459" s="56">
        <f ca="1">ROUND(CB459+(RAND()-0.5)*$BX$10,$BX$11)</f>
        <v>3.9</v>
      </c>
      <c r="CD459" s="56">
        <f ca="1">MAX(MIN($BQ$9*SIN($BQ$17*CC459)+($BQ$13+$BQ$8),$BO$8),-$BO$8)</f>
        <v>-6.5267115137562213</v>
      </c>
      <c r="CE459" s="56" t="e">
        <f ca="1">MAX(MIN($BQ$22*SIN($BQ$17*CC459+$BQ$21)+($BQ$13+$BQ$8),$BO$8),-$BO$8)</f>
        <v>#DIV/0!</v>
      </c>
      <c r="CF459" s="56">
        <f ca="1">ROUND(CD459+(RAND()-0.5)*$BV$10,$BV$11)</f>
        <v>-6.52</v>
      </c>
      <c r="CG459" s="56" t="e">
        <f ca="1">ROUND(CE459+(RAND()-0.5)*$BV$10,$BV$11)</f>
        <v>#DIV/0!</v>
      </c>
      <c r="CH459" s="56">
        <f ca="1">ROUND(CD459+(RAND()-0.5)*$BW$10,$BW$11)</f>
        <v>-6.52</v>
      </c>
      <c r="CI459" s="56" t="e">
        <f ca="1">ROUND(CE459+(RAND()-0.5)*$BW$10,$BW$11)</f>
        <v>#DIV/0!</v>
      </c>
      <c r="CJ459" s="55">
        <f>CA459-$BX$16</f>
        <v>94</v>
      </c>
      <c r="CK459" s="56" t="e">
        <f>IF($BV$19=FALSE,NA(),IF($BH$7=1,IF($BD$2=1,CF459,IF($BD$2=2,CG459))))+$BV$17+IF($BE$2=2,-($BQ$13+$BQ$8),0)</f>
        <v>#N/A</v>
      </c>
      <c r="CL459" s="55" t="e">
        <f>ROUND(CK459/$BV$9*$BV$5,0)</f>
        <v>#N/A</v>
      </c>
      <c r="CM459" s="56" t="e">
        <f>IF($BW$19=FALSE,NA(),IF($BH$7=1,IF($BD$3=1,CH459,IF($BD$3=2,CI459))))+$BW$17+IF($BE$3=2,-($BQ$13+$BQ$8),0)</f>
        <v>#N/A</v>
      </c>
      <c r="CN459" s="55" t="e">
        <f>ROUND(CM459/$BW$9*$BW$5,0)</f>
        <v>#N/A</v>
      </c>
    </row>
    <row r="460" spans="79:92" ht="18" customHeight="1" x14ac:dyDescent="0.25">
      <c r="CA460" s="53">
        <f>CA459+1</f>
        <v>95</v>
      </c>
      <c r="CB460" s="56">
        <f>CA460*($BX$9/$BX$5)</f>
        <v>3.958333333333333</v>
      </c>
      <c r="CC460" s="56">
        <f ca="1">ROUND(CB460+(RAND()-0.5)*$BX$10,$BX$11)</f>
        <v>3.95</v>
      </c>
      <c r="CD460" s="56">
        <f ca="1">MAX(MIN($BQ$9*SIN($BQ$17*CC460)+($BQ$13+$BQ$8),$BO$8),-$BO$8)</f>
        <v>-4.8541019662494005</v>
      </c>
      <c r="CE460" s="56" t="e">
        <f ca="1">MAX(MIN($BQ$22*SIN($BQ$17*CC460+$BQ$21)+($BQ$13+$BQ$8),$BO$8),-$BO$8)</f>
        <v>#DIV/0!</v>
      </c>
      <c r="CF460" s="56">
        <f ca="1">ROUND(CD460+(RAND()-0.5)*$BV$10,$BV$11)</f>
        <v>-4.8600000000000003</v>
      </c>
      <c r="CG460" s="56" t="e">
        <f ca="1">ROUND(CE460+(RAND()-0.5)*$BV$10,$BV$11)</f>
        <v>#DIV/0!</v>
      </c>
      <c r="CH460" s="56">
        <f ca="1">ROUND(CD460+(RAND()-0.5)*$BW$10,$BW$11)</f>
        <v>-4.84</v>
      </c>
      <c r="CI460" s="56" t="e">
        <f ca="1">ROUND(CE460+(RAND()-0.5)*$BW$10,$BW$11)</f>
        <v>#DIV/0!</v>
      </c>
      <c r="CJ460" s="55">
        <f>CA460-$BX$16</f>
        <v>95</v>
      </c>
      <c r="CK460" s="56" t="e">
        <f>IF($BV$19=FALSE,NA(),IF($BH$7=1,IF($BD$2=1,CF460,IF($BD$2=2,CG460))))+$BV$17+IF($BE$2=2,-($BQ$13+$BQ$8),0)</f>
        <v>#N/A</v>
      </c>
      <c r="CL460" s="55" t="e">
        <f>ROUND(CK460/$BV$9*$BV$5,0)</f>
        <v>#N/A</v>
      </c>
      <c r="CM460" s="56" t="e">
        <f>IF($BW$19=FALSE,NA(),IF($BH$7=1,IF($BD$3=1,CH460,IF($BD$3=2,CI460))))+$BW$17+IF($BE$3=2,-($BQ$13+$BQ$8),0)</f>
        <v>#N/A</v>
      </c>
      <c r="CN460" s="55" t="e">
        <f>ROUND(CM460/$BW$9*$BW$5,0)</f>
        <v>#N/A</v>
      </c>
    </row>
    <row r="461" spans="79:92" ht="18" customHeight="1" x14ac:dyDescent="0.25">
      <c r="CA461" s="53">
        <f>CA460+1</f>
        <v>96</v>
      </c>
      <c r="CB461" s="56">
        <f>CA461*($BX$9/$BX$5)</f>
        <v>4</v>
      </c>
      <c r="CC461" s="56">
        <f ca="1">ROUND(CB461+(RAND()-0.5)*$BX$10,$BX$11)</f>
        <v>3.99</v>
      </c>
      <c r="CD461" s="56">
        <f ca="1">MAX(MIN($BQ$9*SIN($BQ$17*CC461)+($BQ$13+$BQ$8),$BO$8),-$BO$8)</f>
        <v>-3.3767431171767033</v>
      </c>
      <c r="CE461" s="56" t="e">
        <f ca="1">MAX(MIN($BQ$22*SIN($BQ$17*CC461+$BQ$21)+($BQ$13+$BQ$8),$BO$8),-$BO$8)</f>
        <v>#DIV/0!</v>
      </c>
      <c r="CF461" s="56">
        <f ca="1">ROUND(CD461+(RAND()-0.5)*$BV$10,$BV$11)</f>
        <v>-3.39</v>
      </c>
      <c r="CG461" s="56" t="e">
        <f ca="1">ROUND(CE461+(RAND()-0.5)*$BV$10,$BV$11)</f>
        <v>#DIV/0!</v>
      </c>
      <c r="CH461" s="56">
        <f ca="1">ROUND(CD461+(RAND()-0.5)*$BW$10,$BW$11)</f>
        <v>-3.4</v>
      </c>
      <c r="CI461" s="56" t="e">
        <f ca="1">ROUND(CE461+(RAND()-0.5)*$BW$10,$BW$11)</f>
        <v>#DIV/0!</v>
      </c>
      <c r="CJ461" s="55">
        <f>CA461-$BX$16</f>
        <v>96</v>
      </c>
      <c r="CK461" s="56" t="e">
        <f>IF($BV$19=FALSE,NA(),IF($BH$7=1,IF($BD$2=1,CF461,IF($BD$2=2,CG461))))+$BV$17+IF($BE$2=2,-($BQ$13+$BQ$8),0)</f>
        <v>#N/A</v>
      </c>
      <c r="CL461" s="55" t="e">
        <f>ROUND(CK461/$BV$9*$BV$5,0)</f>
        <v>#N/A</v>
      </c>
      <c r="CM461" s="56" t="e">
        <f>IF($BW$19=FALSE,NA(),IF($BH$7=1,IF($BD$3=1,CH461,IF($BD$3=2,CI461))))+$BW$17+IF($BE$3=2,-($BQ$13+$BQ$8),0)</f>
        <v>#N/A</v>
      </c>
      <c r="CN461" s="55" t="e">
        <f>ROUND(CM461/$BW$9*$BW$5,0)</f>
        <v>#N/A</v>
      </c>
    </row>
    <row r="462" spans="79:92" ht="18" customHeight="1" x14ac:dyDescent="0.25">
      <c r="CA462" s="53">
        <f>CA461+1</f>
        <v>97</v>
      </c>
      <c r="CB462" s="56">
        <f>CA462*($BX$9/$BX$5)</f>
        <v>4.0416666666666661</v>
      </c>
      <c r="CC462" s="56">
        <f ca="1">ROUND(CB462+(RAND()-0.5)*$BX$10,$BX$11)</f>
        <v>4.03</v>
      </c>
      <c r="CD462" s="56">
        <f ca="1">MAX(MIN($BQ$9*SIN($BQ$17*CC462)+($BQ$13+$BQ$8),$BO$8),-$BO$8)</f>
        <v>-1.8757121124848855</v>
      </c>
      <c r="CE462" s="56" t="e">
        <f ca="1">MAX(MIN($BQ$22*SIN($BQ$17*CC462+$BQ$21)+($BQ$13+$BQ$8),$BO$8),-$BO$8)</f>
        <v>#DIV/0!</v>
      </c>
      <c r="CF462" s="56">
        <f ca="1">ROUND(CD462+(RAND()-0.5)*$BV$10,$BV$11)</f>
        <v>-1.87</v>
      </c>
      <c r="CG462" s="56" t="e">
        <f ca="1">ROUND(CE462+(RAND()-0.5)*$BV$10,$BV$11)</f>
        <v>#DIV/0!</v>
      </c>
      <c r="CH462" s="56">
        <f ca="1">ROUND(CD462+(RAND()-0.5)*$BW$10,$BW$11)</f>
        <v>-1.88</v>
      </c>
      <c r="CI462" s="56" t="e">
        <f ca="1">ROUND(CE462+(RAND()-0.5)*$BW$10,$BW$11)</f>
        <v>#DIV/0!</v>
      </c>
      <c r="CJ462" s="55">
        <f>CA462-$BX$16</f>
        <v>97</v>
      </c>
      <c r="CK462" s="56" t="e">
        <f>IF($BV$19=FALSE,NA(),IF($BH$7=1,IF($BD$2=1,CF462,IF($BD$2=2,CG462))))+$BV$17+IF($BE$2=2,-($BQ$13+$BQ$8),0)</f>
        <v>#N/A</v>
      </c>
      <c r="CL462" s="55" t="e">
        <f>ROUND(CK462/$BV$9*$BV$5,0)</f>
        <v>#N/A</v>
      </c>
      <c r="CM462" s="56" t="e">
        <f>IF($BW$19=FALSE,NA(),IF($BH$7=1,IF($BD$3=1,CH462,IF($BD$3=2,CI462))))+$BW$17+IF($BE$3=2,-($BQ$13+$BQ$8),0)</f>
        <v>#N/A</v>
      </c>
      <c r="CN462" s="55" t="e">
        <f>ROUND(CM462/$BW$9*$BW$5,0)</f>
        <v>#N/A</v>
      </c>
    </row>
    <row r="463" spans="79:92" ht="18" customHeight="1" x14ac:dyDescent="0.25">
      <c r="CA463" s="53">
        <f>CA462+1</f>
        <v>98</v>
      </c>
      <c r="CB463" s="56">
        <f>CA463*($BX$9/$BX$5)</f>
        <v>4.083333333333333</v>
      </c>
      <c r="CC463" s="56">
        <f ca="1">ROUND(CB463+(RAND()-0.5)*$BX$10,$BX$11)</f>
        <v>4.0999999999999996</v>
      </c>
      <c r="CD463" s="56">
        <f ca="1">MAX(MIN($BQ$9*SIN($BQ$17*CC463)+($BQ$13+$BQ$8),$BO$8),-$BO$8)</f>
        <v>0.52671151375332848</v>
      </c>
      <c r="CE463" s="56" t="e">
        <f ca="1">MAX(MIN($BQ$22*SIN($BQ$17*CC463+$BQ$21)+($BQ$13+$BQ$8),$BO$8),-$BO$8)</f>
        <v>#DIV/0!</v>
      </c>
      <c r="CF463" s="56">
        <f ca="1">ROUND(CD463+(RAND()-0.5)*$BV$10,$BV$11)</f>
        <v>0.53</v>
      </c>
      <c r="CG463" s="56" t="e">
        <f ca="1">ROUND(CE463+(RAND()-0.5)*$BV$10,$BV$11)</f>
        <v>#DIV/0!</v>
      </c>
      <c r="CH463" s="56">
        <f ca="1">ROUND(CD463+(RAND()-0.5)*$BW$10,$BW$11)</f>
        <v>0.51</v>
      </c>
      <c r="CI463" s="56" t="e">
        <f ca="1">ROUND(CE463+(RAND()-0.5)*$BW$10,$BW$11)</f>
        <v>#DIV/0!</v>
      </c>
      <c r="CJ463" s="55">
        <f>CA463-$BX$16</f>
        <v>98</v>
      </c>
      <c r="CK463" s="56" t="e">
        <f>IF($BV$19=FALSE,NA(),IF($BH$7=1,IF($BD$2=1,CF463,IF($BD$2=2,CG463))))+$BV$17+IF($BE$2=2,-($BQ$13+$BQ$8),0)</f>
        <v>#N/A</v>
      </c>
      <c r="CL463" s="55" t="e">
        <f>ROUND(CK463/$BV$9*$BV$5,0)</f>
        <v>#N/A</v>
      </c>
      <c r="CM463" s="56" t="e">
        <f>IF($BW$19=FALSE,NA(),IF($BH$7=1,IF($BD$3=1,CH463,IF($BD$3=2,CI463))))+$BW$17+IF($BE$3=2,-($BQ$13+$BQ$8),0)</f>
        <v>#N/A</v>
      </c>
      <c r="CN463" s="55" t="e">
        <f>ROUND(CM463/$BW$9*$BW$5,0)</f>
        <v>#N/A</v>
      </c>
    </row>
    <row r="464" spans="79:92" ht="18" customHeight="1" x14ac:dyDescent="0.25">
      <c r="CA464" s="53">
        <f>CA463+1</f>
        <v>99</v>
      </c>
      <c r="CB464" s="56">
        <f>CA464*($BX$9/$BX$5)</f>
        <v>4.125</v>
      </c>
      <c r="CC464" s="56">
        <f ca="1">ROUND(CB464+(RAND()-0.5)*$BX$10,$BX$11)</f>
        <v>4.12</v>
      </c>
      <c r="CD464" s="56">
        <f ca="1">MAX(MIN($BQ$9*SIN($BQ$17*CC464)+($BQ$13+$BQ$8),$BO$8),-$BO$8)</f>
        <v>1.107282635571357</v>
      </c>
      <c r="CE464" s="56" t="e">
        <f ca="1">MAX(MIN($BQ$22*SIN($BQ$17*CC464+$BQ$21)+($BQ$13+$BQ$8),$BO$8),-$BO$8)</f>
        <v>#DIV/0!</v>
      </c>
      <c r="CF464" s="56">
        <f ca="1">ROUND(CD464+(RAND()-0.5)*$BV$10,$BV$11)</f>
        <v>1.1000000000000001</v>
      </c>
      <c r="CG464" s="56" t="e">
        <f ca="1">ROUND(CE464+(RAND()-0.5)*$BV$10,$BV$11)</f>
        <v>#DIV/0!</v>
      </c>
      <c r="CH464" s="56">
        <f ca="1">ROUND(CD464+(RAND()-0.5)*$BW$10,$BW$11)</f>
        <v>1.1100000000000001</v>
      </c>
      <c r="CI464" s="56" t="e">
        <f ca="1">ROUND(CE464+(RAND()-0.5)*$BW$10,$BW$11)</f>
        <v>#DIV/0!</v>
      </c>
      <c r="CJ464" s="55">
        <f>CA464-$BX$16</f>
        <v>99</v>
      </c>
      <c r="CK464" s="56" t="e">
        <f>IF($BV$19=FALSE,NA(),IF($BH$7=1,IF($BD$2=1,CF464,IF($BD$2=2,CG464))))+$BV$17+IF($BE$2=2,-($BQ$13+$BQ$8),0)</f>
        <v>#N/A</v>
      </c>
      <c r="CL464" s="55" t="e">
        <f>ROUND(CK464/$BV$9*$BV$5,0)</f>
        <v>#N/A</v>
      </c>
      <c r="CM464" s="56" t="e">
        <f>IF($BW$19=FALSE,NA(),IF($BH$7=1,IF($BD$3=1,CH464,IF($BD$3=2,CI464))))+$BW$17+IF($BE$3=2,-($BQ$13+$BQ$8),0)</f>
        <v>#N/A</v>
      </c>
      <c r="CN464" s="55" t="e">
        <f>ROUND(CM464/$BW$9*$BW$5,0)</f>
        <v>#N/A</v>
      </c>
    </row>
    <row r="465" spans="79:92" ht="18" customHeight="1" x14ac:dyDescent="0.25">
      <c r="CA465" s="53">
        <f>CA464+1</f>
        <v>100</v>
      </c>
      <c r="CB465" s="56">
        <f>CA465*($BX$9/$BX$5)</f>
        <v>4.1666666666666661</v>
      </c>
      <c r="CC465" s="56">
        <f ca="1">ROUND(CB465+(RAND()-0.5)*$BX$10,$BX$11)</f>
        <v>4.16</v>
      </c>
      <c r="CD465" s="56">
        <f ca="1">MAX(MIN($BQ$9*SIN($BQ$17*CC465)+($BQ$13+$BQ$8),$BO$8),-$BO$8)</f>
        <v>2.0659675530123813</v>
      </c>
      <c r="CE465" s="56" t="e">
        <f ca="1">MAX(MIN($BQ$22*SIN($BQ$17*CC465+$BQ$21)+($BQ$13+$BQ$8),$BO$8),-$BO$8)</f>
        <v>#DIV/0!</v>
      </c>
      <c r="CF465" s="56">
        <f ca="1">ROUND(CD465+(RAND()-0.5)*$BV$10,$BV$11)</f>
        <v>2.0699999999999998</v>
      </c>
      <c r="CG465" s="56" t="e">
        <f ca="1">ROUND(CE465+(RAND()-0.5)*$BV$10,$BV$11)</f>
        <v>#DIV/0!</v>
      </c>
      <c r="CH465" s="56">
        <f ca="1">ROUND(CD465+(RAND()-0.5)*$BW$10,$BW$11)</f>
        <v>2.0499999999999998</v>
      </c>
      <c r="CI465" s="56" t="e">
        <f ca="1">ROUND(CE465+(RAND()-0.5)*$BW$10,$BW$11)</f>
        <v>#DIV/0!</v>
      </c>
      <c r="CJ465" s="55">
        <f>CA465-$BX$16</f>
        <v>100</v>
      </c>
      <c r="CK465" s="56" t="e">
        <f>IF($BV$19=FALSE,NA(),IF($BH$7=1,IF($BD$2=1,CF465,IF($BD$2=2,CG465))))+$BV$17+IF($BE$2=2,-($BQ$13+$BQ$8),0)</f>
        <v>#N/A</v>
      </c>
      <c r="CL465" s="55" t="e">
        <f>ROUND(CK465/$BV$9*$BV$5,0)</f>
        <v>#N/A</v>
      </c>
      <c r="CM465" s="56" t="e">
        <f>IF($BW$19=FALSE,NA(),IF($BH$7=1,IF($BD$3=1,CH465,IF($BD$3=2,CI465))))+$BW$17+IF($BE$3=2,-($BQ$13+$BQ$8),0)</f>
        <v>#N/A</v>
      </c>
      <c r="CN465" s="55" t="e">
        <f>ROUND(CM465/$BW$9*$BW$5,0)</f>
        <v>#N/A</v>
      </c>
    </row>
    <row r="466" spans="79:92" ht="18" customHeight="1" x14ac:dyDescent="0.25">
      <c r="CA466" s="53">
        <f>CA465+1</f>
        <v>101</v>
      </c>
      <c r="CB466" s="56">
        <f>CA466*($BX$9/$BX$5)</f>
        <v>4.208333333333333</v>
      </c>
      <c r="CC466" s="56">
        <f ca="1">ROUND(CB466+(RAND()-0.5)*$BX$10,$BX$11)</f>
        <v>4.1900000000000004</v>
      </c>
      <c r="CD466" s="56">
        <f ca="1">MAX(MIN($BQ$9*SIN($BQ$17*CC466)+($BQ$13+$BQ$8),$BO$8),-$BO$8)</f>
        <v>2.5786589153301511</v>
      </c>
      <c r="CE466" s="56" t="e">
        <f ca="1">MAX(MIN($BQ$22*SIN($BQ$17*CC466+$BQ$21)+($BQ$13+$BQ$8),$BO$8),-$BO$8)</f>
        <v>#DIV/0!</v>
      </c>
      <c r="CF466" s="56">
        <f ca="1">ROUND(CD466+(RAND()-0.5)*$BV$10,$BV$11)</f>
        <v>2.58</v>
      </c>
      <c r="CG466" s="56" t="e">
        <f ca="1">ROUND(CE466+(RAND()-0.5)*$BV$10,$BV$11)</f>
        <v>#DIV/0!</v>
      </c>
      <c r="CH466" s="56">
        <f ca="1">ROUND(CD466+(RAND()-0.5)*$BW$10,$BW$11)</f>
        <v>2.59</v>
      </c>
      <c r="CI466" s="56" t="e">
        <f ca="1">ROUND(CE466+(RAND()-0.5)*$BW$10,$BW$11)</f>
        <v>#DIV/0!</v>
      </c>
      <c r="CJ466" s="55">
        <f>CA466-$BX$16</f>
        <v>101</v>
      </c>
      <c r="CK466" s="56" t="e">
        <f>IF($BV$19=FALSE,NA(),IF($BH$7=1,IF($BD$2=1,CF466,IF($BD$2=2,CG466))))+$BV$17+IF($BE$2=2,-($BQ$13+$BQ$8),0)</f>
        <v>#N/A</v>
      </c>
      <c r="CL466" s="55" t="e">
        <f>ROUND(CK466/$BV$9*$BV$5,0)</f>
        <v>#N/A</v>
      </c>
      <c r="CM466" s="56" t="e">
        <f>IF($BW$19=FALSE,NA(),IF($BH$7=1,IF($BD$3=1,CH466,IF($BD$3=2,CI466))))+$BW$17+IF($BE$3=2,-($BQ$13+$BQ$8),0)</f>
        <v>#N/A</v>
      </c>
      <c r="CN466" s="55" t="e">
        <f>ROUND(CM466/$BW$9*$BW$5,0)</f>
        <v>#N/A</v>
      </c>
    </row>
    <row r="467" spans="79:92" ht="18" customHeight="1" x14ac:dyDescent="0.25">
      <c r="CA467" s="53">
        <f>CA466+1</f>
        <v>102</v>
      </c>
      <c r="CB467" s="56">
        <f>CA467*($BX$9/$BX$5)</f>
        <v>4.25</v>
      </c>
      <c r="CC467" s="56">
        <f ca="1">ROUND(CB467+(RAND()-0.5)*$BX$10,$BX$11)</f>
        <v>4.24</v>
      </c>
      <c r="CD467" s="56">
        <f ca="1">MAX(MIN($BQ$9*SIN($BQ$17*CC467)+($BQ$13+$BQ$8),$BO$8),-$BO$8)</f>
        <v>2.9881603705696937</v>
      </c>
      <c r="CE467" s="56" t="e">
        <f ca="1">MAX(MIN($BQ$22*SIN($BQ$17*CC467+$BQ$21)+($BQ$13+$BQ$8),$BO$8),-$BO$8)</f>
        <v>#DIV/0!</v>
      </c>
      <c r="CF467" s="56">
        <f ca="1">ROUND(CD467+(RAND()-0.5)*$BV$10,$BV$11)</f>
        <v>2.99</v>
      </c>
      <c r="CG467" s="56" t="e">
        <f ca="1">ROUND(CE467+(RAND()-0.5)*$BV$10,$BV$11)</f>
        <v>#DIV/0!</v>
      </c>
      <c r="CH467" s="56">
        <f ca="1">ROUND(CD467+(RAND()-0.5)*$BW$10,$BW$11)</f>
        <v>2.99</v>
      </c>
      <c r="CI467" s="56" t="e">
        <f ca="1">ROUND(CE467+(RAND()-0.5)*$BW$10,$BW$11)</f>
        <v>#DIV/0!</v>
      </c>
      <c r="CJ467" s="55">
        <f>CA467-$BX$16</f>
        <v>102</v>
      </c>
      <c r="CK467" s="56" t="e">
        <f>IF($BV$19=FALSE,NA(),IF($BH$7=1,IF($BD$2=1,CF467,IF($BD$2=2,CG467))))+$BV$17+IF($BE$2=2,-($BQ$13+$BQ$8),0)</f>
        <v>#N/A</v>
      </c>
      <c r="CL467" s="55" t="e">
        <f>ROUND(CK467/$BV$9*$BV$5,0)</f>
        <v>#N/A</v>
      </c>
      <c r="CM467" s="56" t="e">
        <f>IF($BW$19=FALSE,NA(),IF($BH$7=1,IF($BD$3=1,CH467,IF($BD$3=2,CI467))))+$BW$17+IF($BE$3=2,-($BQ$13+$BQ$8),0)</f>
        <v>#N/A</v>
      </c>
      <c r="CN467" s="55" t="e">
        <f>ROUND(CM467/$BW$9*$BW$5,0)</f>
        <v>#N/A</v>
      </c>
    </row>
    <row r="468" spans="79:92" ht="18" customHeight="1" x14ac:dyDescent="0.25">
      <c r="CA468" s="53">
        <f>CA467+1</f>
        <v>103</v>
      </c>
      <c r="CB468" s="56">
        <f>CA468*($BX$9/$BX$5)</f>
        <v>4.2916666666666661</v>
      </c>
      <c r="CC468" s="56">
        <f ca="1">ROUND(CB468+(RAND()-0.5)*$BX$10,$BX$11)</f>
        <v>4.2699999999999996</v>
      </c>
      <c r="CD468" s="56">
        <f ca="1">MAX(MIN($BQ$9*SIN($BQ$17*CC468)+($BQ$13+$BQ$8),$BO$8),-$BO$8)</f>
        <v>2.952688207887272</v>
      </c>
      <c r="CE468" s="56" t="e">
        <f ca="1">MAX(MIN($BQ$22*SIN($BQ$17*CC468+$BQ$21)+($BQ$13+$BQ$8),$BO$8),-$BO$8)</f>
        <v>#DIV/0!</v>
      </c>
      <c r="CF468" s="56">
        <f ca="1">ROUND(CD468+(RAND()-0.5)*$BV$10,$BV$11)</f>
        <v>2.93</v>
      </c>
      <c r="CG468" s="56" t="e">
        <f ca="1">ROUND(CE468+(RAND()-0.5)*$BV$10,$BV$11)</f>
        <v>#DIV/0!</v>
      </c>
      <c r="CH468" s="56">
        <f ca="1">ROUND(CD468+(RAND()-0.5)*$BW$10,$BW$11)</f>
        <v>2.95</v>
      </c>
      <c r="CI468" s="56" t="e">
        <f ca="1">ROUND(CE468+(RAND()-0.5)*$BW$10,$BW$11)</f>
        <v>#DIV/0!</v>
      </c>
      <c r="CJ468" s="55">
        <f>CA468-$BX$16</f>
        <v>103</v>
      </c>
      <c r="CK468" s="56" t="e">
        <f>IF($BV$19=FALSE,NA(),IF($BH$7=1,IF($BD$2=1,CF468,IF($BD$2=2,CG468))))+$BV$17+IF($BE$2=2,-($BQ$13+$BQ$8),0)</f>
        <v>#N/A</v>
      </c>
      <c r="CL468" s="55" t="e">
        <f>ROUND(CK468/$BV$9*$BV$5,0)</f>
        <v>#N/A</v>
      </c>
      <c r="CM468" s="56" t="e">
        <f>IF($BW$19=FALSE,NA(),IF($BH$7=1,IF($BD$3=1,CH468,IF($BD$3=2,CI468))))+$BW$17+IF($BE$3=2,-($BQ$13+$BQ$8),0)</f>
        <v>#N/A</v>
      </c>
      <c r="CN468" s="55" t="e">
        <f>ROUND(CM468/$BW$9*$BW$5,0)</f>
        <v>#N/A</v>
      </c>
    </row>
    <row r="469" spans="79:92" ht="18" customHeight="1" x14ac:dyDescent="0.25">
      <c r="CA469" s="53">
        <f>CA468+1</f>
        <v>104</v>
      </c>
      <c r="CB469" s="56">
        <f>CA469*($BX$9/$BX$5)</f>
        <v>4.333333333333333</v>
      </c>
      <c r="CC469" s="56">
        <f ca="1">ROUND(CB469+(RAND()-0.5)*$BX$10,$BX$11)</f>
        <v>4.34</v>
      </c>
      <c r="CD469" s="56">
        <f ca="1">MAX(MIN($BQ$9*SIN($BQ$17*CC469)+($BQ$13+$BQ$8),$BO$8),-$BO$8)</f>
        <v>2.0659675530123147</v>
      </c>
      <c r="CE469" s="56" t="e">
        <f ca="1">MAX(MIN($BQ$22*SIN($BQ$17*CC469+$BQ$21)+($BQ$13+$BQ$8),$BO$8),-$BO$8)</f>
        <v>#DIV/0!</v>
      </c>
      <c r="CF469" s="56">
        <f ca="1">ROUND(CD469+(RAND()-0.5)*$BV$10,$BV$11)</f>
        <v>2.06</v>
      </c>
      <c r="CG469" s="56" t="e">
        <f ca="1">ROUND(CE469+(RAND()-0.5)*$BV$10,$BV$11)</f>
        <v>#DIV/0!</v>
      </c>
      <c r="CH469" s="56">
        <f ca="1">ROUND(CD469+(RAND()-0.5)*$BW$10,$BW$11)</f>
        <v>2.08</v>
      </c>
      <c r="CI469" s="56" t="e">
        <f ca="1">ROUND(CE469+(RAND()-0.5)*$BW$10,$BW$11)</f>
        <v>#DIV/0!</v>
      </c>
      <c r="CJ469" s="55">
        <f>CA469-$BX$16</f>
        <v>104</v>
      </c>
      <c r="CK469" s="56" t="e">
        <f>IF($BV$19=FALSE,NA(),IF($BH$7=1,IF($BD$2=1,CF469,IF($BD$2=2,CG469))))+$BV$17+IF($BE$2=2,-($BQ$13+$BQ$8),0)</f>
        <v>#N/A</v>
      </c>
      <c r="CL469" s="55" t="e">
        <f>ROUND(CK469/$BV$9*$BV$5,0)</f>
        <v>#N/A</v>
      </c>
      <c r="CM469" s="56" t="e">
        <f>IF($BW$19=FALSE,NA(),IF($BH$7=1,IF($BD$3=1,CH469,IF($BD$3=2,CI469))))+$BW$17+IF($BE$3=2,-($BQ$13+$BQ$8),0)</f>
        <v>#N/A</v>
      </c>
      <c r="CN469" s="55" t="e">
        <f>ROUND(CM469/$BW$9*$BW$5,0)</f>
        <v>#N/A</v>
      </c>
    </row>
    <row r="470" spans="79:92" ht="18" customHeight="1" x14ac:dyDescent="0.25">
      <c r="CA470" s="53">
        <f>CA469+1</f>
        <v>105</v>
      </c>
      <c r="CB470" s="56">
        <f>CA470*($BX$9/$BX$5)</f>
        <v>4.375</v>
      </c>
      <c r="CC470" s="56">
        <f ca="1">ROUND(CB470+(RAND()-0.5)*$BX$10,$BX$11)</f>
        <v>4.37</v>
      </c>
      <c r="CD470" s="56">
        <f ca="1">MAX(MIN($BQ$9*SIN($BQ$17*CC470)+($BQ$13+$BQ$8),$BO$8),-$BO$8)</f>
        <v>1.3738117645279306</v>
      </c>
      <c r="CE470" s="56" t="e">
        <f ca="1">MAX(MIN($BQ$22*SIN($BQ$17*CC470+$BQ$21)+($BQ$13+$BQ$8),$BO$8),-$BO$8)</f>
        <v>#DIV/0!</v>
      </c>
      <c r="CF470" s="56">
        <f ca="1">ROUND(CD470+(RAND()-0.5)*$BV$10,$BV$11)</f>
        <v>1.35</v>
      </c>
      <c r="CG470" s="56" t="e">
        <f ca="1">ROUND(CE470+(RAND()-0.5)*$BV$10,$BV$11)</f>
        <v>#DIV/0!</v>
      </c>
      <c r="CH470" s="56">
        <f ca="1">ROUND(CD470+(RAND()-0.5)*$BW$10,$BW$11)</f>
        <v>1.39</v>
      </c>
      <c r="CI470" s="56" t="e">
        <f ca="1">ROUND(CE470+(RAND()-0.5)*$BW$10,$BW$11)</f>
        <v>#DIV/0!</v>
      </c>
      <c r="CJ470" s="55">
        <f>CA470-$BX$16</f>
        <v>105</v>
      </c>
      <c r="CK470" s="56" t="e">
        <f>IF($BV$19=FALSE,NA(),IF($BH$7=1,IF($BD$2=1,CF470,IF($BD$2=2,CG470))))+$BV$17+IF($BE$2=2,-($BQ$13+$BQ$8),0)</f>
        <v>#N/A</v>
      </c>
      <c r="CL470" s="55" t="e">
        <f>ROUND(CK470/$BV$9*$BV$5,0)</f>
        <v>#N/A</v>
      </c>
      <c r="CM470" s="56" t="e">
        <f>IF($BW$19=FALSE,NA(),IF($BH$7=1,IF($BD$3=1,CH470,IF($BD$3=2,CI470))))+$BW$17+IF($BE$3=2,-($BQ$13+$BQ$8),0)</f>
        <v>#N/A</v>
      </c>
      <c r="CN470" s="55" t="e">
        <f>ROUND(CM470/$BW$9*$BW$5,0)</f>
        <v>#N/A</v>
      </c>
    </row>
    <row r="471" spans="79:92" ht="18" customHeight="1" x14ac:dyDescent="0.25">
      <c r="CA471" s="53">
        <f>CA470+1</f>
        <v>106</v>
      </c>
      <c r="CB471" s="56">
        <f>CA471*($BX$9/$BX$5)</f>
        <v>4.4166666666666661</v>
      </c>
      <c r="CC471" s="56">
        <f ca="1">ROUND(CB471+(RAND()-0.5)*$BX$10,$BX$11)</f>
        <v>4.43</v>
      </c>
      <c r="CD471" s="56">
        <f ca="1">MAX(MIN($BQ$9*SIN($BQ$17*CC471)+($BQ$13+$BQ$8),$BO$8),-$BO$8)</f>
        <v>-0.44532425060751679</v>
      </c>
      <c r="CE471" s="56" t="e">
        <f ca="1">MAX(MIN($BQ$22*SIN($BQ$17*CC471+$BQ$21)+($BQ$13+$BQ$8),$BO$8),-$BO$8)</f>
        <v>#DIV/0!</v>
      </c>
      <c r="CF471" s="56">
        <f ca="1">ROUND(CD471+(RAND()-0.5)*$BV$10,$BV$11)</f>
        <v>-0.44</v>
      </c>
      <c r="CG471" s="56" t="e">
        <f ca="1">ROUND(CE471+(RAND()-0.5)*$BV$10,$BV$11)</f>
        <v>#DIV/0!</v>
      </c>
      <c r="CH471" s="56">
        <f ca="1">ROUND(CD471+(RAND()-0.5)*$BW$10,$BW$11)</f>
        <v>-0.44</v>
      </c>
      <c r="CI471" s="56" t="e">
        <f ca="1">ROUND(CE471+(RAND()-0.5)*$BW$10,$BW$11)</f>
        <v>#DIV/0!</v>
      </c>
      <c r="CJ471" s="55">
        <f>CA471-$BX$16</f>
        <v>106</v>
      </c>
      <c r="CK471" s="56" t="e">
        <f>IF($BV$19=FALSE,NA(),IF($BH$7=1,IF($BD$2=1,CF471,IF($BD$2=2,CG471))))+$BV$17+IF($BE$2=2,-($BQ$13+$BQ$8),0)</f>
        <v>#N/A</v>
      </c>
      <c r="CL471" s="55" t="e">
        <f>ROUND(CK471/$BV$9*$BV$5,0)</f>
        <v>#N/A</v>
      </c>
      <c r="CM471" s="56" t="e">
        <f>IF($BW$19=FALSE,NA(),IF($BH$7=1,IF($BD$3=1,CH471,IF($BD$3=2,CI471))))+$BW$17+IF($BE$3=2,-($BQ$13+$BQ$8),0)</f>
        <v>#N/A</v>
      </c>
      <c r="CN471" s="55" t="e">
        <f>ROUND(CM471/$BW$9*$BW$5,0)</f>
        <v>#N/A</v>
      </c>
    </row>
    <row r="472" spans="79:92" ht="18" customHeight="1" x14ac:dyDescent="0.25">
      <c r="CA472" s="53">
        <f>CA471+1</f>
        <v>107</v>
      </c>
      <c r="CB472" s="56">
        <f>CA472*($BX$9/$BX$5)</f>
        <v>4.458333333333333</v>
      </c>
      <c r="CC472" s="56">
        <f ca="1">ROUND(CB472+(RAND()-0.5)*$BX$10,$BX$11)</f>
        <v>4.4800000000000004</v>
      </c>
      <c r="CD472" s="56">
        <f ca="1">MAX(MIN($BQ$9*SIN($BQ$17*CC472)+($BQ$13+$BQ$8),$BO$8),-$BO$8)</f>
        <v>-2.2480005986166276</v>
      </c>
      <c r="CE472" s="56" t="e">
        <f ca="1">MAX(MIN($BQ$22*SIN($BQ$17*CC472+$BQ$21)+($BQ$13+$BQ$8),$BO$8),-$BO$8)</f>
        <v>#DIV/0!</v>
      </c>
      <c r="CF472" s="56">
        <f ca="1">ROUND(CD472+(RAND()-0.5)*$BV$10,$BV$11)</f>
        <v>-2.23</v>
      </c>
      <c r="CG472" s="56" t="e">
        <f ca="1">ROUND(CE472+(RAND()-0.5)*$BV$10,$BV$11)</f>
        <v>#DIV/0!</v>
      </c>
      <c r="CH472" s="56">
        <f ca="1">ROUND(CD472+(RAND()-0.5)*$BW$10,$BW$11)</f>
        <v>-2.2400000000000002</v>
      </c>
      <c r="CI472" s="56" t="e">
        <f ca="1">ROUND(CE472+(RAND()-0.5)*$BW$10,$BW$11)</f>
        <v>#DIV/0!</v>
      </c>
      <c r="CJ472" s="55">
        <f>CA472-$BX$16</f>
        <v>107</v>
      </c>
      <c r="CK472" s="56" t="e">
        <f>IF($BV$19=FALSE,NA(),IF($BH$7=1,IF($BD$2=1,CF472,IF($BD$2=2,CG472))))+$BV$17+IF($BE$2=2,-($BQ$13+$BQ$8),0)</f>
        <v>#N/A</v>
      </c>
      <c r="CL472" s="55" t="e">
        <f>ROUND(CK472/$BV$9*$BV$5,0)</f>
        <v>#N/A</v>
      </c>
      <c r="CM472" s="56" t="e">
        <f>IF($BW$19=FALSE,NA(),IF($BH$7=1,IF($BD$3=1,CH472,IF($BD$3=2,CI472))))+$BW$17+IF($BE$3=2,-($BQ$13+$BQ$8),0)</f>
        <v>#N/A</v>
      </c>
      <c r="CN472" s="55" t="e">
        <f>ROUND(CM472/$BW$9*$BW$5,0)</f>
        <v>#N/A</v>
      </c>
    </row>
    <row r="473" spans="79:92" ht="18" customHeight="1" x14ac:dyDescent="0.25">
      <c r="CA473" s="53">
        <f>CA472+1</f>
        <v>108</v>
      </c>
      <c r="CB473" s="56">
        <f>CA473*($BX$9/$BX$5)</f>
        <v>4.5</v>
      </c>
      <c r="CC473" s="56">
        <f ca="1">ROUND(CB473+(RAND()-0.5)*$BX$10,$BX$11)</f>
        <v>4.51</v>
      </c>
      <c r="CD473" s="56">
        <f ca="1">MAX(MIN($BQ$9*SIN($BQ$17*CC473)+($BQ$13+$BQ$8),$BO$8),-$BO$8)</f>
        <v>-3.3767431171741036</v>
      </c>
      <c r="CE473" s="56" t="e">
        <f ca="1">MAX(MIN($BQ$22*SIN($BQ$17*CC473+$BQ$21)+($BQ$13+$BQ$8),$BO$8),-$BO$8)</f>
        <v>#DIV/0!</v>
      </c>
      <c r="CF473" s="56">
        <f ca="1">ROUND(CD473+(RAND()-0.5)*$BV$10,$BV$11)</f>
        <v>-3.39</v>
      </c>
      <c r="CG473" s="56" t="e">
        <f ca="1">ROUND(CE473+(RAND()-0.5)*$BV$10,$BV$11)</f>
        <v>#DIV/0!</v>
      </c>
      <c r="CH473" s="56">
        <f ca="1">ROUND(CD473+(RAND()-0.5)*$BW$10,$BW$11)</f>
        <v>-3.38</v>
      </c>
      <c r="CI473" s="56" t="e">
        <f ca="1">ROUND(CE473+(RAND()-0.5)*$BW$10,$BW$11)</f>
        <v>#DIV/0!</v>
      </c>
      <c r="CJ473" s="55">
        <f>CA473-$BX$16</f>
        <v>108</v>
      </c>
      <c r="CK473" s="56" t="e">
        <f>IF($BV$19=FALSE,NA(),IF($BH$7=1,IF($BD$2=1,CF473,IF($BD$2=2,CG473))))+$BV$17+IF($BE$2=2,-($BQ$13+$BQ$8),0)</f>
        <v>#N/A</v>
      </c>
      <c r="CL473" s="55" t="e">
        <f>ROUND(CK473/$BV$9*$BV$5,0)</f>
        <v>#N/A</v>
      </c>
      <c r="CM473" s="56" t="e">
        <f>IF($BW$19=FALSE,NA(),IF($BH$7=1,IF($BD$3=1,CH473,IF($BD$3=2,CI473))))+$BW$17+IF($BE$3=2,-($BQ$13+$BQ$8),0)</f>
        <v>#N/A</v>
      </c>
      <c r="CN473" s="55" t="e">
        <f>ROUND(CM473/$BW$9*$BW$5,0)</f>
        <v>#N/A</v>
      </c>
    </row>
    <row r="474" spans="79:92" ht="18" customHeight="1" x14ac:dyDescent="0.25">
      <c r="CA474" s="53">
        <f>CA473+1</f>
        <v>109</v>
      </c>
      <c r="CB474" s="56">
        <f>CA474*($BX$9/$BX$5)</f>
        <v>4.5416666666666661</v>
      </c>
      <c r="CC474" s="56">
        <f ca="1">ROUND(CB474+(RAND()-0.5)*$BX$10,$BX$11)</f>
        <v>4.55</v>
      </c>
      <c r="CD474" s="56">
        <f ca="1">MAX(MIN($BQ$9*SIN($BQ$17*CC474)+($BQ$13+$BQ$8),$BO$8),-$BO$8)</f>
        <v>-4.8541019662495186</v>
      </c>
      <c r="CE474" s="56" t="e">
        <f ca="1">MAX(MIN($BQ$22*SIN($BQ$17*CC474+$BQ$21)+($BQ$13+$BQ$8),$BO$8),-$BO$8)</f>
        <v>#DIV/0!</v>
      </c>
      <c r="CF474" s="56">
        <f ca="1">ROUND(CD474+(RAND()-0.5)*$BV$10,$BV$11)</f>
        <v>-4.8600000000000003</v>
      </c>
      <c r="CG474" s="56" t="e">
        <f ca="1">ROUND(CE474+(RAND()-0.5)*$BV$10,$BV$11)</f>
        <v>#DIV/0!</v>
      </c>
      <c r="CH474" s="56">
        <f ca="1">ROUND(CD474+(RAND()-0.5)*$BW$10,$BW$11)</f>
        <v>-4.84</v>
      </c>
      <c r="CI474" s="56" t="e">
        <f ca="1">ROUND(CE474+(RAND()-0.5)*$BW$10,$BW$11)</f>
        <v>#DIV/0!</v>
      </c>
      <c r="CJ474" s="55">
        <f>CA474-$BX$16</f>
        <v>109</v>
      </c>
      <c r="CK474" s="56" t="e">
        <f>IF($BV$19=FALSE,NA(),IF($BH$7=1,IF($BD$2=1,CF474,IF($BD$2=2,CG474))))+$BV$17+IF($BE$2=2,-($BQ$13+$BQ$8),0)</f>
        <v>#N/A</v>
      </c>
      <c r="CL474" s="55" t="e">
        <f>ROUND(CK474/$BV$9*$BV$5,0)</f>
        <v>#N/A</v>
      </c>
      <c r="CM474" s="56" t="e">
        <f>IF($BW$19=FALSE,NA(),IF($BH$7=1,IF($BD$3=1,CH474,IF($BD$3=2,CI474))))+$BW$17+IF($BE$3=2,-($BQ$13+$BQ$8),0)</f>
        <v>#N/A</v>
      </c>
      <c r="CN474" s="55" t="e">
        <f>ROUND(CM474/$BW$9*$BW$5,0)</f>
        <v>#N/A</v>
      </c>
    </row>
    <row r="475" spans="79:92" ht="18" customHeight="1" x14ac:dyDescent="0.25">
      <c r="CA475" s="53">
        <f>CA474+1</f>
        <v>110</v>
      </c>
      <c r="CB475" s="56">
        <f>CA475*($BX$9/$BX$5)</f>
        <v>4.583333333333333</v>
      </c>
      <c r="CC475" s="56">
        <f ca="1">ROUND(CB475+(RAND()-0.5)*$BX$10,$BX$11)</f>
        <v>4.58</v>
      </c>
      <c r="CD475" s="56">
        <f ca="1">MAX(MIN($BQ$9*SIN($BQ$17*CC475)+($BQ$13+$BQ$8),$BO$8),-$BO$8)</f>
        <v>-5.8905220446111937</v>
      </c>
      <c r="CE475" s="56" t="e">
        <f ca="1">MAX(MIN($BQ$22*SIN($BQ$17*CC475+$BQ$21)+($BQ$13+$BQ$8),$BO$8),-$BO$8)</f>
        <v>#DIV/0!</v>
      </c>
      <c r="CF475" s="56">
        <f ca="1">ROUND(CD475+(RAND()-0.5)*$BV$10,$BV$11)</f>
        <v>-5.9</v>
      </c>
      <c r="CG475" s="56" t="e">
        <f ca="1">ROUND(CE475+(RAND()-0.5)*$BV$10,$BV$11)</f>
        <v>#DIV/0!</v>
      </c>
      <c r="CH475" s="56">
        <f ca="1">ROUND(CD475+(RAND()-0.5)*$BW$10,$BW$11)</f>
        <v>-5.9</v>
      </c>
      <c r="CI475" s="56" t="e">
        <f ca="1">ROUND(CE475+(RAND()-0.5)*$BW$10,$BW$11)</f>
        <v>#DIV/0!</v>
      </c>
      <c r="CJ475" s="55">
        <f>CA475-$BX$16</f>
        <v>110</v>
      </c>
      <c r="CK475" s="56" t="e">
        <f>IF($BV$19=FALSE,NA(),IF($BH$7=1,IF($BD$2=1,CF475,IF($BD$2=2,CG475))))+$BV$17+IF($BE$2=2,-($BQ$13+$BQ$8),0)</f>
        <v>#N/A</v>
      </c>
      <c r="CL475" s="55" t="e">
        <f>ROUND(CK475/$BV$9*$BV$5,0)</f>
        <v>#N/A</v>
      </c>
      <c r="CM475" s="56" t="e">
        <f>IF($BW$19=FALSE,NA(),IF($BH$7=1,IF($BD$3=1,CH475,IF($BD$3=2,CI475))))+$BW$17+IF($BE$3=2,-($BQ$13+$BQ$8),0)</f>
        <v>#N/A</v>
      </c>
      <c r="CN475" s="55" t="e">
        <f>ROUND(CM475/$BW$9*$BW$5,0)</f>
        <v>#N/A</v>
      </c>
    </row>
    <row r="476" spans="79:92" ht="18" customHeight="1" x14ac:dyDescent="0.25">
      <c r="CA476" s="53">
        <f>CA475+1</f>
        <v>111</v>
      </c>
      <c r="CB476" s="56">
        <f>CA476*($BX$9/$BX$5)</f>
        <v>4.625</v>
      </c>
      <c r="CC476" s="56">
        <f ca="1">ROUND(CB476+(RAND()-0.5)*$BX$10,$BX$11)</f>
        <v>4.6399999999999997</v>
      </c>
      <c r="CD476" s="56">
        <f ca="1">MAX(MIN($BQ$9*SIN($BQ$17*CC476)+($BQ$13+$BQ$8),$BO$8),-$BO$8)</f>
        <v>-7.6230794566534481</v>
      </c>
      <c r="CE476" s="56" t="e">
        <f ca="1">MAX(MIN($BQ$22*SIN($BQ$17*CC476+$BQ$21)+($BQ$13+$BQ$8),$BO$8),-$BO$8)</f>
        <v>#DIV/0!</v>
      </c>
      <c r="CF476" s="56">
        <f ca="1">ROUND(CD476+(RAND()-0.5)*$BV$10,$BV$11)</f>
        <v>-7.6</v>
      </c>
      <c r="CG476" s="56" t="e">
        <f ca="1">ROUND(CE476+(RAND()-0.5)*$BV$10,$BV$11)</f>
        <v>#DIV/0!</v>
      </c>
      <c r="CH476" s="56">
        <f ca="1">ROUND(CD476+(RAND()-0.5)*$BW$10,$BW$11)</f>
        <v>-7.63</v>
      </c>
      <c r="CI476" s="56" t="e">
        <f ca="1">ROUND(CE476+(RAND()-0.5)*$BW$10,$BW$11)</f>
        <v>#DIV/0!</v>
      </c>
      <c r="CJ476" s="55">
        <f>CA476-$BX$16</f>
        <v>111</v>
      </c>
      <c r="CK476" s="56" t="e">
        <f>IF($BV$19=FALSE,NA(),IF($BH$7=1,IF($BD$2=1,CF476,IF($BD$2=2,CG476))))+$BV$17+IF($BE$2=2,-($BQ$13+$BQ$8),0)</f>
        <v>#N/A</v>
      </c>
      <c r="CL476" s="55" t="e">
        <f>ROUND(CK476/$BV$9*$BV$5,0)</f>
        <v>#N/A</v>
      </c>
      <c r="CM476" s="56" t="e">
        <f>IF($BW$19=FALSE,NA(),IF($BH$7=1,IF($BD$3=1,CH476,IF($BD$3=2,CI476))))+$BW$17+IF($BE$3=2,-($BQ$13+$BQ$8),0)</f>
        <v>#N/A</v>
      </c>
      <c r="CN476" s="55" t="e">
        <f>ROUND(CM476/$BW$9*$BW$5,0)</f>
        <v>#N/A</v>
      </c>
    </row>
    <row r="477" spans="79:92" ht="18" customHeight="1" x14ac:dyDescent="0.25">
      <c r="CA477" s="53">
        <f>CA476+1</f>
        <v>112</v>
      </c>
      <c r="CB477" s="56">
        <f>CA477*($BX$9/$BX$5)</f>
        <v>4.6666666666666661</v>
      </c>
      <c r="CC477" s="56">
        <f ca="1">ROUND(CB477+(RAND()-0.5)*$BX$10,$BX$11)</f>
        <v>4.67</v>
      </c>
      <c r="CD477" s="56">
        <f ca="1">MAX(MIN($BQ$9*SIN($BQ$17*CC477)+($BQ$13+$BQ$8),$BO$8),-$BO$8)</f>
        <v>-8.2578400802627883</v>
      </c>
      <c r="CE477" s="56" t="e">
        <f ca="1">MAX(MIN($BQ$22*SIN($BQ$17*CC477+$BQ$21)+($BQ$13+$BQ$8),$BO$8),-$BO$8)</f>
        <v>#DIV/0!</v>
      </c>
      <c r="CF477" s="56">
        <f ca="1">ROUND(CD477+(RAND()-0.5)*$BV$10,$BV$11)</f>
        <v>-8.26</v>
      </c>
      <c r="CG477" s="56" t="e">
        <f ca="1">ROUND(CE477+(RAND()-0.5)*$BV$10,$BV$11)</f>
        <v>#DIV/0!</v>
      </c>
      <c r="CH477" s="56">
        <f ca="1">ROUND(CD477+(RAND()-0.5)*$BW$10,$BW$11)</f>
        <v>-8.27</v>
      </c>
      <c r="CI477" s="56" t="e">
        <f ca="1">ROUND(CE477+(RAND()-0.5)*$BW$10,$BW$11)</f>
        <v>#DIV/0!</v>
      </c>
      <c r="CJ477" s="55">
        <f>CA477-$BX$16</f>
        <v>112</v>
      </c>
      <c r="CK477" s="56" t="e">
        <f>IF($BV$19=FALSE,NA(),IF($BH$7=1,IF($BD$2=1,CF477,IF($BD$2=2,CG477))))+$BV$17+IF($BE$2=2,-($BQ$13+$BQ$8),0)</f>
        <v>#N/A</v>
      </c>
      <c r="CL477" s="55" t="e">
        <f>ROUND(CK477/$BV$9*$BV$5,0)</f>
        <v>#N/A</v>
      </c>
      <c r="CM477" s="56" t="e">
        <f>IF($BW$19=FALSE,NA(),IF($BH$7=1,IF($BD$3=1,CH477,IF($BD$3=2,CI477))))+$BW$17+IF($BE$3=2,-($BQ$13+$BQ$8),0)</f>
        <v>#N/A</v>
      </c>
      <c r="CN477" s="55" t="e">
        <f>ROUND(CM477/$BW$9*$BW$5,0)</f>
        <v>#N/A</v>
      </c>
    </row>
    <row r="478" spans="79:92" ht="18" customHeight="1" x14ac:dyDescent="0.25">
      <c r="CA478" s="53">
        <f>CA477+1</f>
        <v>113</v>
      </c>
      <c r="CB478" s="56">
        <f>CA478*($BX$9/$BX$5)</f>
        <v>4.708333333333333</v>
      </c>
      <c r="CC478" s="56">
        <f ca="1">ROUND(CB478+(RAND()-0.5)*$BX$10,$BX$11)</f>
        <v>4.71</v>
      </c>
      <c r="CD478" s="56">
        <f ca="1">MAX(MIN($BQ$9*SIN($BQ$17*CC478)+($BQ$13+$BQ$8),$BO$8),-$BO$8)</f>
        <v>-8.8114989667713051</v>
      </c>
      <c r="CE478" s="56" t="e">
        <f ca="1">MAX(MIN($BQ$22*SIN($BQ$17*CC478+$BQ$21)+($BQ$13+$BQ$8),$BO$8),-$BO$8)</f>
        <v>#DIV/0!</v>
      </c>
      <c r="CF478" s="56">
        <f ca="1">ROUND(CD478+(RAND()-0.5)*$BV$10,$BV$11)</f>
        <v>-8.8000000000000007</v>
      </c>
      <c r="CG478" s="56" t="e">
        <f ca="1">ROUND(CE478+(RAND()-0.5)*$BV$10,$BV$11)</f>
        <v>#DIV/0!</v>
      </c>
      <c r="CH478" s="56">
        <f ca="1">ROUND(CD478+(RAND()-0.5)*$BW$10,$BW$11)</f>
        <v>-8.7899999999999991</v>
      </c>
      <c r="CI478" s="56" t="e">
        <f ca="1">ROUND(CE478+(RAND()-0.5)*$BW$10,$BW$11)</f>
        <v>#DIV/0!</v>
      </c>
      <c r="CJ478" s="55">
        <f>CA478-$BX$16</f>
        <v>113</v>
      </c>
      <c r="CK478" s="56" t="e">
        <f>IF($BV$19=FALSE,NA(),IF($BH$7=1,IF($BD$2=1,CF478,IF($BD$2=2,CG478))))+$BV$17+IF($BE$2=2,-($BQ$13+$BQ$8),0)</f>
        <v>#N/A</v>
      </c>
      <c r="CL478" s="55" t="e">
        <f>ROUND(CK478/$BV$9*$BV$5,0)</f>
        <v>#N/A</v>
      </c>
      <c r="CM478" s="56" t="e">
        <f>IF($BW$19=FALSE,NA(),IF($BH$7=1,IF($BD$3=1,CH478,IF($BD$3=2,CI478))))+$BW$17+IF($BE$3=2,-($BQ$13+$BQ$8),0)</f>
        <v>#N/A</v>
      </c>
      <c r="CN478" s="55" t="e">
        <f>ROUND(CM478/$BW$9*$BW$5,0)</f>
        <v>#N/A</v>
      </c>
    </row>
    <row r="479" spans="79:92" ht="18" customHeight="1" x14ac:dyDescent="0.25">
      <c r="CA479" s="53">
        <f>CA478+1</f>
        <v>114</v>
      </c>
      <c r="CB479" s="56">
        <f>CA479*($BX$9/$BX$5)</f>
        <v>4.75</v>
      </c>
      <c r="CC479" s="56">
        <f ca="1">ROUND(CB479+(RAND()-0.5)*$BX$10,$BX$11)</f>
        <v>4.75</v>
      </c>
      <c r="CD479" s="56">
        <f ca="1">MAX(MIN($BQ$9*SIN($BQ$17*CC479)+($BQ$13+$BQ$8),$BO$8),-$BO$8)</f>
        <v>-9</v>
      </c>
      <c r="CE479" s="56" t="e">
        <f ca="1">MAX(MIN($BQ$22*SIN($BQ$17*CC479+$BQ$21)+($BQ$13+$BQ$8),$BO$8),-$BO$8)</f>
        <v>#DIV/0!</v>
      </c>
      <c r="CF479" s="56">
        <f ca="1">ROUND(CD479+(RAND()-0.5)*$BV$10,$BV$11)</f>
        <v>-9</v>
      </c>
      <c r="CG479" s="56" t="e">
        <f ca="1">ROUND(CE479+(RAND()-0.5)*$BV$10,$BV$11)</f>
        <v>#DIV/0!</v>
      </c>
      <c r="CH479" s="56">
        <f ca="1">ROUND(CD479+(RAND()-0.5)*$BW$10,$BW$11)</f>
        <v>-8.99</v>
      </c>
      <c r="CI479" s="56" t="e">
        <f ca="1">ROUND(CE479+(RAND()-0.5)*$BW$10,$BW$11)</f>
        <v>#DIV/0!</v>
      </c>
      <c r="CJ479" s="55">
        <f>CA479-$BX$16</f>
        <v>114</v>
      </c>
      <c r="CK479" s="56" t="e">
        <f>IF($BV$19=FALSE,NA(),IF($BH$7=1,IF($BD$2=1,CF479,IF($BD$2=2,CG479))))+$BV$17+IF($BE$2=2,-($BQ$13+$BQ$8),0)</f>
        <v>#N/A</v>
      </c>
      <c r="CL479" s="55" t="e">
        <f>ROUND(CK479/$BV$9*$BV$5,0)</f>
        <v>#N/A</v>
      </c>
      <c r="CM479" s="56" t="e">
        <f>IF($BW$19=FALSE,NA(),IF($BH$7=1,IF($BD$3=1,CH479,IF($BD$3=2,CI479))))+$BW$17+IF($BE$3=2,-($BQ$13+$BQ$8),0)</f>
        <v>#N/A</v>
      </c>
      <c r="CN479" s="55" t="e">
        <f>ROUND(CM479/$BW$9*$BW$5,0)</f>
        <v>#N/A</v>
      </c>
    </row>
    <row r="480" spans="79:92" ht="18" customHeight="1" x14ac:dyDescent="0.25">
      <c r="CA480" s="53">
        <f>CA479+1</f>
        <v>115</v>
      </c>
      <c r="CB480" s="56">
        <f>CA480*($BX$9/$BX$5)</f>
        <v>4.7916666666666661</v>
      </c>
      <c r="CC480" s="56">
        <f ca="1">ROUND(CB480+(RAND()-0.5)*$BX$10,$BX$11)</f>
        <v>4.79</v>
      </c>
      <c r="CD480" s="56">
        <f ca="1">MAX(MIN($BQ$9*SIN($BQ$17*CC480)+($BQ$13+$BQ$8),$BO$8),-$BO$8)</f>
        <v>-8.8114989667721488</v>
      </c>
      <c r="CE480" s="56" t="e">
        <f ca="1">MAX(MIN($BQ$22*SIN($BQ$17*CC480+$BQ$21)+($BQ$13+$BQ$8),$BO$8),-$BO$8)</f>
        <v>#DIV/0!</v>
      </c>
      <c r="CF480" s="56">
        <f ca="1">ROUND(CD480+(RAND()-0.5)*$BV$10,$BV$11)</f>
        <v>-8.8000000000000007</v>
      </c>
      <c r="CG480" s="56" t="e">
        <f ca="1">ROUND(CE480+(RAND()-0.5)*$BV$10,$BV$11)</f>
        <v>#DIV/0!</v>
      </c>
      <c r="CH480" s="56">
        <f ca="1">ROUND(CD480+(RAND()-0.5)*$BW$10,$BW$11)</f>
        <v>-8.7899999999999991</v>
      </c>
      <c r="CI480" s="56" t="e">
        <f ca="1">ROUND(CE480+(RAND()-0.5)*$BW$10,$BW$11)</f>
        <v>#DIV/0!</v>
      </c>
      <c r="CJ480" s="55">
        <f>CA480-$BX$16</f>
        <v>115</v>
      </c>
      <c r="CK480" s="56" t="e">
        <f>IF($BV$19=FALSE,NA(),IF($BH$7=1,IF($BD$2=1,CF480,IF($BD$2=2,CG480))))+$BV$17+IF($BE$2=2,-($BQ$13+$BQ$8),0)</f>
        <v>#N/A</v>
      </c>
      <c r="CL480" s="55" t="e">
        <f>ROUND(CK480/$BV$9*$BV$5,0)</f>
        <v>#N/A</v>
      </c>
      <c r="CM480" s="56" t="e">
        <f>IF($BW$19=FALSE,NA(),IF($BH$7=1,IF($BD$3=1,CH480,IF($BD$3=2,CI480))))+$BW$17+IF($BE$3=2,-($BQ$13+$BQ$8),0)</f>
        <v>#N/A</v>
      </c>
      <c r="CN480" s="55" t="e">
        <f>ROUND(CM480/$BW$9*$BW$5,0)</f>
        <v>#N/A</v>
      </c>
    </row>
    <row r="481" spans="79:92" ht="18" customHeight="1" x14ac:dyDescent="0.25">
      <c r="CA481" s="53">
        <f>CA480+1</f>
        <v>116</v>
      </c>
      <c r="CB481" s="56">
        <f>CA481*($BX$9/$BX$5)</f>
        <v>4.833333333333333</v>
      </c>
      <c r="CC481" s="56">
        <f ca="1">ROUND(CB481+(RAND()-0.5)*$BX$10,$BX$11)</f>
        <v>4.84</v>
      </c>
      <c r="CD481" s="56">
        <f ca="1">MAX(MIN($BQ$9*SIN($BQ$17*CC481)+($BQ$13+$BQ$8),$BO$8),-$BO$8)</f>
        <v>-8.0659675530132571</v>
      </c>
      <c r="CE481" s="56" t="e">
        <f ca="1">MAX(MIN($BQ$22*SIN($BQ$17*CC481+$BQ$21)+($BQ$13+$BQ$8),$BO$8),-$BO$8)</f>
        <v>#DIV/0!</v>
      </c>
      <c r="CF481" s="56">
        <f ca="1">ROUND(CD481+(RAND()-0.5)*$BV$10,$BV$11)</f>
        <v>-8.08</v>
      </c>
      <c r="CG481" s="56" t="e">
        <f ca="1">ROUND(CE481+(RAND()-0.5)*$BV$10,$BV$11)</f>
        <v>#DIV/0!</v>
      </c>
      <c r="CH481" s="56">
        <f ca="1">ROUND(CD481+(RAND()-0.5)*$BW$10,$BW$11)</f>
        <v>-8.07</v>
      </c>
      <c r="CI481" s="56" t="e">
        <f ca="1">ROUND(CE481+(RAND()-0.5)*$BW$10,$BW$11)</f>
        <v>#DIV/0!</v>
      </c>
      <c r="CJ481" s="55">
        <f>CA481-$BX$16</f>
        <v>116</v>
      </c>
      <c r="CK481" s="56" t="e">
        <f>IF($BV$19=FALSE,NA(),IF($BH$7=1,IF($BD$2=1,CF481,IF($BD$2=2,CG481))))+$BV$17+IF($BE$2=2,-($BQ$13+$BQ$8),0)</f>
        <v>#N/A</v>
      </c>
      <c r="CL481" s="55" t="e">
        <f>ROUND(CK481/$BV$9*$BV$5,0)</f>
        <v>#N/A</v>
      </c>
      <c r="CM481" s="56" t="e">
        <f>IF($BW$19=FALSE,NA(),IF($BH$7=1,IF($BD$3=1,CH481,IF($BD$3=2,CI481))))+$BW$17+IF($BE$3=2,-($BQ$13+$BQ$8),0)</f>
        <v>#N/A</v>
      </c>
      <c r="CN481" s="55" t="e">
        <f>ROUND(CM481/$BW$9*$BW$5,0)</f>
        <v>#N/A</v>
      </c>
    </row>
    <row r="482" spans="79:92" ht="18" customHeight="1" x14ac:dyDescent="0.25">
      <c r="CA482" s="53">
        <f>CA481+1</f>
        <v>117</v>
      </c>
      <c r="CB482" s="56">
        <f>CA482*($BX$9/$BX$5)</f>
        <v>4.875</v>
      </c>
      <c r="CC482" s="56">
        <f ca="1">ROUND(CB482+(RAND()-0.5)*$BX$10,$BX$11)</f>
        <v>4.88</v>
      </c>
      <c r="CD482" s="56">
        <f ca="1">MAX(MIN($BQ$9*SIN($BQ$17*CC482)+($BQ$13+$BQ$8),$BO$8),-$BO$8)</f>
        <v>-7.1072826355725489</v>
      </c>
      <c r="CE482" s="56" t="e">
        <f ca="1">MAX(MIN($BQ$22*SIN($BQ$17*CC482+$BQ$21)+($BQ$13+$BQ$8),$BO$8),-$BO$8)</f>
        <v>#DIV/0!</v>
      </c>
      <c r="CF482" s="56">
        <f ca="1">ROUND(CD482+(RAND()-0.5)*$BV$10,$BV$11)</f>
        <v>-7.11</v>
      </c>
      <c r="CG482" s="56" t="e">
        <f ca="1">ROUND(CE482+(RAND()-0.5)*$BV$10,$BV$11)</f>
        <v>#DIV/0!</v>
      </c>
      <c r="CH482" s="56">
        <f ca="1">ROUND(CD482+(RAND()-0.5)*$BW$10,$BW$11)</f>
        <v>-7.1</v>
      </c>
      <c r="CI482" s="56" t="e">
        <f ca="1">ROUND(CE482+(RAND()-0.5)*$BW$10,$BW$11)</f>
        <v>#DIV/0!</v>
      </c>
      <c r="CJ482" s="55">
        <f>CA482-$BX$16</f>
        <v>117</v>
      </c>
      <c r="CK482" s="56" t="e">
        <f>IF($BV$19=FALSE,NA(),IF($BH$7=1,IF($BD$2=1,CF482,IF($BD$2=2,CG482))))+$BV$17+IF($BE$2=2,-($BQ$13+$BQ$8),0)</f>
        <v>#N/A</v>
      </c>
      <c r="CL482" s="55" t="e">
        <f>ROUND(CK482/$BV$9*$BV$5,0)</f>
        <v>#N/A</v>
      </c>
      <c r="CM482" s="56" t="e">
        <f>IF($BW$19=FALSE,NA(),IF($BH$7=1,IF($BD$3=1,CH482,IF($BD$3=2,CI482))))+$BW$17+IF($BE$3=2,-($BQ$13+$BQ$8),0)</f>
        <v>#N/A</v>
      </c>
      <c r="CN482" s="55" t="e">
        <f>ROUND(CM482/$BW$9*$BW$5,0)</f>
        <v>#N/A</v>
      </c>
    </row>
    <row r="483" spans="79:92" ht="18" customHeight="1" x14ac:dyDescent="0.25">
      <c r="CA483" s="53">
        <f>CA482+1</f>
        <v>118</v>
      </c>
      <c r="CB483" s="56">
        <f>CA483*($BX$9/$BX$5)</f>
        <v>4.9166666666666661</v>
      </c>
      <c r="CC483" s="56">
        <f ca="1">ROUND(CB483+(RAND()-0.5)*$BX$10,$BX$11)</f>
        <v>4.9000000000000004</v>
      </c>
      <c r="CD483" s="56">
        <f ca="1">MAX(MIN($BQ$9*SIN($BQ$17*CC483)+($BQ$13+$BQ$8),$BO$8),-$BO$8)</f>
        <v>-6.5267115137546519</v>
      </c>
      <c r="CE483" s="56" t="e">
        <f ca="1">MAX(MIN($BQ$22*SIN($BQ$17*CC483+$BQ$21)+($BQ$13+$BQ$8),$BO$8),-$BO$8)</f>
        <v>#DIV/0!</v>
      </c>
      <c r="CF483" s="56">
        <f ca="1">ROUND(CD483+(RAND()-0.5)*$BV$10,$BV$11)</f>
        <v>-6.51</v>
      </c>
      <c r="CG483" s="56" t="e">
        <f ca="1">ROUND(CE483+(RAND()-0.5)*$BV$10,$BV$11)</f>
        <v>#DIV/0!</v>
      </c>
      <c r="CH483" s="56">
        <f ca="1">ROUND(CD483+(RAND()-0.5)*$BW$10,$BW$11)</f>
        <v>-6.53</v>
      </c>
      <c r="CI483" s="56" t="e">
        <f ca="1">ROUND(CE483+(RAND()-0.5)*$BW$10,$BW$11)</f>
        <v>#DIV/0!</v>
      </c>
      <c r="CJ483" s="55">
        <f>CA483-$BX$16</f>
        <v>118</v>
      </c>
      <c r="CK483" s="56" t="e">
        <f>IF($BV$19=FALSE,NA(),IF($BH$7=1,IF($BD$2=1,CF483,IF($BD$2=2,CG483))))+$BV$17+IF($BE$2=2,-($BQ$13+$BQ$8),0)</f>
        <v>#N/A</v>
      </c>
      <c r="CL483" s="55" t="e">
        <f>ROUND(CK483/$BV$9*$BV$5,0)</f>
        <v>#N/A</v>
      </c>
      <c r="CM483" s="56" t="e">
        <f>IF($BW$19=FALSE,NA(),IF($BH$7=1,IF($BD$3=1,CH483,IF($BD$3=2,CI483))))+$BW$17+IF($BE$3=2,-($BQ$13+$BQ$8),0)</f>
        <v>#N/A</v>
      </c>
      <c r="CN483" s="55" t="e">
        <f>ROUND(CM483/$BW$9*$BW$5,0)</f>
        <v>#N/A</v>
      </c>
    </row>
    <row r="484" spans="79:92" ht="18" customHeight="1" x14ac:dyDescent="0.25">
      <c r="CA484" s="53">
        <f>CA483+1</f>
        <v>119</v>
      </c>
      <c r="CB484" s="56">
        <f>CA484*($BX$9/$BX$5)</f>
        <v>4.958333333333333</v>
      </c>
      <c r="CC484" s="56">
        <f ca="1">ROUND(CB484+(RAND()-0.5)*$BX$10,$BX$11)</f>
        <v>4.95</v>
      </c>
      <c r="CD484" s="56">
        <f ca="1">MAX(MIN($BQ$9*SIN($BQ$17*CC484)+($BQ$13+$BQ$8),$BO$8),-$BO$8)</f>
        <v>-4.8541019662501501</v>
      </c>
      <c r="CE484" s="56" t="e">
        <f ca="1">MAX(MIN($BQ$22*SIN($BQ$17*CC484+$BQ$21)+($BQ$13+$BQ$8),$BO$8),-$BO$8)</f>
        <v>#DIV/0!</v>
      </c>
      <c r="CF484" s="56">
        <f ca="1">ROUND(CD484+(RAND()-0.5)*$BV$10,$BV$11)</f>
        <v>-4.8600000000000003</v>
      </c>
      <c r="CG484" s="56" t="e">
        <f ca="1">ROUND(CE484+(RAND()-0.5)*$BV$10,$BV$11)</f>
        <v>#DIV/0!</v>
      </c>
      <c r="CH484" s="56">
        <f ca="1">ROUND(CD484+(RAND()-0.5)*$BW$10,$BW$11)</f>
        <v>-4.84</v>
      </c>
      <c r="CI484" s="56" t="e">
        <f ca="1">ROUND(CE484+(RAND()-0.5)*$BW$10,$BW$11)</f>
        <v>#DIV/0!</v>
      </c>
      <c r="CJ484" s="55">
        <f>CA484-$BX$16</f>
        <v>119</v>
      </c>
      <c r="CK484" s="56" t="e">
        <f>IF($BV$19=FALSE,NA(),IF($BH$7=1,IF($BD$2=1,CF484,IF($BD$2=2,CG484))))+$BV$17+IF($BE$2=2,-($BQ$13+$BQ$8),0)</f>
        <v>#N/A</v>
      </c>
      <c r="CL484" s="55" t="e">
        <f>ROUND(CK484/$BV$9*$BV$5,0)</f>
        <v>#N/A</v>
      </c>
      <c r="CM484" s="56" t="e">
        <f>IF($BW$19=FALSE,NA(),IF($BH$7=1,IF($BD$3=1,CH484,IF($BD$3=2,CI484))))+$BW$17+IF($BE$3=2,-($BQ$13+$BQ$8),0)</f>
        <v>#N/A</v>
      </c>
      <c r="CN484" s="55" t="e">
        <f>ROUND(CM484/$BW$9*$BW$5,0)</f>
        <v>#N/A</v>
      </c>
    </row>
    <row r="485" spans="79:92" ht="18" customHeight="1" x14ac:dyDescent="0.25">
      <c r="CA485" s="53">
        <f>CA484+1</f>
        <v>120</v>
      </c>
      <c r="CB485" s="56">
        <f>CA485*($BX$9/$BX$5)</f>
        <v>5</v>
      </c>
      <c r="CC485" s="56">
        <f ca="1">ROUND(CB485+(RAND()-0.5)*$BX$10,$BX$11)</f>
        <v>5.01</v>
      </c>
      <c r="CD485" s="56">
        <f ca="1">MAX(MIN($BQ$9*SIN($BQ$17*CC485)+($BQ$13+$BQ$8),$BO$8),-$BO$8)</f>
        <v>-2.6232568828249283</v>
      </c>
      <c r="CE485" s="56" t="e">
        <f ca="1">MAX(MIN($BQ$22*SIN($BQ$17*CC485+$BQ$21)+($BQ$13+$BQ$8),$BO$8),-$BO$8)</f>
        <v>#DIV/0!</v>
      </c>
      <c r="CF485" s="56">
        <f ca="1">ROUND(CD485+(RAND()-0.5)*$BV$10,$BV$11)</f>
        <v>-2.63</v>
      </c>
      <c r="CG485" s="56" t="e">
        <f ca="1">ROUND(CE485+(RAND()-0.5)*$BV$10,$BV$11)</f>
        <v>#DIV/0!</v>
      </c>
      <c r="CH485" s="56">
        <f ca="1">ROUND(CD485+(RAND()-0.5)*$BW$10,$BW$11)</f>
        <v>-2.62</v>
      </c>
      <c r="CI485" s="56" t="e">
        <f ca="1">ROUND(CE485+(RAND()-0.5)*$BW$10,$BW$11)</f>
        <v>#DIV/0!</v>
      </c>
      <c r="CJ485" s="55">
        <f>CA485-$BX$16</f>
        <v>120</v>
      </c>
      <c r="CK485" s="56" t="e">
        <f>IF($BV$19=FALSE,NA(),IF($BH$7=1,IF($BD$2=1,CF485,IF($BD$2=2,CG485))))+$BV$17+IF($BE$2=2,-($BQ$13+$BQ$8),0)</f>
        <v>#N/A</v>
      </c>
      <c r="CL485" s="55" t="e">
        <f>ROUND(CK485/$BV$9*$BV$5,0)</f>
        <v>#N/A</v>
      </c>
      <c r="CM485" s="56" t="e">
        <f>IF($BW$19=FALSE,NA(),IF($BH$7=1,IF($BD$3=1,CH485,IF($BD$3=2,CI485))))+$BW$17+IF($BE$3=2,-($BQ$13+$BQ$8),0)</f>
        <v>#N/A</v>
      </c>
      <c r="CN485" s="55" t="e">
        <f>ROUND(CM485/$BW$9*$BW$5,0)</f>
        <v>#N/A</v>
      </c>
    </row>
    <row r="486" spans="79:92" ht="18" customHeight="1" x14ac:dyDescent="0.25">
      <c r="CA486" s="53">
        <f>CA485+1</f>
        <v>121</v>
      </c>
      <c r="CB486" s="56">
        <f>CA486*($BX$9/$BX$5)</f>
        <v>5.0416666666666661</v>
      </c>
      <c r="CC486" s="56">
        <f ca="1">ROUND(CB486+(RAND()-0.5)*$BX$10,$BX$11)</f>
        <v>5.05</v>
      </c>
      <c r="CD486" s="56">
        <f ca="1">MAX(MIN($BQ$9*SIN($BQ$17*CC486)+($BQ$13+$BQ$8),$BO$8),-$BO$8)</f>
        <v>-1.1458980337521538</v>
      </c>
      <c r="CE486" s="56" t="e">
        <f ca="1">MAX(MIN($BQ$22*SIN($BQ$17*CC486+$BQ$21)+($BQ$13+$BQ$8),$BO$8),-$BO$8)</f>
        <v>#DIV/0!</v>
      </c>
      <c r="CF486" s="56">
        <f ca="1">ROUND(CD486+(RAND()-0.5)*$BV$10,$BV$11)</f>
        <v>-1.1399999999999999</v>
      </c>
      <c r="CG486" s="56" t="e">
        <f ca="1">ROUND(CE486+(RAND()-0.5)*$BV$10,$BV$11)</f>
        <v>#DIV/0!</v>
      </c>
      <c r="CH486" s="56">
        <f ca="1">ROUND(CD486+(RAND()-0.5)*$BW$10,$BW$11)</f>
        <v>-1.1499999999999999</v>
      </c>
      <c r="CI486" s="56" t="e">
        <f ca="1">ROUND(CE486+(RAND()-0.5)*$BW$10,$BW$11)</f>
        <v>#DIV/0!</v>
      </c>
      <c r="CJ486" s="55">
        <f>CA486-$BX$16</f>
        <v>121</v>
      </c>
      <c r="CK486" s="56" t="e">
        <f>IF($BV$19=FALSE,NA(),IF($BH$7=1,IF($BD$2=1,CF486,IF($BD$2=2,CG486))))+$BV$17+IF($BE$2=2,-($BQ$13+$BQ$8),0)</f>
        <v>#N/A</v>
      </c>
      <c r="CL486" s="55" t="e">
        <f>ROUND(CK486/$BV$9*$BV$5,0)</f>
        <v>#N/A</v>
      </c>
      <c r="CM486" s="56" t="e">
        <f>IF($BW$19=FALSE,NA(),IF($BH$7=1,IF($BD$3=1,CH486,IF($BD$3=2,CI486))))+$BW$17+IF($BE$3=2,-($BQ$13+$BQ$8),0)</f>
        <v>#N/A</v>
      </c>
      <c r="CN486" s="55" t="e">
        <f>ROUND(CM486/$BW$9*$BW$5,0)</f>
        <v>#N/A</v>
      </c>
    </row>
    <row r="487" spans="79:92" ht="18" customHeight="1" x14ac:dyDescent="0.25">
      <c r="CA487" s="53">
        <f>CA486+1</f>
        <v>122</v>
      </c>
      <c r="CB487" s="56">
        <f>CA487*($BX$9/$BX$5)</f>
        <v>5.083333333333333</v>
      </c>
      <c r="CC487" s="56">
        <f ca="1">ROUND(CB487+(RAND()-0.5)*$BX$10,$BX$11)</f>
        <v>5.0999999999999996</v>
      </c>
      <c r="CD487" s="56">
        <f ca="1">MAX(MIN($BQ$9*SIN($BQ$17*CC487)+($BQ$13+$BQ$8),$BO$8),-$BO$8)</f>
        <v>0.52671151375269121</v>
      </c>
      <c r="CE487" s="56" t="e">
        <f ca="1">MAX(MIN($BQ$22*SIN($BQ$17*CC487+$BQ$21)+($BQ$13+$BQ$8),$BO$8),-$BO$8)</f>
        <v>#DIV/0!</v>
      </c>
      <c r="CF487" s="56">
        <f ca="1">ROUND(CD487+(RAND()-0.5)*$BV$10,$BV$11)</f>
        <v>0.54</v>
      </c>
      <c r="CG487" s="56" t="e">
        <f ca="1">ROUND(CE487+(RAND()-0.5)*$BV$10,$BV$11)</f>
        <v>#DIV/0!</v>
      </c>
      <c r="CH487" s="56">
        <f ca="1">ROUND(CD487+(RAND()-0.5)*$BW$10,$BW$11)</f>
        <v>0.52</v>
      </c>
      <c r="CI487" s="56" t="e">
        <f ca="1">ROUND(CE487+(RAND()-0.5)*$BW$10,$BW$11)</f>
        <v>#DIV/0!</v>
      </c>
      <c r="CJ487" s="55">
        <f>CA487-$BX$16</f>
        <v>122</v>
      </c>
      <c r="CK487" s="56" t="e">
        <f>IF($BV$19=FALSE,NA(),IF($BH$7=1,IF($BD$2=1,CF487,IF($BD$2=2,CG487))))+$BV$17+IF($BE$2=2,-($BQ$13+$BQ$8),0)</f>
        <v>#N/A</v>
      </c>
      <c r="CL487" s="55" t="e">
        <f>ROUND(CK487/$BV$9*$BV$5,0)</f>
        <v>#N/A</v>
      </c>
      <c r="CM487" s="56" t="e">
        <f>IF($BW$19=FALSE,NA(),IF($BH$7=1,IF($BD$3=1,CH487,IF($BD$3=2,CI487))))+$BW$17+IF($BE$3=2,-($BQ$13+$BQ$8),0)</f>
        <v>#N/A</v>
      </c>
      <c r="CN487" s="55" t="e">
        <f>ROUND(CM487/$BW$9*$BW$5,0)</f>
        <v>#N/A</v>
      </c>
    </row>
    <row r="488" spans="79:92" ht="18" customHeight="1" x14ac:dyDescent="0.25">
      <c r="CA488" s="53">
        <f>CA487+1</f>
        <v>123</v>
      </c>
      <c r="CB488" s="56">
        <f>CA488*($BX$9/$BX$5)</f>
        <v>5.125</v>
      </c>
      <c r="CC488" s="56">
        <f ca="1">ROUND(CB488+(RAND()-0.5)*$BX$10,$BX$11)</f>
        <v>5.1100000000000003</v>
      </c>
      <c r="CD488" s="56">
        <f ca="1">MAX(MIN($BQ$9*SIN($BQ$17*CC488)+($BQ$13+$BQ$8),$BO$8),-$BO$8)</f>
        <v>0.82454393849250485</v>
      </c>
      <c r="CE488" s="56" t="e">
        <f ca="1">MAX(MIN($BQ$22*SIN($BQ$17*CC488+$BQ$21)+($BQ$13+$BQ$8),$BO$8),-$BO$8)</f>
        <v>#DIV/0!</v>
      </c>
      <c r="CF488" s="56">
        <f ca="1">ROUND(CD488+(RAND()-0.5)*$BV$10,$BV$11)</f>
        <v>0.81</v>
      </c>
      <c r="CG488" s="56" t="e">
        <f ca="1">ROUND(CE488+(RAND()-0.5)*$BV$10,$BV$11)</f>
        <v>#DIV/0!</v>
      </c>
      <c r="CH488" s="56">
        <f ca="1">ROUND(CD488+(RAND()-0.5)*$BW$10,$BW$11)</f>
        <v>0.82</v>
      </c>
      <c r="CI488" s="56" t="e">
        <f ca="1">ROUND(CE488+(RAND()-0.5)*$BW$10,$BW$11)</f>
        <v>#DIV/0!</v>
      </c>
      <c r="CJ488" s="55">
        <f>CA488-$BX$16</f>
        <v>123</v>
      </c>
      <c r="CK488" s="56" t="e">
        <f>IF($BV$19=FALSE,NA(),IF($BH$7=1,IF($BD$2=1,CF488,IF($BD$2=2,CG488))))+$BV$17+IF($BE$2=2,-($BQ$13+$BQ$8),0)</f>
        <v>#N/A</v>
      </c>
      <c r="CL488" s="55" t="e">
        <f>ROUND(CK488/$BV$9*$BV$5,0)</f>
        <v>#N/A</v>
      </c>
      <c r="CM488" s="56" t="e">
        <f>IF($BW$19=FALSE,NA(),IF($BH$7=1,IF($BD$3=1,CH488,IF($BD$3=2,CI488))))+$BW$17+IF($BE$3=2,-($BQ$13+$BQ$8),0)</f>
        <v>#N/A</v>
      </c>
      <c r="CN488" s="55" t="e">
        <f>ROUND(CM488/$BW$9*$BW$5,0)</f>
        <v>#N/A</v>
      </c>
    </row>
    <row r="489" spans="79:92" ht="18" customHeight="1" x14ac:dyDescent="0.25">
      <c r="CA489" s="53">
        <f>CA488+1</f>
        <v>124</v>
      </c>
      <c r="CB489" s="56">
        <f>CA489*($BX$9/$BX$5)</f>
        <v>5.1666666666666661</v>
      </c>
      <c r="CC489" s="56">
        <f ca="1">ROUND(CB489+(RAND()-0.5)*$BX$10,$BX$11)</f>
        <v>5.15</v>
      </c>
      <c r="CD489" s="56">
        <f ca="1">MAX(MIN($BQ$9*SIN($BQ$17*CC489)+($BQ$13+$BQ$8),$BO$8),-$BO$8)</f>
        <v>1.8541019662509077</v>
      </c>
      <c r="CE489" s="56" t="e">
        <f ca="1">MAX(MIN($BQ$22*SIN($BQ$17*CC489+$BQ$21)+($BQ$13+$BQ$8),$BO$8),-$BO$8)</f>
        <v>#DIV/0!</v>
      </c>
      <c r="CF489" s="56">
        <f ca="1">ROUND(CD489+(RAND()-0.5)*$BV$10,$BV$11)</f>
        <v>1.85</v>
      </c>
      <c r="CG489" s="56" t="e">
        <f ca="1">ROUND(CE489+(RAND()-0.5)*$BV$10,$BV$11)</f>
        <v>#DIV/0!</v>
      </c>
      <c r="CH489" s="56">
        <f ca="1">ROUND(CD489+(RAND()-0.5)*$BW$10,$BW$11)</f>
        <v>1.84</v>
      </c>
      <c r="CI489" s="56" t="e">
        <f ca="1">ROUND(CE489+(RAND()-0.5)*$BW$10,$BW$11)</f>
        <v>#DIV/0!</v>
      </c>
      <c r="CJ489" s="55">
        <f>CA489-$BX$16</f>
        <v>124</v>
      </c>
      <c r="CK489" s="56" t="e">
        <f>IF($BV$19=FALSE,NA(),IF($BH$7=1,IF($BD$2=1,CF489,IF($BD$2=2,CG489))))+$BV$17+IF($BE$2=2,-($BQ$13+$BQ$8),0)</f>
        <v>#N/A</v>
      </c>
      <c r="CL489" s="55" t="e">
        <f>ROUND(CK489/$BV$9*$BV$5,0)</f>
        <v>#N/A</v>
      </c>
      <c r="CM489" s="56" t="e">
        <f>IF($BW$19=FALSE,NA(),IF($BH$7=1,IF($BD$3=1,CH489,IF($BD$3=2,CI489))))+$BW$17+IF($BE$3=2,-($BQ$13+$BQ$8),0)</f>
        <v>#N/A</v>
      </c>
      <c r="CN489" s="55" t="e">
        <f>ROUND(CM489/$BW$9*$BW$5,0)</f>
        <v>#N/A</v>
      </c>
    </row>
    <row r="490" spans="79:92" ht="18" customHeight="1" x14ac:dyDescent="0.25">
      <c r="CA490" s="53">
        <f>CA489+1</f>
        <v>125</v>
      </c>
      <c r="CB490" s="56">
        <f>CA490*($BX$9/$BX$5)</f>
        <v>5.208333333333333</v>
      </c>
      <c r="CC490" s="56">
        <f ca="1">ROUND(CB490+(RAND()-0.5)*$BX$10,$BX$11)</f>
        <v>5.22</v>
      </c>
      <c r="CD490" s="56">
        <f ca="1">MAX(MIN($BQ$9*SIN($BQ$17*CC490)+($BQ$13+$BQ$8),$BO$8),-$BO$8)</f>
        <v>2.8937235043720255</v>
      </c>
      <c r="CE490" s="56" t="e">
        <f ca="1">MAX(MIN($BQ$22*SIN($BQ$17*CC490+$BQ$21)+($BQ$13+$BQ$8),$BO$8),-$BO$8)</f>
        <v>#DIV/0!</v>
      </c>
      <c r="CF490" s="56">
        <f ca="1">ROUND(CD490+(RAND()-0.5)*$BV$10,$BV$11)</f>
        <v>2.9</v>
      </c>
      <c r="CG490" s="56" t="e">
        <f ca="1">ROUND(CE490+(RAND()-0.5)*$BV$10,$BV$11)</f>
        <v>#DIV/0!</v>
      </c>
      <c r="CH490" s="56">
        <f ca="1">ROUND(CD490+(RAND()-0.5)*$BW$10,$BW$11)</f>
        <v>2.88</v>
      </c>
      <c r="CI490" s="56" t="e">
        <f ca="1">ROUND(CE490+(RAND()-0.5)*$BW$10,$BW$11)</f>
        <v>#DIV/0!</v>
      </c>
      <c r="CJ490" s="55">
        <f>CA490-$BX$16</f>
        <v>125</v>
      </c>
      <c r="CK490" s="56" t="e">
        <f>IF($BV$19=FALSE,NA(),IF($BH$7=1,IF($BD$2=1,CF490,IF($BD$2=2,CG490))))+$BV$17+IF($BE$2=2,-($BQ$13+$BQ$8),0)</f>
        <v>#N/A</v>
      </c>
      <c r="CL490" s="55" t="e">
        <f>ROUND(CK490/$BV$9*$BV$5,0)</f>
        <v>#N/A</v>
      </c>
      <c r="CM490" s="56" t="e">
        <f>IF($BW$19=FALSE,NA(),IF($BH$7=1,IF($BD$3=1,CH490,IF($BD$3=2,CI490))))+$BW$17+IF($BE$3=2,-($BQ$13+$BQ$8),0)</f>
        <v>#N/A</v>
      </c>
      <c r="CN490" s="55" t="e">
        <f>ROUND(CM490/$BW$9*$BW$5,0)</f>
        <v>#N/A</v>
      </c>
    </row>
    <row r="491" spans="79:92" ht="18" customHeight="1" x14ac:dyDescent="0.25">
      <c r="CA491" s="53">
        <f>CA490+1</f>
        <v>126</v>
      </c>
      <c r="CB491" s="56">
        <f>CA491*($BX$9/$BX$5)</f>
        <v>5.25</v>
      </c>
      <c r="CC491" s="56">
        <f ca="1">ROUND(CB491+(RAND()-0.5)*$BX$10,$BX$11)</f>
        <v>5.25</v>
      </c>
      <c r="CD491" s="56">
        <f ca="1">MAX(MIN($BQ$9*SIN($BQ$17*CC491)+($BQ$13+$BQ$8),$BO$8),-$BO$8)</f>
        <v>3</v>
      </c>
      <c r="CE491" s="56" t="e">
        <f ca="1">MAX(MIN($BQ$22*SIN($BQ$17*CC491+$BQ$21)+($BQ$13+$BQ$8),$BO$8),-$BO$8)</f>
        <v>#DIV/0!</v>
      </c>
      <c r="CF491" s="56">
        <f ca="1">ROUND(CD491+(RAND()-0.5)*$BV$10,$BV$11)</f>
        <v>3</v>
      </c>
      <c r="CG491" s="56" t="e">
        <f ca="1">ROUND(CE491+(RAND()-0.5)*$BV$10,$BV$11)</f>
        <v>#DIV/0!</v>
      </c>
      <c r="CH491" s="56">
        <f ca="1">ROUND(CD491+(RAND()-0.5)*$BW$10,$BW$11)</f>
        <v>3</v>
      </c>
      <c r="CI491" s="56" t="e">
        <f ca="1">ROUND(CE491+(RAND()-0.5)*$BW$10,$BW$11)</f>
        <v>#DIV/0!</v>
      </c>
      <c r="CJ491" s="55">
        <f>CA491-$BX$16</f>
        <v>126</v>
      </c>
      <c r="CK491" s="56" t="e">
        <f>IF($BV$19=FALSE,NA(),IF($BH$7=1,IF($BD$2=1,CF491,IF($BD$2=2,CG491))))+$BV$17+IF($BE$2=2,-($BQ$13+$BQ$8),0)</f>
        <v>#N/A</v>
      </c>
      <c r="CL491" s="55" t="e">
        <f>ROUND(CK491/$BV$9*$BV$5,0)</f>
        <v>#N/A</v>
      </c>
      <c r="CM491" s="56" t="e">
        <f>IF($BW$19=FALSE,NA(),IF($BH$7=1,IF($BD$3=1,CH491,IF($BD$3=2,CI491))))+$BW$17+IF($BE$3=2,-($BQ$13+$BQ$8),0)</f>
        <v>#N/A</v>
      </c>
      <c r="CN491" s="55" t="e">
        <f>ROUND(CM491/$BW$9*$BW$5,0)</f>
        <v>#N/A</v>
      </c>
    </row>
    <row r="492" spans="79:92" ht="18" customHeight="1" x14ac:dyDescent="0.25">
      <c r="CA492" s="53">
        <f>CA491+1</f>
        <v>127</v>
      </c>
      <c r="CB492" s="56">
        <f>CA492*($BX$9/$BX$5)</f>
        <v>5.2916666666666661</v>
      </c>
      <c r="CC492" s="56">
        <f ca="1">ROUND(CB492+(RAND()-0.5)*$BX$10,$BX$11)</f>
        <v>5.29</v>
      </c>
      <c r="CD492" s="56">
        <f ca="1">MAX(MIN($BQ$9*SIN($BQ$17*CC492)+($BQ$13+$BQ$8),$BO$8),-$BO$8)</f>
        <v>2.8114989667719072</v>
      </c>
      <c r="CE492" s="56" t="e">
        <f ca="1">MAX(MIN($BQ$22*SIN($BQ$17*CC492+$BQ$21)+($BQ$13+$BQ$8),$BO$8),-$BO$8)</f>
        <v>#DIV/0!</v>
      </c>
      <c r="CF492" s="56">
        <f ca="1">ROUND(CD492+(RAND()-0.5)*$BV$10,$BV$11)</f>
        <v>2.83</v>
      </c>
      <c r="CG492" s="56" t="e">
        <f ca="1">ROUND(CE492+(RAND()-0.5)*$BV$10,$BV$11)</f>
        <v>#DIV/0!</v>
      </c>
      <c r="CH492" s="56">
        <f ca="1">ROUND(CD492+(RAND()-0.5)*$BW$10,$BW$11)</f>
        <v>2.8</v>
      </c>
      <c r="CI492" s="56" t="e">
        <f ca="1">ROUND(CE492+(RAND()-0.5)*$BW$10,$BW$11)</f>
        <v>#DIV/0!</v>
      </c>
      <c r="CJ492" s="55">
        <f>CA492-$BX$16</f>
        <v>127</v>
      </c>
      <c r="CK492" s="56" t="e">
        <f>IF($BV$19=FALSE,NA(),IF($BH$7=1,IF($BD$2=1,CF492,IF($BD$2=2,CG492))))+$BV$17+IF($BE$2=2,-($BQ$13+$BQ$8),0)</f>
        <v>#N/A</v>
      </c>
      <c r="CL492" s="55" t="e">
        <f>ROUND(CK492/$BV$9*$BV$5,0)</f>
        <v>#N/A</v>
      </c>
      <c r="CM492" s="56" t="e">
        <f>IF($BW$19=FALSE,NA(),IF($BH$7=1,IF($BD$3=1,CH492,IF($BD$3=2,CI492))))+$BW$17+IF($BE$3=2,-($BQ$13+$BQ$8),0)</f>
        <v>#N/A</v>
      </c>
      <c r="CN492" s="55" t="e">
        <f>ROUND(CM492/$BW$9*$BW$5,0)</f>
        <v>#N/A</v>
      </c>
    </row>
    <row r="493" spans="79:92" ht="18" customHeight="1" x14ac:dyDescent="0.25">
      <c r="CA493" s="53">
        <f>CA492+1</f>
        <v>128</v>
      </c>
      <c r="CB493" s="56">
        <f>CA493*($BX$9/$BX$5)</f>
        <v>5.333333333333333</v>
      </c>
      <c r="CC493" s="56">
        <f ca="1">ROUND(CB493+(RAND()-0.5)*$BX$10,$BX$11)</f>
        <v>5.33</v>
      </c>
      <c r="CD493" s="56">
        <f ca="1">MAX(MIN($BQ$9*SIN($BQ$17*CC493)+($BQ$13+$BQ$8),$BO$8),-$BO$8)</f>
        <v>2.2578400802639562</v>
      </c>
      <c r="CE493" s="56" t="e">
        <f ca="1">MAX(MIN($BQ$22*SIN($BQ$17*CC493+$BQ$21)+($BQ$13+$BQ$8),$BO$8),-$BO$8)</f>
        <v>#DIV/0!</v>
      </c>
      <c r="CF493" s="56">
        <f ca="1">ROUND(CD493+(RAND()-0.5)*$BV$10,$BV$11)</f>
        <v>2.2799999999999998</v>
      </c>
      <c r="CG493" s="56" t="e">
        <f ca="1">ROUND(CE493+(RAND()-0.5)*$BV$10,$BV$11)</f>
        <v>#DIV/0!</v>
      </c>
      <c r="CH493" s="56">
        <f ca="1">ROUND(CD493+(RAND()-0.5)*$BW$10,$BW$11)</f>
        <v>2.2400000000000002</v>
      </c>
      <c r="CI493" s="56" t="e">
        <f ca="1">ROUND(CE493+(RAND()-0.5)*$BW$10,$BW$11)</f>
        <v>#DIV/0!</v>
      </c>
      <c r="CJ493" s="55">
        <f>CA493-$BX$16</f>
        <v>128</v>
      </c>
      <c r="CK493" s="56" t="e">
        <f>IF($BV$19=FALSE,NA(),IF($BH$7=1,IF($BD$2=1,CF493,IF($BD$2=2,CG493))))+$BV$17+IF($BE$2=2,-($BQ$13+$BQ$8),0)</f>
        <v>#N/A</v>
      </c>
      <c r="CL493" s="55" t="e">
        <f>ROUND(CK493/$BV$9*$BV$5,0)</f>
        <v>#N/A</v>
      </c>
      <c r="CM493" s="56" t="e">
        <f>IF($BW$19=FALSE,NA(),IF($BH$7=1,IF($BD$3=1,CH493,IF($BD$3=2,CI493))))+$BW$17+IF($BE$3=2,-($BQ$13+$BQ$8),0)</f>
        <v>#N/A</v>
      </c>
      <c r="CN493" s="55" t="e">
        <f>ROUND(CM493/$BW$9*$BW$5,0)</f>
        <v>#N/A</v>
      </c>
    </row>
    <row r="494" spans="79:92" ht="18" customHeight="1" x14ac:dyDescent="0.25">
      <c r="CA494" s="53">
        <f>CA493+1</f>
        <v>129</v>
      </c>
      <c r="CB494" s="56">
        <f>CA494*($BX$9/$BX$5)</f>
        <v>5.375</v>
      </c>
      <c r="CC494" s="56">
        <f ca="1">ROUND(CB494+(RAND()-0.5)*$BX$10,$BX$11)</f>
        <v>5.37</v>
      </c>
      <c r="CD494" s="56">
        <f ca="1">MAX(MIN($BQ$9*SIN($BQ$17*CC494)+($BQ$13+$BQ$8),$BO$8),-$BO$8)</f>
        <v>1.3738117645284706</v>
      </c>
      <c r="CE494" s="56" t="e">
        <f ca="1">MAX(MIN($BQ$22*SIN($BQ$17*CC494+$BQ$21)+($BQ$13+$BQ$8),$BO$8),-$BO$8)</f>
        <v>#DIV/0!</v>
      </c>
      <c r="CF494" s="56">
        <f ca="1">ROUND(CD494+(RAND()-0.5)*$BV$10,$BV$11)</f>
        <v>1.38</v>
      </c>
      <c r="CG494" s="56" t="e">
        <f ca="1">ROUND(CE494+(RAND()-0.5)*$BV$10,$BV$11)</f>
        <v>#DIV/0!</v>
      </c>
      <c r="CH494" s="56">
        <f ca="1">ROUND(CD494+(RAND()-0.5)*$BW$10,$BW$11)</f>
        <v>1.36</v>
      </c>
      <c r="CI494" s="56" t="e">
        <f ca="1">ROUND(CE494+(RAND()-0.5)*$BW$10,$BW$11)</f>
        <v>#DIV/0!</v>
      </c>
      <c r="CJ494" s="55">
        <f>CA494-$BX$16</f>
        <v>129</v>
      </c>
      <c r="CK494" s="56" t="e">
        <f>IF($BV$19=FALSE,NA(),IF($BH$7=1,IF($BD$2=1,CF494,IF($BD$2=2,CG494))))+$BV$17+IF($BE$2=2,-($BQ$13+$BQ$8),0)</f>
        <v>#N/A</v>
      </c>
      <c r="CL494" s="55" t="e">
        <f>ROUND(CK494/$BV$9*$BV$5,0)</f>
        <v>#N/A</v>
      </c>
      <c r="CM494" s="56" t="e">
        <f>IF($BW$19=FALSE,NA(),IF($BH$7=1,IF($BD$3=1,CH494,IF($BD$3=2,CI494))))+$BW$17+IF($BE$3=2,-($BQ$13+$BQ$8),0)</f>
        <v>#N/A</v>
      </c>
      <c r="CN494" s="55" t="e">
        <f>ROUND(CM494/$BW$9*$BW$5,0)</f>
        <v>#N/A</v>
      </c>
    </row>
    <row r="495" spans="79:92" ht="18" customHeight="1" x14ac:dyDescent="0.25">
      <c r="CA495" s="53">
        <f>CA494+1</f>
        <v>130</v>
      </c>
      <c r="CB495" s="56">
        <f>CA495*($BX$9/$BX$5)</f>
        <v>5.4166666666666661</v>
      </c>
      <c r="CC495" s="56">
        <f ca="1">ROUND(CB495+(RAND()-0.5)*$BX$10,$BX$11)</f>
        <v>5.4</v>
      </c>
      <c r="CD495" s="56">
        <f ca="1">MAX(MIN($BQ$9*SIN($BQ$17*CC495)+($BQ$13+$BQ$8),$BO$8),-$BO$8)</f>
        <v>0.52671151375386627</v>
      </c>
      <c r="CE495" s="56" t="e">
        <f ca="1">MAX(MIN($BQ$22*SIN($BQ$17*CC495+$BQ$21)+($BQ$13+$BQ$8),$BO$8),-$BO$8)</f>
        <v>#DIV/0!</v>
      </c>
      <c r="CF495" s="56">
        <f ca="1">ROUND(CD495+(RAND()-0.5)*$BV$10,$BV$11)</f>
        <v>0.52</v>
      </c>
      <c r="CG495" s="56" t="e">
        <f ca="1">ROUND(CE495+(RAND()-0.5)*$BV$10,$BV$11)</f>
        <v>#DIV/0!</v>
      </c>
      <c r="CH495" s="56">
        <f ca="1">ROUND(CD495+(RAND()-0.5)*$BW$10,$BW$11)</f>
        <v>0.54</v>
      </c>
      <c r="CI495" s="56" t="e">
        <f ca="1">ROUND(CE495+(RAND()-0.5)*$BW$10,$BW$11)</f>
        <v>#DIV/0!</v>
      </c>
      <c r="CJ495" s="55">
        <f>CA495-$BX$16</f>
        <v>130</v>
      </c>
      <c r="CK495" s="56" t="e">
        <f>IF($BV$19=FALSE,NA(),IF($BH$7=1,IF($BD$2=1,CF495,IF($BD$2=2,CG495))))+$BV$17+IF($BE$2=2,-($BQ$13+$BQ$8),0)</f>
        <v>#N/A</v>
      </c>
      <c r="CL495" s="55" t="e">
        <f>ROUND(CK495/$BV$9*$BV$5,0)</f>
        <v>#N/A</v>
      </c>
      <c r="CM495" s="56" t="e">
        <f>IF($BW$19=FALSE,NA(),IF($BH$7=1,IF($BD$3=1,CH495,IF($BD$3=2,CI495))))+$BW$17+IF($BE$3=2,-($BQ$13+$BQ$8),0)</f>
        <v>#N/A</v>
      </c>
      <c r="CN495" s="55" t="e">
        <f>ROUND(CM495/$BW$9*$BW$5,0)</f>
        <v>#N/A</v>
      </c>
    </row>
    <row r="496" spans="79:92" ht="18" customHeight="1" x14ac:dyDescent="0.25">
      <c r="CA496" s="53">
        <f>CA495+1</f>
        <v>131</v>
      </c>
      <c r="CB496" s="56">
        <f>CA496*($BX$9/$BX$5)</f>
        <v>5.458333333333333</v>
      </c>
      <c r="CC496" s="56">
        <f ca="1">ROUND(CB496+(RAND()-0.5)*$BX$10,$BX$11)</f>
        <v>5.47</v>
      </c>
      <c r="CD496" s="56">
        <f ca="1">MAX(MIN($BQ$9*SIN($BQ$17*CC496)+($BQ$13+$BQ$8),$BO$8),-$BO$8)</f>
        <v>-1.8757121124842326</v>
      </c>
      <c r="CE496" s="56" t="e">
        <f ca="1">MAX(MIN($BQ$22*SIN($BQ$17*CC496+$BQ$21)+($BQ$13+$BQ$8),$BO$8),-$BO$8)</f>
        <v>#DIV/0!</v>
      </c>
      <c r="CF496" s="56">
        <f ca="1">ROUND(CD496+(RAND()-0.5)*$BV$10,$BV$11)</f>
        <v>-1.88</v>
      </c>
      <c r="CG496" s="56" t="e">
        <f ca="1">ROUND(CE496+(RAND()-0.5)*$BV$10,$BV$11)</f>
        <v>#DIV/0!</v>
      </c>
      <c r="CH496" s="56">
        <f ca="1">ROUND(CD496+(RAND()-0.5)*$BW$10,$BW$11)</f>
        <v>-1.88</v>
      </c>
      <c r="CI496" s="56" t="e">
        <f ca="1">ROUND(CE496+(RAND()-0.5)*$BW$10,$BW$11)</f>
        <v>#DIV/0!</v>
      </c>
      <c r="CJ496" s="55">
        <f>CA496-$BX$16</f>
        <v>131</v>
      </c>
      <c r="CK496" s="56" t="e">
        <f>IF($BV$19=FALSE,NA(),IF($BH$7=1,IF($BD$2=1,CF496,IF($BD$2=2,CG496))))+$BV$17+IF($BE$2=2,-($BQ$13+$BQ$8),0)</f>
        <v>#N/A</v>
      </c>
      <c r="CL496" s="55" t="e">
        <f>ROUND(CK496/$BV$9*$BV$5,0)</f>
        <v>#N/A</v>
      </c>
      <c r="CM496" s="56" t="e">
        <f>IF($BW$19=FALSE,NA(),IF($BH$7=1,IF($BD$3=1,CH496,IF($BD$3=2,CI496))))+$BW$17+IF($BE$3=2,-($BQ$13+$BQ$8),0)</f>
        <v>#N/A</v>
      </c>
      <c r="CN496" s="55" t="e">
        <f>ROUND(CM496/$BW$9*$BW$5,0)</f>
        <v>#N/A</v>
      </c>
    </row>
    <row r="497" spans="79:92" ht="18" customHeight="1" x14ac:dyDescent="0.25">
      <c r="CA497" s="53">
        <f>CA496+1</f>
        <v>132</v>
      </c>
      <c r="CB497" s="56">
        <f>CA497*($BX$9/$BX$5)</f>
        <v>5.5</v>
      </c>
      <c r="CC497" s="56">
        <f ca="1">ROUND(CB497+(RAND()-0.5)*$BX$10,$BX$11)</f>
        <v>5.49</v>
      </c>
      <c r="CD497" s="56">
        <f ca="1">MAX(MIN($BQ$9*SIN($BQ$17*CC497)+($BQ$13+$BQ$8),$BO$8),-$BO$8)</f>
        <v>-2.6232568828234784</v>
      </c>
      <c r="CE497" s="56" t="e">
        <f ca="1">MAX(MIN($BQ$22*SIN($BQ$17*CC497+$BQ$21)+($BQ$13+$BQ$8),$BO$8),-$BO$8)</f>
        <v>#DIV/0!</v>
      </c>
      <c r="CF497" s="56">
        <f ca="1">ROUND(CD497+(RAND()-0.5)*$BV$10,$BV$11)</f>
        <v>-2.63</v>
      </c>
      <c r="CG497" s="56" t="e">
        <f ca="1">ROUND(CE497+(RAND()-0.5)*$BV$10,$BV$11)</f>
        <v>#DIV/0!</v>
      </c>
      <c r="CH497" s="56">
        <f ca="1">ROUND(CD497+(RAND()-0.5)*$BW$10,$BW$11)</f>
        <v>-2.61</v>
      </c>
      <c r="CI497" s="56" t="e">
        <f ca="1">ROUND(CE497+(RAND()-0.5)*$BW$10,$BW$11)</f>
        <v>#DIV/0!</v>
      </c>
      <c r="CJ497" s="55">
        <f>CA497-$BX$16</f>
        <v>132</v>
      </c>
      <c r="CK497" s="56" t="e">
        <f>IF($BV$19=FALSE,NA(),IF($BH$7=1,IF($BD$2=1,CF497,IF($BD$2=2,CG497))))+$BV$17+IF($BE$2=2,-($BQ$13+$BQ$8),0)</f>
        <v>#N/A</v>
      </c>
      <c r="CL497" s="55" t="e">
        <f>ROUND(CK497/$BV$9*$BV$5,0)</f>
        <v>#N/A</v>
      </c>
      <c r="CM497" s="56" t="e">
        <f>IF($BW$19=FALSE,NA(),IF($BH$7=1,IF($BD$3=1,CH497,IF($BD$3=2,CI497))))+$BW$17+IF($BE$3=2,-($BQ$13+$BQ$8),0)</f>
        <v>#N/A</v>
      </c>
      <c r="CN497" s="55" t="e">
        <f>ROUND(CM497/$BW$9*$BW$5,0)</f>
        <v>#N/A</v>
      </c>
    </row>
    <row r="498" spans="79:92" ht="18" customHeight="1" x14ac:dyDescent="0.25">
      <c r="CA498" s="53">
        <f>CA497+1</f>
        <v>133</v>
      </c>
      <c r="CB498" s="56">
        <f>CA498*($BX$9/$BX$5)</f>
        <v>5.5416666666666661</v>
      </c>
      <c r="CC498" s="56">
        <f ca="1">ROUND(CB498+(RAND()-0.5)*$BX$10,$BX$11)</f>
        <v>5.56</v>
      </c>
      <c r="CD498" s="56">
        <f ca="1">MAX(MIN($BQ$9*SIN($BQ$17*CC498)+($BQ$13+$BQ$8),$BO$8),-$BO$8)</f>
        <v>-5.2087473161050095</v>
      </c>
      <c r="CE498" s="56" t="e">
        <f ca="1">MAX(MIN($BQ$22*SIN($BQ$17*CC498+$BQ$21)+($BQ$13+$BQ$8),$BO$8),-$BO$8)</f>
        <v>#DIV/0!</v>
      </c>
      <c r="CF498" s="56">
        <f ca="1">ROUND(CD498+(RAND()-0.5)*$BV$10,$BV$11)</f>
        <v>-5.2</v>
      </c>
      <c r="CG498" s="56" t="e">
        <f ca="1">ROUND(CE498+(RAND()-0.5)*$BV$10,$BV$11)</f>
        <v>#DIV/0!</v>
      </c>
      <c r="CH498" s="56">
        <f ca="1">ROUND(CD498+(RAND()-0.5)*$BW$10,$BW$11)</f>
        <v>-5.23</v>
      </c>
      <c r="CI498" s="56" t="e">
        <f ca="1">ROUND(CE498+(RAND()-0.5)*$BW$10,$BW$11)</f>
        <v>#DIV/0!</v>
      </c>
      <c r="CJ498" s="55">
        <f>CA498-$BX$16</f>
        <v>133</v>
      </c>
      <c r="CK498" s="56" t="e">
        <f>IF($BV$19=FALSE,NA(),IF($BH$7=1,IF($BD$2=1,CF498,IF($BD$2=2,CG498))))+$BV$17+IF($BE$2=2,-($BQ$13+$BQ$8),0)</f>
        <v>#N/A</v>
      </c>
      <c r="CL498" s="55" t="e">
        <f>ROUND(CK498/$BV$9*$BV$5,0)</f>
        <v>#N/A</v>
      </c>
      <c r="CM498" s="56" t="e">
        <f>IF($BW$19=FALSE,NA(),IF($BH$7=1,IF($BD$3=1,CH498,IF($BD$3=2,CI498))))+$BW$17+IF($BE$3=2,-($BQ$13+$BQ$8),0)</f>
        <v>#N/A</v>
      </c>
      <c r="CN498" s="55" t="e">
        <f>ROUND(CM498/$BW$9*$BW$5,0)</f>
        <v>#N/A</v>
      </c>
    </row>
    <row r="499" spans="79:92" ht="18" customHeight="1" x14ac:dyDescent="0.25">
      <c r="CA499" s="53">
        <f>CA498+1</f>
        <v>134</v>
      </c>
      <c r="CB499" s="56">
        <f>CA499*($BX$9/$BX$5)</f>
        <v>5.583333333333333</v>
      </c>
      <c r="CC499" s="56">
        <f ca="1">ROUND(CB499+(RAND()-0.5)*$BX$10,$BX$11)</f>
        <v>5.6</v>
      </c>
      <c r="CD499" s="56">
        <f ca="1">MAX(MIN($BQ$9*SIN($BQ$17*CC499)+($BQ$13+$BQ$8),$BO$8),-$BO$8)</f>
        <v>-6.5267115137534759</v>
      </c>
      <c r="CE499" s="56" t="e">
        <f ca="1">MAX(MIN($BQ$22*SIN($BQ$17*CC499+$BQ$21)+($BQ$13+$BQ$8),$BO$8),-$BO$8)</f>
        <v>#DIV/0!</v>
      </c>
      <c r="CF499" s="56">
        <f ca="1">ROUND(CD499+(RAND()-0.5)*$BV$10,$BV$11)</f>
        <v>-6.54</v>
      </c>
      <c r="CG499" s="56" t="e">
        <f ca="1">ROUND(CE499+(RAND()-0.5)*$BV$10,$BV$11)</f>
        <v>#DIV/0!</v>
      </c>
      <c r="CH499" s="56">
        <f ca="1">ROUND(CD499+(RAND()-0.5)*$BW$10,$BW$11)</f>
        <v>-6.55</v>
      </c>
      <c r="CI499" s="56" t="e">
        <f ca="1">ROUND(CE499+(RAND()-0.5)*$BW$10,$BW$11)</f>
        <v>#DIV/0!</v>
      </c>
      <c r="CJ499" s="55">
        <f>CA499-$BX$16</f>
        <v>134</v>
      </c>
      <c r="CK499" s="56" t="e">
        <f>IF($BV$19=FALSE,NA(),IF($BH$7=1,IF($BD$2=1,CF499,IF($BD$2=2,CG499))))+$BV$17+IF($BE$2=2,-($BQ$13+$BQ$8),0)</f>
        <v>#N/A</v>
      </c>
      <c r="CL499" s="55" t="e">
        <f>ROUND(CK499/$BV$9*$BV$5,0)</f>
        <v>#N/A</v>
      </c>
      <c r="CM499" s="56" t="e">
        <f>IF($BW$19=FALSE,NA(),IF($BH$7=1,IF($BD$3=1,CH499,IF($BD$3=2,CI499))))+$BW$17+IF($BE$3=2,-($BQ$13+$BQ$8),0)</f>
        <v>#N/A</v>
      </c>
      <c r="CN499" s="55" t="e">
        <f>ROUND(CM499/$BW$9*$BW$5,0)</f>
        <v>#N/A</v>
      </c>
    </row>
    <row r="500" spans="79:92" ht="18" customHeight="1" x14ac:dyDescent="0.25">
      <c r="CA500" s="53">
        <f>CA499+1</f>
        <v>135</v>
      </c>
      <c r="CB500" s="56">
        <f>CA500*($BX$9/$BX$5)</f>
        <v>5.625</v>
      </c>
      <c r="CC500" s="56">
        <f ca="1">ROUND(CB500+(RAND()-0.5)*$BX$10,$BX$11)</f>
        <v>5.63</v>
      </c>
      <c r="CD500" s="56">
        <f ca="1">MAX(MIN($BQ$9*SIN($BQ$17*CC500)+($BQ$13+$BQ$8),$BO$8),-$BO$8)</f>
        <v>-7.3738117645281402</v>
      </c>
      <c r="CE500" s="56" t="e">
        <f ca="1">MAX(MIN($BQ$22*SIN($BQ$17*CC500+$BQ$21)+($BQ$13+$BQ$8),$BO$8),-$BO$8)</f>
        <v>#DIV/0!</v>
      </c>
      <c r="CF500" s="56">
        <f ca="1">ROUND(CD500+(RAND()-0.5)*$BV$10,$BV$11)</f>
        <v>-7.36</v>
      </c>
      <c r="CG500" s="56" t="e">
        <f ca="1">ROUND(CE500+(RAND()-0.5)*$BV$10,$BV$11)</f>
        <v>#DIV/0!</v>
      </c>
      <c r="CH500" s="56">
        <f ca="1">ROUND(CD500+(RAND()-0.5)*$BW$10,$BW$11)</f>
        <v>-7.36</v>
      </c>
      <c r="CI500" s="56" t="e">
        <f ca="1">ROUND(CE500+(RAND()-0.5)*$BW$10,$BW$11)</f>
        <v>#DIV/0!</v>
      </c>
      <c r="CJ500" s="55">
        <f>CA500-$BX$16</f>
        <v>135</v>
      </c>
      <c r="CK500" s="56" t="e">
        <f>IF($BV$19=FALSE,NA(),IF($BH$7=1,IF($BD$2=1,CF500,IF($BD$2=2,CG500))))+$BV$17+IF($BE$2=2,-($BQ$13+$BQ$8),0)</f>
        <v>#N/A</v>
      </c>
      <c r="CL500" s="55" t="e">
        <f>ROUND(CK500/$BV$9*$BV$5,0)</f>
        <v>#N/A</v>
      </c>
      <c r="CM500" s="56" t="e">
        <f>IF($BW$19=FALSE,NA(),IF($BH$7=1,IF($BD$3=1,CH500,IF($BD$3=2,CI500))))+$BW$17+IF($BE$3=2,-($BQ$13+$BQ$8),0)</f>
        <v>#N/A</v>
      </c>
      <c r="CN500" s="55" t="e">
        <f>ROUND(CM500/$BW$9*$BW$5,0)</f>
        <v>#N/A</v>
      </c>
    </row>
    <row r="501" spans="79:92" ht="18" customHeight="1" x14ac:dyDescent="0.25">
      <c r="CA501" s="53">
        <f>CA500+1</f>
        <v>136</v>
      </c>
      <c r="CB501" s="56">
        <f>CA501*($BX$9/$BX$5)</f>
        <v>5.6666666666666661</v>
      </c>
      <c r="CC501" s="56">
        <f ca="1">ROUND(CB501+(RAND()-0.5)*$BX$10,$BX$11)</f>
        <v>5.67</v>
      </c>
      <c r="CD501" s="56">
        <f ca="1">MAX(MIN($BQ$9*SIN($BQ$17*CC501)+($BQ$13+$BQ$8),$BO$8),-$BO$8)</f>
        <v>-8.2578400802624099</v>
      </c>
      <c r="CE501" s="56" t="e">
        <f ca="1">MAX(MIN($BQ$22*SIN($BQ$17*CC501+$BQ$21)+($BQ$13+$BQ$8),$BO$8),-$BO$8)</f>
        <v>#DIV/0!</v>
      </c>
      <c r="CF501" s="56">
        <f ca="1">ROUND(CD501+(RAND()-0.5)*$BV$10,$BV$11)</f>
        <v>-8.24</v>
      </c>
      <c r="CG501" s="56" t="e">
        <f ca="1">ROUND(CE501+(RAND()-0.5)*$BV$10,$BV$11)</f>
        <v>#DIV/0!</v>
      </c>
      <c r="CH501" s="56">
        <f ca="1">ROUND(CD501+(RAND()-0.5)*$BW$10,$BW$11)</f>
        <v>-8.25</v>
      </c>
      <c r="CI501" s="56" t="e">
        <f ca="1">ROUND(CE501+(RAND()-0.5)*$BW$10,$BW$11)</f>
        <v>#DIV/0!</v>
      </c>
      <c r="CJ501" s="55">
        <f>CA501-$BX$16</f>
        <v>136</v>
      </c>
      <c r="CK501" s="56" t="e">
        <f>IF($BV$19=FALSE,NA(),IF($BH$7=1,IF($BD$2=1,CF501,IF($BD$2=2,CG501))))+$BV$17+IF($BE$2=2,-($BQ$13+$BQ$8),0)</f>
        <v>#N/A</v>
      </c>
      <c r="CL501" s="55" t="e">
        <f>ROUND(CK501/$BV$9*$BV$5,0)</f>
        <v>#N/A</v>
      </c>
      <c r="CM501" s="56" t="e">
        <f>IF($BW$19=FALSE,NA(),IF($BH$7=1,IF($BD$3=1,CH501,IF($BD$3=2,CI501))))+$BW$17+IF($BE$3=2,-($BQ$13+$BQ$8),0)</f>
        <v>#N/A</v>
      </c>
      <c r="CN501" s="55" t="e">
        <f>ROUND(CM501/$BW$9*$BW$5,0)</f>
        <v>#N/A</v>
      </c>
    </row>
    <row r="502" spans="79:92" ht="18" customHeight="1" x14ac:dyDescent="0.25">
      <c r="CA502" s="53">
        <f>CA501+1</f>
        <v>137</v>
      </c>
      <c r="CB502" s="56">
        <f>CA502*($BX$9/$BX$5)</f>
        <v>5.708333333333333</v>
      </c>
      <c r="CC502" s="56">
        <f ca="1">ROUND(CB502+(RAND()-0.5)*$BX$10,$BX$11)</f>
        <v>5.71</v>
      </c>
      <c r="CD502" s="56">
        <f ca="1">MAX(MIN($BQ$9*SIN($BQ$17*CC502)+($BQ$13+$BQ$8),$BO$8),-$BO$8)</f>
        <v>-8.8114989667717865</v>
      </c>
      <c r="CE502" s="56" t="e">
        <f ca="1">MAX(MIN($BQ$22*SIN($BQ$17*CC502+$BQ$21)+($BQ$13+$BQ$8),$BO$8),-$BO$8)</f>
        <v>#DIV/0!</v>
      </c>
      <c r="CF502" s="56">
        <f ca="1">ROUND(CD502+(RAND()-0.5)*$BV$10,$BV$11)</f>
        <v>-8.81</v>
      </c>
      <c r="CG502" s="56" t="e">
        <f ca="1">ROUND(CE502+(RAND()-0.5)*$BV$10,$BV$11)</f>
        <v>#DIV/0!</v>
      </c>
      <c r="CH502" s="56">
        <f ca="1">ROUND(CD502+(RAND()-0.5)*$BW$10,$BW$11)</f>
        <v>-8.81</v>
      </c>
      <c r="CI502" s="56" t="e">
        <f ca="1">ROUND(CE502+(RAND()-0.5)*$BW$10,$BW$11)</f>
        <v>#DIV/0!</v>
      </c>
      <c r="CJ502" s="55">
        <f>CA502-$BX$16</f>
        <v>137</v>
      </c>
      <c r="CK502" s="56" t="e">
        <f>IF($BV$19=FALSE,NA(),IF($BH$7=1,IF($BD$2=1,CF502,IF($BD$2=2,CG502))))+$BV$17+IF($BE$2=2,-($BQ$13+$BQ$8),0)</f>
        <v>#N/A</v>
      </c>
      <c r="CL502" s="55" t="e">
        <f>ROUND(CK502/$BV$9*$BV$5,0)</f>
        <v>#N/A</v>
      </c>
      <c r="CM502" s="56" t="e">
        <f>IF($BW$19=FALSE,NA(),IF($BH$7=1,IF($BD$3=1,CH502,IF($BD$3=2,CI502))))+$BW$17+IF($BE$3=2,-($BQ$13+$BQ$8),0)</f>
        <v>#N/A</v>
      </c>
      <c r="CN502" s="55" t="e">
        <f>ROUND(CM502/$BW$9*$BW$5,0)</f>
        <v>#N/A</v>
      </c>
    </row>
    <row r="503" spans="79:92" ht="18" customHeight="1" x14ac:dyDescent="0.25">
      <c r="CA503" s="53">
        <f>CA502+1</f>
        <v>138</v>
      </c>
      <c r="CB503" s="56">
        <f>CA503*($BX$9/$BX$5)</f>
        <v>5.75</v>
      </c>
      <c r="CC503" s="56">
        <f ca="1">ROUND(CB503+(RAND()-0.5)*$BX$10,$BX$11)</f>
        <v>5.75</v>
      </c>
      <c r="CD503" s="56">
        <f ca="1">MAX(MIN($BQ$9*SIN($BQ$17*CC503)+($BQ$13+$BQ$8),$BO$8),-$BO$8)</f>
        <v>-9</v>
      </c>
      <c r="CE503" s="56" t="e">
        <f ca="1">MAX(MIN($BQ$22*SIN($BQ$17*CC503+$BQ$21)+($BQ$13+$BQ$8),$BO$8),-$BO$8)</f>
        <v>#DIV/0!</v>
      </c>
      <c r="CF503" s="56">
        <f ca="1">ROUND(CD503+(RAND()-0.5)*$BV$10,$BV$11)</f>
        <v>-9</v>
      </c>
      <c r="CG503" s="56" t="e">
        <f ca="1">ROUND(CE503+(RAND()-0.5)*$BV$10,$BV$11)</f>
        <v>#DIV/0!</v>
      </c>
      <c r="CH503" s="56">
        <f ca="1">ROUND(CD503+(RAND()-0.5)*$BW$10,$BW$11)</f>
        <v>-9</v>
      </c>
      <c r="CI503" s="56" t="e">
        <f ca="1">ROUND(CE503+(RAND()-0.5)*$BW$10,$BW$11)</f>
        <v>#DIV/0!</v>
      </c>
      <c r="CJ503" s="55">
        <f>CA503-$BX$16</f>
        <v>138</v>
      </c>
      <c r="CK503" s="56" t="e">
        <f>IF($BV$19=FALSE,NA(),IF($BH$7=1,IF($BD$2=1,CF503,IF($BD$2=2,CG503))))+$BV$17+IF($BE$2=2,-($BQ$13+$BQ$8),0)</f>
        <v>#N/A</v>
      </c>
      <c r="CL503" s="55" t="e">
        <f>ROUND(CK503/$BV$9*$BV$5,0)</f>
        <v>#N/A</v>
      </c>
      <c r="CM503" s="56" t="e">
        <f>IF($BW$19=FALSE,NA(),IF($BH$7=1,IF($BD$3=1,CH503,IF($BD$3=2,CI503))))+$BW$17+IF($BE$3=2,-($BQ$13+$BQ$8),0)</f>
        <v>#N/A</v>
      </c>
      <c r="CN503" s="55" t="e">
        <f>ROUND(CM503/$BW$9*$BW$5,0)</f>
        <v>#N/A</v>
      </c>
    </row>
    <row r="504" spans="79:92" ht="18" customHeight="1" x14ac:dyDescent="0.25">
      <c r="CA504" s="53">
        <f>CA503+1</f>
        <v>139</v>
      </c>
      <c r="CB504" s="56">
        <f>CA504*($BX$9/$BX$5)</f>
        <v>5.7916666666666661</v>
      </c>
      <c r="CC504" s="56">
        <f ca="1">ROUND(CB504+(RAND()-0.5)*$BX$10,$BX$11)</f>
        <v>5.79</v>
      </c>
      <c r="CD504" s="56">
        <f ca="1">MAX(MIN($BQ$9*SIN($BQ$17*CC504)+($BQ$13+$BQ$8),$BO$8),-$BO$8)</f>
        <v>-8.8114989667716657</v>
      </c>
      <c r="CE504" s="56" t="e">
        <f ca="1">MAX(MIN($BQ$22*SIN($BQ$17*CC504+$BQ$21)+($BQ$13+$BQ$8),$BO$8),-$BO$8)</f>
        <v>#DIV/0!</v>
      </c>
      <c r="CF504" s="56">
        <f ca="1">ROUND(CD504+(RAND()-0.5)*$BV$10,$BV$11)</f>
        <v>-8.81</v>
      </c>
      <c r="CG504" s="56" t="e">
        <f ca="1">ROUND(CE504+(RAND()-0.5)*$BV$10,$BV$11)</f>
        <v>#DIV/0!</v>
      </c>
      <c r="CH504" s="56">
        <f ca="1">ROUND(CD504+(RAND()-0.5)*$BW$10,$BW$11)</f>
        <v>-8.8000000000000007</v>
      </c>
      <c r="CI504" s="56" t="e">
        <f ca="1">ROUND(CE504+(RAND()-0.5)*$BW$10,$BW$11)</f>
        <v>#DIV/0!</v>
      </c>
      <c r="CJ504" s="55">
        <f>CA504-$BX$16</f>
        <v>139</v>
      </c>
      <c r="CK504" s="56" t="e">
        <f>IF($BV$19=FALSE,NA(),IF($BH$7=1,IF($BD$2=1,CF504,IF($BD$2=2,CG504))))+$BV$17+IF($BE$2=2,-($BQ$13+$BQ$8),0)</f>
        <v>#N/A</v>
      </c>
      <c r="CL504" s="55" t="e">
        <f>ROUND(CK504/$BV$9*$BV$5,0)</f>
        <v>#N/A</v>
      </c>
      <c r="CM504" s="56" t="e">
        <f>IF($BW$19=FALSE,NA(),IF($BH$7=1,IF($BD$3=1,CH504,IF($BD$3=2,CI504))))+$BW$17+IF($BE$3=2,-($BQ$13+$BQ$8),0)</f>
        <v>#N/A</v>
      </c>
      <c r="CN504" s="55" t="e">
        <f>ROUND(CM504/$BW$9*$BW$5,0)</f>
        <v>#N/A</v>
      </c>
    </row>
    <row r="505" spans="79:92" ht="18" customHeight="1" x14ac:dyDescent="0.25">
      <c r="CA505" s="53">
        <f>CA504+1</f>
        <v>140</v>
      </c>
      <c r="CB505" s="56">
        <f>CA505*($BX$9/$BX$5)</f>
        <v>5.833333333333333</v>
      </c>
      <c r="CC505" s="56">
        <f ca="1">ROUND(CB505+(RAND()-0.5)*$BX$10,$BX$11)</f>
        <v>5.82</v>
      </c>
      <c r="CD505" s="56">
        <f ca="1">MAX(MIN($BQ$9*SIN($BQ$17*CC505)+($BQ$13+$BQ$8),$BO$8),-$BO$8)</f>
        <v>-8.4289623147953989</v>
      </c>
      <c r="CE505" s="56" t="e">
        <f ca="1">MAX(MIN($BQ$22*SIN($BQ$17*CC505+$BQ$21)+($BQ$13+$BQ$8),$BO$8),-$BO$8)</f>
        <v>#DIV/0!</v>
      </c>
      <c r="CF505" s="56">
        <f ca="1">ROUND(CD505+(RAND()-0.5)*$BV$10,$BV$11)</f>
        <v>-8.44</v>
      </c>
      <c r="CG505" s="56" t="e">
        <f ca="1">ROUND(CE505+(RAND()-0.5)*$BV$10,$BV$11)</f>
        <v>#DIV/0!</v>
      </c>
      <c r="CH505" s="56">
        <f ca="1">ROUND(CD505+(RAND()-0.5)*$BW$10,$BW$11)</f>
        <v>-8.43</v>
      </c>
      <c r="CI505" s="56" t="e">
        <f ca="1">ROUND(CE505+(RAND()-0.5)*$BW$10,$BW$11)</f>
        <v>#DIV/0!</v>
      </c>
      <c r="CJ505" s="55">
        <f>CA505-$BX$16</f>
        <v>140</v>
      </c>
      <c r="CK505" s="56" t="e">
        <f>IF($BV$19=FALSE,NA(),IF($BH$7=1,IF($BD$2=1,CF505,IF($BD$2=2,CG505))))+$BV$17+IF($BE$2=2,-($BQ$13+$BQ$8),0)</f>
        <v>#N/A</v>
      </c>
      <c r="CL505" s="55" t="e">
        <f>ROUND(CK505/$BV$9*$BV$5,0)</f>
        <v>#N/A</v>
      </c>
      <c r="CM505" s="56" t="e">
        <f>IF($BW$19=FALSE,NA(),IF($BH$7=1,IF($BD$3=1,CH505,IF($BD$3=2,CI505))))+$BW$17+IF($BE$3=2,-($BQ$13+$BQ$8),0)</f>
        <v>#N/A</v>
      </c>
      <c r="CN505" s="55" t="e">
        <f>ROUND(CM505/$BW$9*$BW$5,0)</f>
        <v>#N/A</v>
      </c>
    </row>
    <row r="506" spans="79:92" ht="18" customHeight="1" x14ac:dyDescent="0.25">
      <c r="CA506" s="53">
        <f>CA505+1</f>
        <v>141</v>
      </c>
      <c r="CB506" s="56">
        <f>CA506*($BX$9/$BX$5)</f>
        <v>5.875</v>
      </c>
      <c r="CC506" s="56">
        <f ca="1">ROUND(CB506+(RAND()-0.5)*$BX$10,$BX$11)</f>
        <v>5.88</v>
      </c>
      <c r="CD506" s="56">
        <f ca="1">MAX(MIN($BQ$9*SIN($BQ$17*CC506)+($BQ$13+$BQ$8),$BO$8),-$BO$8)</f>
        <v>-7.1072826355731227</v>
      </c>
      <c r="CE506" s="56" t="e">
        <f ca="1">MAX(MIN($BQ$22*SIN($BQ$17*CC506+$BQ$21)+($BQ$13+$BQ$8),$BO$8),-$BO$8)</f>
        <v>#DIV/0!</v>
      </c>
      <c r="CF506" s="56">
        <f ca="1">ROUND(CD506+(RAND()-0.5)*$BV$10,$BV$11)</f>
        <v>-7.1</v>
      </c>
      <c r="CG506" s="56" t="e">
        <f ca="1">ROUND(CE506+(RAND()-0.5)*$BV$10,$BV$11)</f>
        <v>#DIV/0!</v>
      </c>
      <c r="CH506" s="56">
        <f ca="1">ROUND(CD506+(RAND()-0.5)*$BW$10,$BW$11)</f>
        <v>-7.12</v>
      </c>
      <c r="CI506" s="56" t="e">
        <f ca="1">ROUND(CE506+(RAND()-0.5)*$BW$10,$BW$11)</f>
        <v>#DIV/0!</v>
      </c>
      <c r="CJ506" s="55">
        <f>CA506-$BX$16</f>
        <v>141</v>
      </c>
      <c r="CK506" s="56" t="e">
        <f>IF($BV$19=FALSE,NA(),IF($BH$7=1,IF($BD$2=1,CF506,IF($BD$2=2,CG506))))+$BV$17+IF($BE$2=2,-($BQ$13+$BQ$8),0)</f>
        <v>#N/A</v>
      </c>
      <c r="CL506" s="55" t="e">
        <f>ROUND(CK506/$BV$9*$BV$5,0)</f>
        <v>#N/A</v>
      </c>
      <c r="CM506" s="56" t="e">
        <f>IF($BW$19=FALSE,NA(),IF($BH$7=1,IF($BD$3=1,CH506,IF($BD$3=2,CI506))))+$BW$17+IF($BE$3=2,-($BQ$13+$BQ$8),0)</f>
        <v>#N/A</v>
      </c>
      <c r="CN506" s="55" t="e">
        <f>ROUND(CM506/$BW$9*$BW$5,0)</f>
        <v>#N/A</v>
      </c>
    </row>
    <row r="507" spans="79:92" ht="18" customHeight="1" x14ac:dyDescent="0.25">
      <c r="CA507" s="53">
        <f>CA506+1</f>
        <v>142</v>
      </c>
      <c r="CB507" s="56">
        <f>CA507*($BX$9/$BX$5)</f>
        <v>5.9166666666666661</v>
      </c>
      <c r="CC507" s="56">
        <f ca="1">ROUND(CB507+(RAND()-0.5)*$BX$10,$BX$11)</f>
        <v>5.93</v>
      </c>
      <c r="CD507" s="56">
        <f ca="1">MAX(MIN($BQ$9*SIN($BQ$17*CC507)+($BQ$13+$BQ$8),$BO$8),-$BO$8)</f>
        <v>-5.5546757493923185</v>
      </c>
      <c r="CE507" s="56" t="e">
        <f ca="1">MAX(MIN($BQ$22*SIN($BQ$17*CC507+$BQ$21)+($BQ$13+$BQ$8),$BO$8),-$BO$8)</f>
        <v>#DIV/0!</v>
      </c>
      <c r="CF507" s="56">
        <f ca="1">ROUND(CD507+(RAND()-0.5)*$BV$10,$BV$11)</f>
        <v>-5.55</v>
      </c>
      <c r="CG507" s="56" t="e">
        <f ca="1">ROUND(CE507+(RAND()-0.5)*$BV$10,$BV$11)</f>
        <v>#DIV/0!</v>
      </c>
      <c r="CH507" s="56">
        <f ca="1">ROUND(CD507+(RAND()-0.5)*$BW$10,$BW$11)</f>
        <v>-5.56</v>
      </c>
      <c r="CI507" s="56" t="e">
        <f ca="1">ROUND(CE507+(RAND()-0.5)*$BW$10,$BW$11)</f>
        <v>#DIV/0!</v>
      </c>
      <c r="CJ507" s="55">
        <f>CA507-$BX$16</f>
        <v>142</v>
      </c>
      <c r="CK507" s="56" t="e">
        <f>IF($BV$19=FALSE,NA(),IF($BH$7=1,IF($BD$2=1,CF507,IF($BD$2=2,CG507))))+$BV$17+IF($BE$2=2,-($BQ$13+$BQ$8),0)</f>
        <v>#N/A</v>
      </c>
      <c r="CL507" s="55" t="e">
        <f>ROUND(CK507/$BV$9*$BV$5,0)</f>
        <v>#N/A</v>
      </c>
      <c r="CM507" s="56" t="e">
        <f>IF($BW$19=FALSE,NA(),IF($BH$7=1,IF($BD$3=1,CH507,IF($BD$3=2,CI507))))+$BW$17+IF($BE$3=2,-($BQ$13+$BQ$8),0)</f>
        <v>#N/A</v>
      </c>
      <c r="CN507" s="55" t="e">
        <f>ROUND(CM507/$BW$9*$BW$5,0)</f>
        <v>#N/A</v>
      </c>
    </row>
    <row r="508" spans="79:92" ht="18" customHeight="1" x14ac:dyDescent="0.25">
      <c r="CA508" s="53">
        <f>CA507+1</f>
        <v>143</v>
      </c>
      <c r="CB508" s="56">
        <f>CA508*($BX$9/$BX$5)</f>
        <v>5.958333333333333</v>
      </c>
      <c r="CC508" s="56">
        <f ca="1">ROUND(CB508+(RAND()-0.5)*$BX$10,$BX$11)</f>
        <v>5.97</v>
      </c>
      <c r="CD508" s="56">
        <f ca="1">MAX(MIN($BQ$9*SIN($BQ$17*CC508)+($BQ$13+$BQ$8),$BO$8),-$BO$8)</f>
        <v>-4.1242878875148143</v>
      </c>
      <c r="CE508" s="56" t="e">
        <f ca="1">MAX(MIN($BQ$22*SIN($BQ$17*CC508+$BQ$21)+($BQ$13+$BQ$8),$BO$8),-$BO$8)</f>
        <v>#DIV/0!</v>
      </c>
      <c r="CF508" s="56">
        <f ca="1">ROUND(CD508+(RAND()-0.5)*$BV$10,$BV$11)</f>
        <v>-4.1399999999999997</v>
      </c>
      <c r="CG508" s="56" t="e">
        <f ca="1">ROUND(CE508+(RAND()-0.5)*$BV$10,$BV$11)</f>
        <v>#DIV/0!</v>
      </c>
      <c r="CH508" s="56">
        <f ca="1">ROUND(CD508+(RAND()-0.5)*$BW$10,$BW$11)</f>
        <v>-4.13</v>
      </c>
      <c r="CI508" s="56" t="e">
        <f ca="1">ROUND(CE508+(RAND()-0.5)*$BW$10,$BW$11)</f>
        <v>#DIV/0!</v>
      </c>
      <c r="CJ508" s="55">
        <f>CA508-$BX$16</f>
        <v>143</v>
      </c>
      <c r="CK508" s="56" t="e">
        <f>IF($BV$19=FALSE,NA(),IF($BH$7=1,IF($BD$2=1,CF508,IF($BD$2=2,CG508))))+$BV$17+IF($BE$2=2,-($BQ$13+$BQ$8),0)</f>
        <v>#N/A</v>
      </c>
      <c r="CL508" s="55" t="e">
        <f>ROUND(CK508/$BV$9*$BV$5,0)</f>
        <v>#N/A</v>
      </c>
      <c r="CM508" s="56" t="e">
        <f>IF($BW$19=FALSE,NA(),IF($BH$7=1,IF($BD$3=1,CH508,IF($BD$3=2,CI508))))+$BW$17+IF($BE$3=2,-($BQ$13+$BQ$8),0)</f>
        <v>#N/A</v>
      </c>
      <c r="CN508" s="55" t="e">
        <f>ROUND(CM508/$BW$9*$BW$5,0)</f>
        <v>#N/A</v>
      </c>
    </row>
    <row r="509" spans="79:92" ht="18" customHeight="1" x14ac:dyDescent="0.25">
      <c r="CA509" s="53">
        <f>CA508+1</f>
        <v>144</v>
      </c>
      <c r="CB509" s="56">
        <f>CA509*($BX$9/$BX$5)</f>
        <v>6</v>
      </c>
      <c r="CC509" s="56">
        <f ca="1">ROUND(CB509+(RAND()-0.5)*$BX$10,$BX$11)</f>
        <v>5.99</v>
      </c>
      <c r="CD509" s="56">
        <f ca="1">MAX(MIN($BQ$9*SIN($BQ$17*CC509)+($BQ$13+$BQ$8),$BO$8),-$BO$8)</f>
        <v>-3.3767431171755531</v>
      </c>
      <c r="CE509" s="56" t="e">
        <f ca="1">MAX(MIN($BQ$22*SIN($BQ$17*CC509+$BQ$21)+($BQ$13+$BQ$8),$BO$8),-$BO$8)</f>
        <v>#DIV/0!</v>
      </c>
      <c r="CF509" s="56">
        <f ca="1">ROUND(CD509+(RAND()-0.5)*$BV$10,$BV$11)</f>
        <v>-3.38</v>
      </c>
      <c r="CG509" s="56" t="e">
        <f ca="1">ROUND(CE509+(RAND()-0.5)*$BV$10,$BV$11)</f>
        <v>#DIV/0!</v>
      </c>
      <c r="CH509" s="56">
        <f ca="1">ROUND(CD509+(RAND()-0.5)*$BW$10,$BW$11)</f>
        <v>-3.36</v>
      </c>
      <c r="CI509" s="56" t="e">
        <f ca="1">ROUND(CE509+(RAND()-0.5)*$BW$10,$BW$11)</f>
        <v>#DIV/0!</v>
      </c>
      <c r="CJ509" s="55">
        <f>CA509-$BX$16</f>
        <v>144</v>
      </c>
      <c r="CK509" s="56" t="e">
        <f>IF($BV$19=FALSE,NA(),IF($BH$7=1,IF($BD$2=1,CF509,IF($BD$2=2,CG509))))+$BV$17+IF($BE$2=2,-($BQ$13+$BQ$8),0)</f>
        <v>#N/A</v>
      </c>
      <c r="CL509" s="55" t="e">
        <f>ROUND(CK509/$BV$9*$BV$5,0)</f>
        <v>#N/A</v>
      </c>
      <c r="CM509" s="56" t="e">
        <f>IF($BW$19=FALSE,NA(),IF($BH$7=1,IF($BD$3=1,CH509,IF($BD$3=2,CI509))))+$BW$17+IF($BE$3=2,-($BQ$13+$BQ$8),0)</f>
        <v>#N/A</v>
      </c>
      <c r="CN509" s="55" t="e">
        <f>ROUND(CM509/$BW$9*$BW$5,0)</f>
        <v>#N/A</v>
      </c>
    </row>
    <row r="510" spans="79:92" ht="18" customHeight="1" x14ac:dyDescent="0.25">
      <c r="CA510" s="53">
        <f>CA509+1</f>
        <v>145</v>
      </c>
      <c r="CB510" s="56">
        <f>CA510*($BX$9/$BX$5)</f>
        <v>6.0416666666666661</v>
      </c>
      <c r="CC510" s="56">
        <f ca="1">ROUND(CB510+(RAND()-0.5)*$BX$10,$BX$11)</f>
        <v>6.05</v>
      </c>
      <c r="CD510" s="56">
        <f ca="1">MAX(MIN($BQ$9*SIN($BQ$17*CC510)+($BQ$13+$BQ$8),$BO$8),-$BO$8)</f>
        <v>-1.1458980337503082</v>
      </c>
      <c r="CE510" s="56" t="e">
        <f ca="1">MAX(MIN($BQ$22*SIN($BQ$17*CC510+$BQ$21)+($BQ$13+$BQ$8),$BO$8),-$BO$8)</f>
        <v>#DIV/0!</v>
      </c>
      <c r="CF510" s="56">
        <f ca="1">ROUND(CD510+(RAND()-0.5)*$BV$10,$BV$11)</f>
        <v>-1.1399999999999999</v>
      </c>
      <c r="CG510" s="56" t="e">
        <f ca="1">ROUND(CE510+(RAND()-0.5)*$BV$10,$BV$11)</f>
        <v>#DIV/0!</v>
      </c>
      <c r="CH510" s="56">
        <f ca="1">ROUND(CD510+(RAND()-0.5)*$BW$10,$BW$11)</f>
        <v>-1.1599999999999999</v>
      </c>
      <c r="CI510" s="56" t="e">
        <f ca="1">ROUND(CE510+(RAND()-0.5)*$BW$10,$BW$11)</f>
        <v>#DIV/0!</v>
      </c>
      <c r="CJ510" s="55">
        <f>CA510-$BX$16</f>
        <v>145</v>
      </c>
      <c r="CK510" s="56" t="e">
        <f>IF($BV$19=FALSE,NA(),IF($BH$7=1,IF($BD$2=1,CF510,IF($BD$2=2,CG510))))+$BV$17+IF($BE$2=2,-($BQ$13+$BQ$8),0)</f>
        <v>#N/A</v>
      </c>
      <c r="CL510" s="55" t="e">
        <f>ROUND(CK510/$BV$9*$BV$5,0)</f>
        <v>#N/A</v>
      </c>
      <c r="CM510" s="56" t="e">
        <f>IF($BW$19=FALSE,NA(),IF($BH$7=1,IF($BD$3=1,CH510,IF($BD$3=2,CI510))))+$BW$17+IF($BE$3=2,-($BQ$13+$BQ$8),0)</f>
        <v>#N/A</v>
      </c>
      <c r="CN510" s="55" t="e">
        <f>ROUND(CM510/$BW$9*$BW$5,0)</f>
        <v>#N/A</v>
      </c>
    </row>
    <row r="511" spans="79:92" ht="18" customHeight="1" x14ac:dyDescent="0.25">
      <c r="CA511" s="53">
        <f>CA510+1</f>
        <v>146</v>
      </c>
      <c r="CB511" s="56">
        <f>CA511*($BX$9/$BX$5)</f>
        <v>6.083333333333333</v>
      </c>
      <c r="CC511" s="56">
        <f ca="1">ROUND(CB511+(RAND()-0.5)*$BX$10,$BX$11)</f>
        <v>6.08</v>
      </c>
      <c r="CD511" s="56">
        <f ca="1">MAX(MIN($BQ$9*SIN($BQ$17*CC511)+($BQ$13+$BQ$8),$BO$8),-$BO$8)</f>
        <v>-0.10947795539103744</v>
      </c>
      <c r="CE511" s="56" t="e">
        <f ca="1">MAX(MIN($BQ$22*SIN($BQ$17*CC511+$BQ$21)+($BQ$13+$BQ$8),$BO$8),-$BO$8)</f>
        <v>#DIV/0!</v>
      </c>
      <c r="CF511" s="56">
        <f ca="1">ROUND(CD511+(RAND()-0.5)*$BV$10,$BV$11)</f>
        <v>-0.11</v>
      </c>
      <c r="CG511" s="56" t="e">
        <f ca="1">ROUND(CE511+(RAND()-0.5)*$BV$10,$BV$11)</f>
        <v>#DIV/0!</v>
      </c>
      <c r="CH511" s="56">
        <f ca="1">ROUND(CD511+(RAND()-0.5)*$BW$10,$BW$11)</f>
        <v>-0.13</v>
      </c>
      <c r="CI511" s="56" t="e">
        <f ca="1">ROUND(CE511+(RAND()-0.5)*$BW$10,$BW$11)</f>
        <v>#DIV/0!</v>
      </c>
      <c r="CJ511" s="55">
        <f>CA511-$BX$16</f>
        <v>146</v>
      </c>
      <c r="CK511" s="56" t="e">
        <f>IF($BV$19=FALSE,NA(),IF($BH$7=1,IF($BD$2=1,CF511,IF($BD$2=2,CG511))))+$BV$17+IF($BE$2=2,-($BQ$13+$BQ$8),0)</f>
        <v>#N/A</v>
      </c>
      <c r="CL511" s="55" t="e">
        <f>ROUND(CK511/$BV$9*$BV$5,0)</f>
        <v>#N/A</v>
      </c>
      <c r="CM511" s="56" t="e">
        <f>IF($BW$19=FALSE,NA(),IF($BH$7=1,IF($BD$3=1,CH511,IF($BD$3=2,CI511))))+$BW$17+IF($BE$3=2,-($BQ$13+$BQ$8),0)</f>
        <v>#N/A</v>
      </c>
      <c r="CN511" s="55" t="e">
        <f>ROUND(CM511/$BW$9*$BW$5,0)</f>
        <v>#N/A</v>
      </c>
    </row>
    <row r="512" spans="79:92" ht="18" customHeight="1" x14ac:dyDescent="0.25">
      <c r="CA512" s="53">
        <f>CA511+1</f>
        <v>147</v>
      </c>
      <c r="CB512" s="56">
        <f>CA512*($BX$9/$BX$5)</f>
        <v>6.125</v>
      </c>
      <c r="CC512" s="56">
        <f ca="1">ROUND(CB512+(RAND()-0.5)*$BX$10,$BX$11)</f>
        <v>6.14</v>
      </c>
      <c r="CD512" s="56">
        <f ca="1">MAX(MIN($BQ$9*SIN($BQ$17*CC512)+($BQ$13+$BQ$8),$BO$8),-$BO$8)</f>
        <v>1.6230794566535645</v>
      </c>
      <c r="CE512" s="56" t="e">
        <f ca="1">MAX(MIN($BQ$22*SIN($BQ$17*CC512+$BQ$21)+($BQ$13+$BQ$8),$BO$8),-$BO$8)</f>
        <v>#DIV/0!</v>
      </c>
      <c r="CF512" s="56">
        <f ca="1">ROUND(CD512+(RAND()-0.5)*$BV$10,$BV$11)</f>
        <v>1.64</v>
      </c>
      <c r="CG512" s="56" t="e">
        <f ca="1">ROUND(CE512+(RAND()-0.5)*$BV$10,$BV$11)</f>
        <v>#DIV/0!</v>
      </c>
      <c r="CH512" s="56">
        <f ca="1">ROUND(CD512+(RAND()-0.5)*$BW$10,$BW$11)</f>
        <v>1.6</v>
      </c>
      <c r="CI512" s="56" t="e">
        <f ca="1">ROUND(CE512+(RAND()-0.5)*$BW$10,$BW$11)</f>
        <v>#DIV/0!</v>
      </c>
      <c r="CJ512" s="55">
        <f>CA512-$BX$16</f>
        <v>147</v>
      </c>
      <c r="CK512" s="56" t="e">
        <f>IF($BV$19=FALSE,NA(),IF($BH$7=1,IF($BD$2=1,CF512,IF($BD$2=2,CG512))))+$BV$17+IF($BE$2=2,-($BQ$13+$BQ$8),0)</f>
        <v>#N/A</v>
      </c>
      <c r="CL512" s="55" t="e">
        <f>ROUND(CK512/$BV$9*$BV$5,0)</f>
        <v>#N/A</v>
      </c>
      <c r="CM512" s="56" t="e">
        <f>IF($BW$19=FALSE,NA(),IF($BH$7=1,IF($BD$3=1,CH512,IF($BD$3=2,CI512))))+$BW$17+IF($BE$3=2,-($BQ$13+$BQ$8),0)</f>
        <v>#N/A</v>
      </c>
      <c r="CN512" s="55" t="e">
        <f>ROUND(CM512/$BW$9*$BW$5,0)</f>
        <v>#N/A</v>
      </c>
    </row>
    <row r="513" spans="79:92" ht="18" customHeight="1" x14ac:dyDescent="0.25">
      <c r="CA513" s="53">
        <f>CA512+1</f>
        <v>148</v>
      </c>
      <c r="CB513" s="56">
        <f>CA513*($BX$9/$BX$5)</f>
        <v>6.1666666666666661</v>
      </c>
      <c r="CC513" s="56">
        <f ca="1">ROUND(CB513+(RAND()-0.5)*$BX$10,$BX$11)</f>
        <v>6.19</v>
      </c>
      <c r="CD513" s="56">
        <f ca="1">MAX(MIN($BQ$9*SIN($BQ$17*CC513)+($BQ$13+$BQ$8),$BO$8),-$BO$8)</f>
        <v>2.5786589153295711</v>
      </c>
      <c r="CE513" s="56" t="e">
        <f ca="1">MAX(MIN($BQ$22*SIN($BQ$17*CC513+$BQ$21)+($BQ$13+$BQ$8),$BO$8),-$BO$8)</f>
        <v>#DIV/0!</v>
      </c>
      <c r="CF513" s="56">
        <f ca="1">ROUND(CD513+(RAND()-0.5)*$BV$10,$BV$11)</f>
        <v>2.56</v>
      </c>
      <c r="CG513" s="56" t="e">
        <f ca="1">ROUND(CE513+(RAND()-0.5)*$BV$10,$BV$11)</f>
        <v>#DIV/0!</v>
      </c>
      <c r="CH513" s="56">
        <f ca="1">ROUND(CD513+(RAND()-0.5)*$BW$10,$BW$11)</f>
        <v>2.6</v>
      </c>
      <c r="CI513" s="56" t="e">
        <f ca="1">ROUND(CE513+(RAND()-0.5)*$BW$10,$BW$11)</f>
        <v>#DIV/0!</v>
      </c>
      <c r="CJ513" s="55">
        <f>CA513-$BX$16</f>
        <v>148</v>
      </c>
      <c r="CK513" s="56" t="e">
        <f>IF($BV$19=FALSE,NA(),IF($BH$7=1,IF($BD$2=1,CF513,IF($BD$2=2,CG513))))+$BV$17+IF($BE$2=2,-($BQ$13+$BQ$8),0)</f>
        <v>#N/A</v>
      </c>
      <c r="CL513" s="55" t="e">
        <f>ROUND(CK513/$BV$9*$BV$5,0)</f>
        <v>#N/A</v>
      </c>
      <c r="CM513" s="56" t="e">
        <f>IF($BW$19=FALSE,NA(),IF($BH$7=1,IF($BD$3=1,CH513,IF($BD$3=2,CI513))))+$BW$17+IF($BE$3=2,-($BQ$13+$BQ$8),0)</f>
        <v>#N/A</v>
      </c>
      <c r="CN513" s="55" t="e">
        <f>ROUND(CM513/$BW$9*$BW$5,0)</f>
        <v>#N/A</v>
      </c>
    </row>
    <row r="514" spans="79:92" ht="18" customHeight="1" x14ac:dyDescent="0.25">
      <c r="CA514" s="53">
        <f>CA513+1</f>
        <v>149</v>
      </c>
      <c r="CB514" s="56">
        <f>CA514*($BX$9/$BX$5)</f>
        <v>6.208333333333333</v>
      </c>
      <c r="CC514" s="56">
        <f ca="1">ROUND(CB514+(RAND()-0.5)*$BX$10,$BX$11)</f>
        <v>6.22</v>
      </c>
      <c r="CD514" s="56">
        <f ca="1">MAX(MIN($BQ$9*SIN($BQ$17*CC514)+($BQ$13+$BQ$8),$BO$8),-$BO$8)</f>
        <v>2.893723504371879</v>
      </c>
      <c r="CE514" s="56" t="e">
        <f ca="1">MAX(MIN($BQ$22*SIN($BQ$17*CC514+$BQ$21)+($BQ$13+$BQ$8),$BO$8),-$BO$8)</f>
        <v>#DIV/0!</v>
      </c>
      <c r="CF514" s="56">
        <f ca="1">ROUND(CD514+(RAND()-0.5)*$BV$10,$BV$11)</f>
        <v>2.88</v>
      </c>
      <c r="CG514" s="56" t="e">
        <f ca="1">ROUND(CE514+(RAND()-0.5)*$BV$10,$BV$11)</f>
        <v>#DIV/0!</v>
      </c>
      <c r="CH514" s="56">
        <f ca="1">ROUND(CD514+(RAND()-0.5)*$BW$10,$BW$11)</f>
        <v>2.89</v>
      </c>
      <c r="CI514" s="56" t="e">
        <f ca="1">ROUND(CE514+(RAND()-0.5)*$BW$10,$BW$11)</f>
        <v>#DIV/0!</v>
      </c>
      <c r="CJ514" s="55">
        <f>CA514-$BX$16</f>
        <v>149</v>
      </c>
      <c r="CK514" s="56" t="e">
        <f>IF($BV$19=FALSE,NA(),IF($BH$7=1,IF($BD$2=1,CF514,IF($BD$2=2,CG514))))+$BV$17+IF($BE$2=2,-($BQ$13+$BQ$8),0)</f>
        <v>#N/A</v>
      </c>
      <c r="CL514" s="55" t="e">
        <f>ROUND(CK514/$BV$9*$BV$5,0)</f>
        <v>#N/A</v>
      </c>
      <c r="CM514" s="56" t="e">
        <f>IF($BW$19=FALSE,NA(),IF($BH$7=1,IF($BD$3=1,CH514,IF($BD$3=2,CI514))))+$BW$17+IF($BE$3=2,-($BQ$13+$BQ$8),0)</f>
        <v>#N/A</v>
      </c>
      <c r="CN514" s="55" t="e">
        <f>ROUND(CM514/$BW$9*$BW$5,0)</f>
        <v>#N/A</v>
      </c>
    </row>
    <row r="515" spans="79:92" ht="18" customHeight="1" x14ac:dyDescent="0.25">
      <c r="CA515" s="53">
        <f>CA514+1</f>
        <v>150</v>
      </c>
      <c r="CB515" s="56">
        <f>CA515*($BX$9/$BX$5)</f>
        <v>6.25</v>
      </c>
      <c r="CC515" s="56">
        <f ca="1">ROUND(CB515+(RAND()-0.5)*$BX$10,$BX$11)</f>
        <v>6.24</v>
      </c>
      <c r="CD515" s="56">
        <f ca="1">MAX(MIN($BQ$9*SIN($BQ$17*CC515)+($BQ$13+$BQ$8),$BO$8),-$BO$8)</f>
        <v>2.9881603705695952</v>
      </c>
      <c r="CE515" s="56" t="e">
        <f ca="1">MAX(MIN($BQ$22*SIN($BQ$17*CC515+$BQ$21)+($BQ$13+$BQ$8),$BO$8),-$BO$8)</f>
        <v>#DIV/0!</v>
      </c>
      <c r="CF515" s="56">
        <f ca="1">ROUND(CD515+(RAND()-0.5)*$BV$10,$BV$11)</f>
        <v>2.98</v>
      </c>
      <c r="CG515" s="56" t="e">
        <f ca="1">ROUND(CE515+(RAND()-0.5)*$BV$10,$BV$11)</f>
        <v>#DIV/0!</v>
      </c>
      <c r="CH515" s="56">
        <f ca="1">ROUND(CD515+(RAND()-0.5)*$BW$10,$BW$11)</f>
        <v>2.97</v>
      </c>
      <c r="CI515" s="56" t="e">
        <f ca="1">ROUND(CE515+(RAND()-0.5)*$BW$10,$BW$11)</f>
        <v>#DIV/0!</v>
      </c>
      <c r="CJ515" s="55">
        <f>CA515-$BX$16</f>
        <v>150</v>
      </c>
      <c r="CK515" s="56" t="e">
        <f>IF($BV$19=FALSE,NA(),IF($BH$7=1,IF($BD$2=1,CF515,IF($BD$2=2,CG515))))+$BV$17+IF($BE$2=2,-($BQ$13+$BQ$8),0)</f>
        <v>#N/A</v>
      </c>
      <c r="CL515" s="55" t="e">
        <f>ROUND(CK515/$BV$9*$BV$5,0)</f>
        <v>#N/A</v>
      </c>
      <c r="CM515" s="56" t="e">
        <f>IF($BW$19=FALSE,NA(),IF($BH$7=1,IF($BD$3=1,CH515,IF($BD$3=2,CI515))))+$BW$17+IF($BE$3=2,-($BQ$13+$BQ$8),0)</f>
        <v>#N/A</v>
      </c>
      <c r="CN515" s="55" t="e">
        <f>ROUND(CM515/$BW$9*$BW$5,0)</f>
        <v>#N/A</v>
      </c>
    </row>
    <row r="516" spans="79:92" ht="18" customHeight="1" x14ac:dyDescent="0.25">
      <c r="CA516" s="53">
        <f>CA515+1</f>
        <v>151</v>
      </c>
      <c r="CB516" s="56">
        <f>CA516*($BX$9/$BX$5)</f>
        <v>6.2916666666666661</v>
      </c>
      <c r="CC516" s="56">
        <f ca="1">ROUND(CB516+(RAND()-0.5)*$BX$10,$BX$11)</f>
        <v>6.28</v>
      </c>
      <c r="CD516" s="56">
        <f ca="1">MAX(MIN($BQ$9*SIN($BQ$17*CC516)+($BQ$13+$BQ$8),$BO$8),-$BO$8)</f>
        <v>2.893723504371934</v>
      </c>
      <c r="CE516" s="56" t="e">
        <f ca="1">MAX(MIN($BQ$22*SIN($BQ$17*CC516+$BQ$21)+($BQ$13+$BQ$8),$BO$8),-$BO$8)</f>
        <v>#DIV/0!</v>
      </c>
      <c r="CF516" s="56">
        <f ca="1">ROUND(CD516+(RAND()-0.5)*$BV$10,$BV$11)</f>
        <v>2.91</v>
      </c>
      <c r="CG516" s="56" t="e">
        <f ca="1">ROUND(CE516+(RAND()-0.5)*$BV$10,$BV$11)</f>
        <v>#DIV/0!</v>
      </c>
      <c r="CH516" s="56">
        <f ca="1">ROUND(CD516+(RAND()-0.5)*$BW$10,$BW$11)</f>
        <v>2.89</v>
      </c>
      <c r="CI516" s="56" t="e">
        <f ca="1">ROUND(CE516+(RAND()-0.5)*$BW$10,$BW$11)</f>
        <v>#DIV/0!</v>
      </c>
      <c r="CJ516" s="55">
        <f>CA516-$BX$16</f>
        <v>151</v>
      </c>
      <c r="CK516" s="56" t="e">
        <f>IF($BV$19=FALSE,NA(),IF($BH$7=1,IF($BD$2=1,CF516,IF($BD$2=2,CG516))))+$BV$17+IF($BE$2=2,-($BQ$13+$BQ$8),0)</f>
        <v>#N/A</v>
      </c>
      <c r="CL516" s="55" t="e">
        <f>ROUND(CK516/$BV$9*$BV$5,0)</f>
        <v>#N/A</v>
      </c>
      <c r="CM516" s="56" t="e">
        <f>IF($BW$19=FALSE,NA(),IF($BH$7=1,IF($BD$3=1,CH516,IF($BD$3=2,CI516))))+$BW$17+IF($BE$3=2,-($BQ$13+$BQ$8),0)</f>
        <v>#N/A</v>
      </c>
      <c r="CN516" s="55" t="e">
        <f>ROUND(CM516/$BW$9*$BW$5,0)</f>
        <v>#N/A</v>
      </c>
    </row>
    <row r="517" spans="79:92" ht="18" customHeight="1" x14ac:dyDescent="0.25">
      <c r="CA517" s="53">
        <f>CA516+1</f>
        <v>152</v>
      </c>
      <c r="CB517" s="56">
        <f>CA517*($BX$9/$BX$5)</f>
        <v>6.333333333333333</v>
      </c>
      <c r="CC517" s="56">
        <f ca="1">ROUND(CB517+(RAND()-0.5)*$BX$10,$BX$11)</f>
        <v>6.33</v>
      </c>
      <c r="CD517" s="56">
        <f ca="1">MAX(MIN($BQ$9*SIN($BQ$17*CC517)+($BQ$13+$BQ$8),$BO$8),-$BO$8)</f>
        <v>2.257840080263021</v>
      </c>
      <c r="CE517" s="56" t="e">
        <f ca="1">MAX(MIN($BQ$22*SIN($BQ$17*CC517+$BQ$21)+($BQ$13+$BQ$8),$BO$8),-$BO$8)</f>
        <v>#DIV/0!</v>
      </c>
      <c r="CF517" s="56">
        <f ca="1">ROUND(CD517+(RAND()-0.5)*$BV$10,$BV$11)</f>
        <v>2.2400000000000002</v>
      </c>
      <c r="CG517" s="56" t="e">
        <f ca="1">ROUND(CE517+(RAND()-0.5)*$BV$10,$BV$11)</f>
        <v>#DIV/0!</v>
      </c>
      <c r="CH517" s="56">
        <f ca="1">ROUND(CD517+(RAND()-0.5)*$BW$10,$BW$11)</f>
        <v>2.27</v>
      </c>
      <c r="CI517" s="56" t="e">
        <f ca="1">ROUND(CE517+(RAND()-0.5)*$BW$10,$BW$11)</f>
        <v>#DIV/0!</v>
      </c>
      <c r="CJ517" s="55">
        <f>CA517-$BX$16</f>
        <v>152</v>
      </c>
      <c r="CK517" s="56" t="e">
        <f>IF($BV$19=FALSE,NA(),IF($BH$7=1,IF($BD$2=1,CF517,IF($BD$2=2,CG517))))+$BV$17+IF($BE$2=2,-($BQ$13+$BQ$8),0)</f>
        <v>#N/A</v>
      </c>
      <c r="CL517" s="55" t="e">
        <f>ROUND(CK517/$BV$9*$BV$5,0)</f>
        <v>#N/A</v>
      </c>
      <c r="CM517" s="56" t="e">
        <f>IF($BW$19=FALSE,NA(),IF($BH$7=1,IF($BD$3=1,CH517,IF($BD$3=2,CI517))))+$BW$17+IF($BE$3=2,-($BQ$13+$BQ$8),0)</f>
        <v>#N/A</v>
      </c>
      <c r="CN517" s="55" t="e">
        <f>ROUND(CM517/$BW$9*$BW$5,0)</f>
        <v>#N/A</v>
      </c>
    </row>
    <row r="518" spans="79:92" ht="18" customHeight="1" x14ac:dyDescent="0.25">
      <c r="CA518" s="53">
        <f>CA517+1</f>
        <v>153</v>
      </c>
      <c r="CB518" s="56">
        <f>CA518*($BX$9/$BX$5)</f>
        <v>6.375</v>
      </c>
      <c r="CC518" s="56">
        <f ca="1">ROUND(CB518+(RAND()-0.5)*$BX$10,$BX$11)</f>
        <v>6.38</v>
      </c>
      <c r="CD518" s="56">
        <f ca="1">MAX(MIN($BQ$9*SIN($BQ$17*CC518)+($BQ$13+$BQ$8),$BO$8),-$BO$8)</f>
        <v>1.1072826355724157</v>
      </c>
      <c r="CE518" s="56" t="e">
        <f ca="1">MAX(MIN($BQ$22*SIN($BQ$17*CC518+$BQ$21)+($BQ$13+$BQ$8),$BO$8),-$BO$8)</f>
        <v>#DIV/0!</v>
      </c>
      <c r="CF518" s="56">
        <f ca="1">ROUND(CD518+(RAND()-0.5)*$BV$10,$BV$11)</f>
        <v>1.0900000000000001</v>
      </c>
      <c r="CG518" s="56" t="e">
        <f ca="1">ROUND(CE518+(RAND()-0.5)*$BV$10,$BV$11)</f>
        <v>#DIV/0!</v>
      </c>
      <c r="CH518" s="56">
        <f ca="1">ROUND(CD518+(RAND()-0.5)*$BW$10,$BW$11)</f>
        <v>1.1299999999999999</v>
      </c>
      <c r="CI518" s="56" t="e">
        <f ca="1">ROUND(CE518+(RAND()-0.5)*$BW$10,$BW$11)</f>
        <v>#DIV/0!</v>
      </c>
      <c r="CJ518" s="55">
        <f>CA518-$BX$16</f>
        <v>153</v>
      </c>
      <c r="CK518" s="56" t="e">
        <f>IF($BV$19=FALSE,NA(),IF($BH$7=1,IF($BD$2=1,CF518,IF($BD$2=2,CG518))))+$BV$17+IF($BE$2=2,-($BQ$13+$BQ$8),0)</f>
        <v>#N/A</v>
      </c>
      <c r="CL518" s="55" t="e">
        <f>ROUND(CK518/$BV$9*$BV$5,0)</f>
        <v>#N/A</v>
      </c>
      <c r="CM518" s="56" t="e">
        <f>IF($BW$19=FALSE,NA(),IF($BH$7=1,IF($BD$3=1,CH518,IF($BD$3=2,CI518))))+$BW$17+IF($BE$3=2,-($BQ$13+$BQ$8),0)</f>
        <v>#N/A</v>
      </c>
      <c r="CN518" s="55" t="e">
        <f>ROUND(CM518/$BW$9*$BW$5,0)</f>
        <v>#N/A</v>
      </c>
    </row>
    <row r="519" spans="79:92" ht="18" customHeight="1" x14ac:dyDescent="0.25">
      <c r="CA519" s="53">
        <f>CA518+1</f>
        <v>154</v>
      </c>
      <c r="CB519" s="56">
        <f>CA519*($BX$9/$BX$5)</f>
        <v>6.4166666666666661</v>
      </c>
      <c r="CC519" s="56">
        <f ca="1">ROUND(CB519+(RAND()-0.5)*$BX$10,$BX$11)</f>
        <v>6.43</v>
      </c>
      <c r="CD519" s="56">
        <f ca="1">MAX(MIN($BQ$9*SIN($BQ$17*CC519)+($BQ$13+$BQ$8),$BO$8),-$BO$8)</f>
        <v>-0.44532425060855951</v>
      </c>
      <c r="CE519" s="56" t="e">
        <f ca="1">MAX(MIN($BQ$22*SIN($BQ$17*CC519+$BQ$21)+($BQ$13+$BQ$8),$BO$8),-$BO$8)</f>
        <v>#DIV/0!</v>
      </c>
      <c r="CF519" s="56">
        <f ca="1">ROUND(CD519+(RAND()-0.5)*$BV$10,$BV$11)</f>
        <v>-0.44</v>
      </c>
      <c r="CG519" s="56" t="e">
        <f ca="1">ROUND(CE519+(RAND()-0.5)*$BV$10,$BV$11)</f>
        <v>#DIV/0!</v>
      </c>
      <c r="CH519" s="56">
        <f ca="1">ROUND(CD519+(RAND()-0.5)*$BW$10,$BW$11)</f>
        <v>-0.46</v>
      </c>
      <c r="CI519" s="56" t="e">
        <f ca="1">ROUND(CE519+(RAND()-0.5)*$BW$10,$BW$11)</f>
        <v>#DIV/0!</v>
      </c>
      <c r="CJ519" s="55">
        <f>CA519-$BX$16</f>
        <v>154</v>
      </c>
      <c r="CK519" s="56" t="e">
        <f>IF($BV$19=FALSE,NA(),IF($BH$7=1,IF($BD$2=1,CF519,IF($BD$2=2,CG519))))+$BV$17+IF($BE$2=2,-($BQ$13+$BQ$8),0)</f>
        <v>#N/A</v>
      </c>
      <c r="CL519" s="55" t="e">
        <f>ROUND(CK519/$BV$9*$BV$5,0)</f>
        <v>#N/A</v>
      </c>
      <c r="CM519" s="56" t="e">
        <f>IF($BW$19=FALSE,NA(),IF($BH$7=1,IF($BD$3=1,CH519,IF($BD$3=2,CI519))))+$BW$17+IF($BE$3=2,-($BQ$13+$BQ$8),0)</f>
        <v>#N/A</v>
      </c>
      <c r="CN519" s="55" t="e">
        <f>ROUND(CM519/$BW$9*$BW$5,0)</f>
        <v>#N/A</v>
      </c>
    </row>
    <row r="520" spans="79:92" ht="18" customHeight="1" x14ac:dyDescent="0.25">
      <c r="CA520" s="53">
        <f>CA519+1</f>
        <v>155</v>
      </c>
      <c r="CB520" s="56">
        <f>CA520*($BX$9/$BX$5)</f>
        <v>6.458333333333333</v>
      </c>
      <c r="CC520" s="56">
        <f ca="1">ROUND(CB520+(RAND()-0.5)*$BX$10,$BX$11)</f>
        <v>6.44</v>
      </c>
      <c r="CD520" s="56">
        <f ca="1">MAX(MIN($BQ$9*SIN($BQ$17*CC520)+($BQ$13+$BQ$8),$BO$8),-$BO$8)</f>
        <v>-0.79125268389381009</v>
      </c>
      <c r="CE520" s="56" t="e">
        <f ca="1">MAX(MIN($BQ$22*SIN($BQ$17*CC520+$BQ$21)+($BQ$13+$BQ$8),$BO$8),-$BO$8)</f>
        <v>#DIV/0!</v>
      </c>
      <c r="CF520" s="56">
        <f ca="1">ROUND(CD520+(RAND()-0.5)*$BV$10,$BV$11)</f>
        <v>-0.81</v>
      </c>
      <c r="CG520" s="56" t="e">
        <f ca="1">ROUND(CE520+(RAND()-0.5)*$BV$10,$BV$11)</f>
        <v>#DIV/0!</v>
      </c>
      <c r="CH520" s="56">
        <f ca="1">ROUND(CD520+(RAND()-0.5)*$BW$10,$BW$11)</f>
        <v>-0.78</v>
      </c>
      <c r="CI520" s="56" t="e">
        <f ca="1">ROUND(CE520+(RAND()-0.5)*$BW$10,$BW$11)</f>
        <v>#DIV/0!</v>
      </c>
      <c r="CJ520" s="55">
        <f>CA520-$BX$16</f>
        <v>155</v>
      </c>
      <c r="CK520" s="56" t="e">
        <f>IF($BV$19=FALSE,NA(),IF($BH$7=1,IF($BD$2=1,CF520,IF($BD$2=2,CG520))))+$BV$17+IF($BE$2=2,-($BQ$13+$BQ$8),0)</f>
        <v>#N/A</v>
      </c>
      <c r="CL520" s="55" t="e">
        <f>ROUND(CK520/$BV$9*$BV$5,0)</f>
        <v>#N/A</v>
      </c>
      <c r="CM520" s="56" t="e">
        <f>IF($BW$19=FALSE,NA(),IF($BH$7=1,IF($BD$3=1,CH520,IF($BD$3=2,CI520))))+$BW$17+IF($BE$3=2,-($BQ$13+$BQ$8),0)</f>
        <v>#N/A</v>
      </c>
      <c r="CN520" s="55" t="e">
        <f>ROUND(CM520/$BW$9*$BW$5,0)</f>
        <v>#N/A</v>
      </c>
    </row>
    <row r="521" spans="79:92" ht="18" customHeight="1" x14ac:dyDescent="0.25">
      <c r="CA521" s="53">
        <f>CA520+1</f>
        <v>156</v>
      </c>
      <c r="CB521" s="56">
        <f>CA521*($BX$9/$BX$5)</f>
        <v>6.5</v>
      </c>
      <c r="CC521" s="56">
        <f ca="1">ROUND(CB521+(RAND()-0.5)*$BX$10,$BX$11)</f>
        <v>6.5</v>
      </c>
      <c r="CD521" s="56">
        <f ca="1">MAX(MIN($BQ$9*SIN($BQ$17*CC521)+($BQ$13+$BQ$8),$BO$8),-$BO$8)</f>
        <v>-2.999999999998971</v>
      </c>
      <c r="CE521" s="56" t="e">
        <f ca="1">MAX(MIN($BQ$22*SIN($BQ$17*CC521+$BQ$21)+($BQ$13+$BQ$8),$BO$8),-$BO$8)</f>
        <v>#DIV/0!</v>
      </c>
      <c r="CF521" s="56">
        <f ca="1">ROUND(CD521+(RAND()-0.5)*$BV$10,$BV$11)</f>
        <v>-3.02</v>
      </c>
      <c r="CG521" s="56" t="e">
        <f ca="1">ROUND(CE521+(RAND()-0.5)*$BV$10,$BV$11)</f>
        <v>#DIV/0!</v>
      </c>
      <c r="CH521" s="56">
        <f ca="1">ROUND(CD521+(RAND()-0.5)*$BW$10,$BW$11)</f>
        <v>-3.01</v>
      </c>
      <c r="CI521" s="56" t="e">
        <f ca="1">ROUND(CE521+(RAND()-0.5)*$BW$10,$BW$11)</f>
        <v>#DIV/0!</v>
      </c>
      <c r="CJ521" s="55">
        <f>CA521-$BX$16</f>
        <v>156</v>
      </c>
      <c r="CK521" s="56" t="e">
        <f>IF($BV$19=FALSE,NA(),IF($BH$7=1,IF($BD$2=1,CF521,IF($BD$2=2,CG521))))+$BV$17+IF($BE$2=2,-($BQ$13+$BQ$8),0)</f>
        <v>#N/A</v>
      </c>
      <c r="CL521" s="55" t="e">
        <f>ROUND(CK521/$BV$9*$BV$5,0)</f>
        <v>#N/A</v>
      </c>
      <c r="CM521" s="56" t="e">
        <f>IF($BW$19=FALSE,NA(),IF($BH$7=1,IF($BD$3=1,CH521,IF($BD$3=2,CI521))))+$BW$17+IF($BE$3=2,-($BQ$13+$BQ$8),0)</f>
        <v>#N/A</v>
      </c>
      <c r="CN521" s="55" t="e">
        <f>ROUND(CM521/$BW$9*$BW$5,0)</f>
        <v>#N/A</v>
      </c>
    </row>
    <row r="522" spans="79:92" ht="18" customHeight="1" x14ac:dyDescent="0.25">
      <c r="CA522" s="53">
        <f>CA521+1</f>
        <v>157</v>
      </c>
      <c r="CB522" s="56">
        <f>CA522*($BX$9/$BX$5)</f>
        <v>6.5416666666666661</v>
      </c>
      <c r="CC522" s="56">
        <f ca="1">ROUND(CB522+(RAND()-0.5)*$BX$10,$BX$11)</f>
        <v>6.52</v>
      </c>
      <c r="CD522" s="56">
        <f ca="1">MAX(MIN($BQ$9*SIN($BQ$17*CC522)+($BQ$13+$BQ$8),$BO$8),-$BO$8)</f>
        <v>-3.7519994013856008</v>
      </c>
      <c r="CE522" s="56" t="e">
        <f ca="1">MAX(MIN($BQ$22*SIN($BQ$17*CC522+$BQ$21)+($BQ$13+$BQ$8),$BO$8),-$BO$8)</f>
        <v>#DIV/0!</v>
      </c>
      <c r="CF522" s="56">
        <f ca="1">ROUND(CD522+(RAND()-0.5)*$BV$10,$BV$11)</f>
        <v>-3.77</v>
      </c>
      <c r="CG522" s="56" t="e">
        <f ca="1">ROUND(CE522+(RAND()-0.5)*$BV$10,$BV$11)</f>
        <v>#DIV/0!</v>
      </c>
      <c r="CH522" s="56">
        <f ca="1">ROUND(CD522+(RAND()-0.5)*$BW$10,$BW$11)</f>
        <v>-3.75</v>
      </c>
      <c r="CI522" s="56" t="e">
        <f ca="1">ROUND(CE522+(RAND()-0.5)*$BW$10,$BW$11)</f>
        <v>#DIV/0!</v>
      </c>
      <c r="CJ522" s="55">
        <f>CA522-$BX$16</f>
        <v>157</v>
      </c>
      <c r="CK522" s="56" t="e">
        <f>IF($BV$19=FALSE,NA(),IF($BH$7=1,IF($BD$2=1,CF522,IF($BD$2=2,CG522))))+$BV$17+IF($BE$2=2,-($BQ$13+$BQ$8),0)</f>
        <v>#N/A</v>
      </c>
      <c r="CL522" s="55" t="e">
        <f>ROUND(CK522/$BV$9*$BV$5,0)</f>
        <v>#N/A</v>
      </c>
      <c r="CM522" s="56" t="e">
        <f>IF($BW$19=FALSE,NA(),IF($BH$7=1,IF($BD$3=1,CH522,IF($BD$3=2,CI522))))+$BW$17+IF($BE$3=2,-($BQ$13+$BQ$8),0)</f>
        <v>#N/A</v>
      </c>
      <c r="CN522" s="55" t="e">
        <f>ROUND(CM522/$BW$9*$BW$5,0)</f>
        <v>#N/A</v>
      </c>
    </row>
    <row r="523" spans="79:92" ht="18" customHeight="1" x14ac:dyDescent="0.25">
      <c r="CA523" s="53">
        <f>CA522+1</f>
        <v>158</v>
      </c>
      <c r="CB523" s="56">
        <f>CA523*($BX$9/$BX$5)</f>
        <v>6.583333333333333</v>
      </c>
      <c r="CC523" s="56">
        <f ca="1">ROUND(CB523+(RAND()-0.5)*$BX$10,$BX$11)</f>
        <v>6.57</v>
      </c>
      <c r="CD523" s="56">
        <f ca="1">MAX(MIN($BQ$9*SIN($BQ$17*CC523)+($BQ$13+$BQ$8),$BO$8),-$BO$8)</f>
        <v>-5.5546757493895784</v>
      </c>
      <c r="CE523" s="56" t="e">
        <f ca="1">MAX(MIN($BQ$22*SIN($BQ$17*CC523+$BQ$21)+($BQ$13+$BQ$8),$BO$8),-$BO$8)</f>
        <v>#DIV/0!</v>
      </c>
      <c r="CF523" s="56">
        <f ca="1">ROUND(CD523+(RAND()-0.5)*$BV$10,$BV$11)</f>
        <v>-5.54</v>
      </c>
      <c r="CG523" s="56" t="e">
        <f ca="1">ROUND(CE523+(RAND()-0.5)*$BV$10,$BV$11)</f>
        <v>#DIV/0!</v>
      </c>
      <c r="CH523" s="56">
        <f ca="1">ROUND(CD523+(RAND()-0.5)*$BW$10,$BW$11)</f>
        <v>-5.57</v>
      </c>
      <c r="CI523" s="56" t="e">
        <f ca="1">ROUND(CE523+(RAND()-0.5)*$BW$10,$BW$11)</f>
        <v>#DIV/0!</v>
      </c>
      <c r="CJ523" s="55">
        <f>CA523-$BX$16</f>
        <v>158</v>
      </c>
      <c r="CK523" s="56" t="e">
        <f>IF($BV$19=FALSE,NA(),IF($BH$7=1,IF($BD$2=1,CF523,IF($BD$2=2,CG523))))+$BV$17+IF($BE$2=2,-($BQ$13+$BQ$8),0)</f>
        <v>#N/A</v>
      </c>
      <c r="CL523" s="55" t="e">
        <f>ROUND(CK523/$BV$9*$BV$5,0)</f>
        <v>#N/A</v>
      </c>
      <c r="CM523" s="56" t="e">
        <f>IF($BW$19=FALSE,NA(),IF($BH$7=1,IF($BD$3=1,CH523,IF($BD$3=2,CI523))))+$BW$17+IF($BE$3=2,-($BQ$13+$BQ$8),0)</f>
        <v>#N/A</v>
      </c>
      <c r="CN523" s="55" t="e">
        <f>ROUND(CM523/$BW$9*$BW$5,0)</f>
        <v>#N/A</v>
      </c>
    </row>
    <row r="524" spans="79:92" ht="18" customHeight="1" x14ac:dyDescent="0.25">
      <c r="CA524" s="53">
        <f>CA523+1</f>
        <v>159</v>
      </c>
      <c r="CB524" s="56">
        <f>CA524*($BX$9/$BX$5)</f>
        <v>6.625</v>
      </c>
      <c r="CC524" s="56">
        <f ca="1">ROUND(CB524+(RAND()-0.5)*$BX$10,$BX$11)</f>
        <v>6.64</v>
      </c>
      <c r="CD524" s="56">
        <f ca="1">MAX(MIN($BQ$9*SIN($BQ$17*CC524)+($BQ$13+$BQ$8),$BO$8),-$BO$8)</f>
        <v>-7.6230794566541835</v>
      </c>
      <c r="CE524" s="56" t="e">
        <f ca="1">MAX(MIN($BQ$22*SIN($BQ$17*CC524+$BQ$21)+($BQ$13+$BQ$8),$BO$8),-$BO$8)</f>
        <v>#DIV/0!</v>
      </c>
      <c r="CF524" s="56">
        <f ca="1">ROUND(CD524+(RAND()-0.5)*$BV$10,$BV$11)</f>
        <v>-7.61</v>
      </c>
      <c r="CG524" s="56" t="e">
        <f ca="1">ROUND(CE524+(RAND()-0.5)*$BV$10,$BV$11)</f>
        <v>#DIV/0!</v>
      </c>
      <c r="CH524" s="56">
        <f ca="1">ROUND(CD524+(RAND()-0.5)*$BW$10,$BW$11)</f>
        <v>-7.61</v>
      </c>
      <c r="CI524" s="56" t="e">
        <f ca="1">ROUND(CE524+(RAND()-0.5)*$BW$10,$BW$11)</f>
        <v>#DIV/0!</v>
      </c>
      <c r="CJ524" s="55">
        <f>CA524-$BX$16</f>
        <v>159</v>
      </c>
      <c r="CK524" s="56" t="e">
        <f>IF($BV$19=FALSE,NA(),IF($BH$7=1,IF($BD$2=1,CF524,IF($BD$2=2,CG524))))+$BV$17+IF($BE$2=2,-($BQ$13+$BQ$8),0)</f>
        <v>#N/A</v>
      </c>
      <c r="CL524" s="55" t="e">
        <f>ROUND(CK524/$BV$9*$BV$5,0)</f>
        <v>#N/A</v>
      </c>
      <c r="CM524" s="56" t="e">
        <f>IF($BW$19=FALSE,NA(),IF($BH$7=1,IF($BD$3=1,CH524,IF($BD$3=2,CI524))))+$BW$17+IF($BE$3=2,-($BQ$13+$BQ$8),0)</f>
        <v>#N/A</v>
      </c>
      <c r="CN524" s="55" t="e">
        <f>ROUND(CM524/$BW$9*$BW$5,0)</f>
        <v>#N/A</v>
      </c>
    </row>
    <row r="525" spans="79:92" ht="18" customHeight="1" x14ac:dyDescent="0.25">
      <c r="CA525" s="53">
        <f>CA524+1</f>
        <v>160</v>
      </c>
      <c r="CB525" s="56">
        <f>CA525*($BX$9/$BX$5)</f>
        <v>6.6666666666666661</v>
      </c>
      <c r="CC525" s="56">
        <f ca="1">ROUND(CB525+(RAND()-0.5)*$BX$10,$BX$11)</f>
        <v>6.65</v>
      </c>
      <c r="CD525" s="56">
        <f ca="1">MAX(MIN($BQ$9*SIN($BQ$17*CC525)+($BQ$13+$BQ$8),$BO$8),-$BO$8)</f>
        <v>-7.8541019662510152</v>
      </c>
      <c r="CE525" s="56" t="e">
        <f ca="1">MAX(MIN($BQ$22*SIN($BQ$17*CC525+$BQ$21)+($BQ$13+$BQ$8),$BO$8),-$BO$8)</f>
        <v>#DIV/0!</v>
      </c>
      <c r="CF525" s="56">
        <f ca="1">ROUND(CD525+(RAND()-0.5)*$BV$10,$BV$11)</f>
        <v>-7.84</v>
      </c>
      <c r="CG525" s="56" t="e">
        <f ca="1">ROUND(CE525+(RAND()-0.5)*$BV$10,$BV$11)</f>
        <v>#DIV/0!</v>
      </c>
      <c r="CH525" s="56">
        <f ca="1">ROUND(CD525+(RAND()-0.5)*$BW$10,$BW$11)</f>
        <v>-7.87</v>
      </c>
      <c r="CI525" s="56" t="e">
        <f ca="1">ROUND(CE525+(RAND()-0.5)*$BW$10,$BW$11)</f>
        <v>#DIV/0!</v>
      </c>
      <c r="CJ525" s="55">
        <f>CA525-$BX$16</f>
        <v>160</v>
      </c>
      <c r="CK525" s="56" t="e">
        <f>IF($BV$19=FALSE,NA(),IF($BH$7=1,IF($BD$2=1,CF525,IF($BD$2=2,CG525))))+$BV$17+IF($BE$2=2,-($BQ$13+$BQ$8),0)</f>
        <v>#N/A</v>
      </c>
      <c r="CL525" s="55" t="e">
        <f>ROUND(CK525/$BV$9*$BV$5,0)</f>
        <v>#N/A</v>
      </c>
      <c r="CM525" s="56" t="e">
        <f>IF($BW$19=FALSE,NA(),IF($BH$7=1,IF($BD$3=1,CH525,IF($BD$3=2,CI525))))+$BW$17+IF($BE$3=2,-($BQ$13+$BQ$8),0)</f>
        <v>#N/A</v>
      </c>
      <c r="CN525" s="55" t="e">
        <f>ROUND(CM525/$BW$9*$BW$5,0)</f>
        <v>#N/A</v>
      </c>
    </row>
    <row r="526" spans="79:92" ht="18" customHeight="1" x14ac:dyDescent="0.25">
      <c r="CA526" s="53">
        <f>CA525+1</f>
        <v>161</v>
      </c>
      <c r="CB526" s="56">
        <f>CA526*($BX$9/$BX$5)</f>
        <v>6.708333333333333</v>
      </c>
      <c r="CC526" s="56">
        <f ca="1">ROUND(CB526+(RAND()-0.5)*$BX$10,$BX$11)</f>
        <v>6.71</v>
      </c>
      <c r="CD526" s="56">
        <f ca="1">MAX(MIN($BQ$9*SIN($BQ$17*CC526)+($BQ$13+$BQ$8),$BO$8),-$BO$8)</f>
        <v>-8.8114989667715911</v>
      </c>
      <c r="CE526" s="56" t="e">
        <f ca="1">MAX(MIN($BQ$22*SIN($BQ$17*CC526+$BQ$21)+($BQ$13+$BQ$8),$BO$8),-$BO$8)</f>
        <v>#DIV/0!</v>
      </c>
      <c r="CF526" s="56">
        <f ca="1">ROUND(CD526+(RAND()-0.5)*$BV$10,$BV$11)</f>
        <v>-8.82</v>
      </c>
      <c r="CG526" s="56" t="e">
        <f ca="1">ROUND(CE526+(RAND()-0.5)*$BV$10,$BV$11)</f>
        <v>#DIV/0!</v>
      </c>
      <c r="CH526" s="56">
        <f ca="1">ROUND(CD526+(RAND()-0.5)*$BW$10,$BW$11)</f>
        <v>-8.81</v>
      </c>
      <c r="CI526" s="56" t="e">
        <f ca="1">ROUND(CE526+(RAND()-0.5)*$BW$10,$BW$11)</f>
        <v>#DIV/0!</v>
      </c>
      <c r="CJ526" s="55">
        <f>CA526-$BX$16</f>
        <v>161</v>
      </c>
      <c r="CK526" s="56" t="e">
        <f>IF($BV$19=FALSE,NA(),IF($BH$7=1,IF($BD$2=1,CF526,IF($BD$2=2,CG526))))+$BV$17+IF($BE$2=2,-($BQ$13+$BQ$8),0)</f>
        <v>#N/A</v>
      </c>
      <c r="CL526" s="55" t="e">
        <f>ROUND(CK526/$BV$9*$BV$5,0)</f>
        <v>#N/A</v>
      </c>
      <c r="CM526" s="56" t="e">
        <f>IF($BW$19=FALSE,NA(),IF($BH$7=1,IF($BD$3=1,CH526,IF($BD$3=2,CI526))))+$BW$17+IF($BE$3=2,-($BQ$13+$BQ$8),0)</f>
        <v>#N/A</v>
      </c>
      <c r="CN526" s="55" t="e">
        <f>ROUND(CM526/$BW$9*$BW$5,0)</f>
        <v>#N/A</v>
      </c>
    </row>
    <row r="527" spans="79:92" ht="18" customHeight="1" x14ac:dyDescent="0.25">
      <c r="CA527" s="53">
        <f>CA526+1</f>
        <v>162</v>
      </c>
      <c r="CB527" s="56">
        <f>CA527*($BX$9/$BX$5)</f>
        <v>6.75</v>
      </c>
      <c r="CC527" s="56">
        <f ca="1">ROUND(CB527+(RAND()-0.5)*$BX$10,$BX$11)</f>
        <v>6.74</v>
      </c>
      <c r="CD527" s="56">
        <f ca="1">MAX(MIN($BQ$9*SIN($BQ$17*CC527)+($BQ$13+$BQ$8),$BO$8),-$BO$8)</f>
        <v>-8.988160370569485</v>
      </c>
      <c r="CE527" s="56" t="e">
        <f ca="1">MAX(MIN($BQ$22*SIN($BQ$17*CC527+$BQ$21)+($BQ$13+$BQ$8),$BO$8),-$BO$8)</f>
        <v>#DIV/0!</v>
      </c>
      <c r="CF527" s="56">
        <f ca="1">ROUND(CD527+(RAND()-0.5)*$BV$10,$BV$11)</f>
        <v>-9</v>
      </c>
      <c r="CG527" s="56" t="e">
        <f ca="1">ROUND(CE527+(RAND()-0.5)*$BV$10,$BV$11)</f>
        <v>#DIV/0!</v>
      </c>
      <c r="CH527" s="56">
        <f ca="1">ROUND(CD527+(RAND()-0.5)*$BW$10,$BW$11)</f>
        <v>-8.99</v>
      </c>
      <c r="CI527" s="56" t="e">
        <f ca="1">ROUND(CE527+(RAND()-0.5)*$BW$10,$BW$11)</f>
        <v>#DIV/0!</v>
      </c>
      <c r="CJ527" s="55">
        <f>CA527-$BX$16</f>
        <v>162</v>
      </c>
      <c r="CK527" s="56" t="e">
        <f>IF($BV$19=FALSE,NA(),IF($BH$7=1,IF($BD$2=1,CF527,IF($BD$2=2,CG527))))+$BV$17+IF($BE$2=2,-($BQ$13+$BQ$8),0)</f>
        <v>#N/A</v>
      </c>
      <c r="CL527" s="55" t="e">
        <f>ROUND(CK527/$BV$9*$BV$5,0)</f>
        <v>#N/A</v>
      </c>
      <c r="CM527" s="56" t="e">
        <f>IF($BW$19=FALSE,NA(),IF($BH$7=1,IF($BD$3=1,CH527,IF($BD$3=2,CI527))))+$BW$17+IF($BE$3=2,-($BQ$13+$BQ$8),0)</f>
        <v>#N/A</v>
      </c>
      <c r="CN527" s="55" t="e">
        <f>ROUND(CM527/$BW$9*$BW$5,0)</f>
        <v>#N/A</v>
      </c>
    </row>
    <row r="528" spans="79:92" ht="18" customHeight="1" x14ac:dyDescent="0.25">
      <c r="CA528" s="53">
        <f>CA527+1</f>
        <v>163</v>
      </c>
      <c r="CB528" s="56">
        <f>CA528*($BX$9/$BX$5)</f>
        <v>6.7916666666666661</v>
      </c>
      <c r="CC528" s="56">
        <f ca="1">ROUND(CB528+(RAND()-0.5)*$BX$10,$BX$11)</f>
        <v>6.81</v>
      </c>
      <c r="CD528" s="56">
        <f ca="1">MAX(MIN($BQ$9*SIN($BQ$17*CC528)+($BQ$13+$BQ$8),$BO$8),-$BO$8)</f>
        <v>-8.5786589153303296</v>
      </c>
      <c r="CE528" s="56" t="e">
        <f ca="1">MAX(MIN($BQ$22*SIN($BQ$17*CC528+$BQ$21)+($BQ$13+$BQ$8),$BO$8),-$BO$8)</f>
        <v>#DIV/0!</v>
      </c>
      <c r="CF528" s="56">
        <f ca="1">ROUND(CD528+(RAND()-0.5)*$BV$10,$BV$11)</f>
        <v>-8.59</v>
      </c>
      <c r="CG528" s="56" t="e">
        <f ca="1">ROUND(CE528+(RAND()-0.5)*$BV$10,$BV$11)</f>
        <v>#DIV/0!</v>
      </c>
      <c r="CH528" s="56">
        <f ca="1">ROUND(CD528+(RAND()-0.5)*$BW$10,$BW$11)</f>
        <v>-8.59</v>
      </c>
      <c r="CI528" s="56" t="e">
        <f ca="1">ROUND(CE528+(RAND()-0.5)*$BW$10,$BW$11)</f>
        <v>#DIV/0!</v>
      </c>
      <c r="CJ528" s="55">
        <f>CA528-$BX$16</f>
        <v>163</v>
      </c>
      <c r="CK528" s="56" t="e">
        <f>IF($BV$19=FALSE,NA(),IF($BH$7=1,IF($BD$2=1,CF528,IF($BD$2=2,CG528))))+$BV$17+IF($BE$2=2,-($BQ$13+$BQ$8),0)</f>
        <v>#N/A</v>
      </c>
      <c r="CL528" s="55" t="e">
        <f>ROUND(CK528/$BV$9*$BV$5,0)</f>
        <v>#N/A</v>
      </c>
      <c r="CM528" s="56" t="e">
        <f>IF($BW$19=FALSE,NA(),IF($BH$7=1,IF($BD$3=1,CH528,IF($BD$3=2,CI528))))+$BW$17+IF($BE$3=2,-($BQ$13+$BQ$8),0)</f>
        <v>#N/A</v>
      </c>
      <c r="CN528" s="55" t="e">
        <f>ROUND(CM528/$BW$9*$BW$5,0)</f>
        <v>#N/A</v>
      </c>
    </row>
    <row r="529" spans="79:92" ht="18" customHeight="1" x14ac:dyDescent="0.25">
      <c r="CA529" s="53">
        <f>CA528+1</f>
        <v>164</v>
      </c>
      <c r="CB529" s="56">
        <f>CA529*($BX$9/$BX$5)</f>
        <v>6.833333333333333</v>
      </c>
      <c r="CC529" s="56">
        <f ca="1">ROUND(CB529+(RAND()-0.5)*$BX$10,$BX$11)</f>
        <v>6.84</v>
      </c>
      <c r="CD529" s="56">
        <f ca="1">MAX(MIN($BQ$9*SIN($BQ$17*CC529)+($BQ$13+$BQ$8),$BO$8),-$BO$8)</f>
        <v>-8.0659675530141008</v>
      </c>
      <c r="CE529" s="56" t="e">
        <f ca="1">MAX(MIN($BQ$22*SIN($BQ$17*CC529+$BQ$21)+($BQ$13+$BQ$8),$BO$8),-$BO$8)</f>
        <v>#DIV/0!</v>
      </c>
      <c r="CF529" s="56">
        <f ca="1">ROUND(CD529+(RAND()-0.5)*$BV$10,$BV$11)</f>
        <v>-8.08</v>
      </c>
      <c r="CG529" s="56" t="e">
        <f ca="1">ROUND(CE529+(RAND()-0.5)*$BV$10,$BV$11)</f>
        <v>#DIV/0!</v>
      </c>
      <c r="CH529" s="56">
        <f ca="1">ROUND(CD529+(RAND()-0.5)*$BW$10,$BW$11)</f>
        <v>-8.08</v>
      </c>
      <c r="CI529" s="56" t="e">
        <f ca="1">ROUND(CE529+(RAND()-0.5)*$BW$10,$BW$11)</f>
        <v>#DIV/0!</v>
      </c>
      <c r="CJ529" s="55">
        <f>CA529-$BX$16</f>
        <v>164</v>
      </c>
      <c r="CK529" s="56" t="e">
        <f>IF($BV$19=FALSE,NA(),IF($BH$7=1,IF($BD$2=1,CF529,IF($BD$2=2,CG529))))+$BV$17+IF($BE$2=2,-($BQ$13+$BQ$8),0)</f>
        <v>#N/A</v>
      </c>
      <c r="CL529" s="55" t="e">
        <f>ROUND(CK529/$BV$9*$BV$5,0)</f>
        <v>#N/A</v>
      </c>
      <c r="CM529" s="56" t="e">
        <f>IF($BW$19=FALSE,NA(),IF($BH$7=1,IF($BD$3=1,CH529,IF($BD$3=2,CI529))))+$BW$17+IF($BE$3=2,-($BQ$13+$BQ$8),0)</f>
        <v>#N/A</v>
      </c>
      <c r="CN529" s="55" t="e">
        <f>ROUND(CM529/$BW$9*$BW$5,0)</f>
        <v>#N/A</v>
      </c>
    </row>
    <row r="530" spans="79:92" ht="18" customHeight="1" x14ac:dyDescent="0.25">
      <c r="CA530" s="53">
        <f>CA529+1</f>
        <v>165</v>
      </c>
      <c r="CB530" s="56">
        <f>CA530*($BX$9/$BX$5)</f>
        <v>6.875</v>
      </c>
      <c r="CC530" s="56">
        <f ca="1">ROUND(CB530+(RAND()-0.5)*$BX$10,$BX$11)</f>
        <v>6.89</v>
      </c>
      <c r="CD530" s="56">
        <f ca="1">MAX(MIN($BQ$9*SIN($BQ$17*CC530)+($BQ$13+$BQ$8),$BO$8),-$BO$8)</f>
        <v>-6.8245439384955855</v>
      </c>
      <c r="CE530" s="56" t="e">
        <f ca="1">MAX(MIN($BQ$22*SIN($BQ$17*CC530+$BQ$21)+($BQ$13+$BQ$8),$BO$8),-$BO$8)</f>
        <v>#DIV/0!</v>
      </c>
      <c r="CF530" s="56">
        <f ca="1">ROUND(CD530+(RAND()-0.5)*$BV$10,$BV$11)</f>
        <v>-6.81</v>
      </c>
      <c r="CG530" s="56" t="e">
        <f ca="1">ROUND(CE530+(RAND()-0.5)*$BV$10,$BV$11)</f>
        <v>#DIV/0!</v>
      </c>
      <c r="CH530" s="56">
        <f ca="1">ROUND(CD530+(RAND()-0.5)*$BW$10,$BW$11)</f>
        <v>-6.84</v>
      </c>
      <c r="CI530" s="56" t="e">
        <f ca="1">ROUND(CE530+(RAND()-0.5)*$BW$10,$BW$11)</f>
        <v>#DIV/0!</v>
      </c>
      <c r="CJ530" s="55">
        <f>CA530-$BX$16</f>
        <v>165</v>
      </c>
      <c r="CK530" s="56" t="e">
        <f>IF($BV$19=FALSE,NA(),IF($BH$7=1,IF($BD$2=1,CF530,IF($BD$2=2,CG530))))+$BV$17+IF($BE$2=2,-($BQ$13+$BQ$8),0)</f>
        <v>#N/A</v>
      </c>
      <c r="CL530" s="55" t="e">
        <f>ROUND(CK530/$BV$9*$BV$5,0)</f>
        <v>#N/A</v>
      </c>
      <c r="CM530" s="56" t="e">
        <f>IF($BW$19=FALSE,NA(),IF($BH$7=1,IF($BD$3=1,CH530,IF($BD$3=2,CI530))))+$BW$17+IF($BE$3=2,-($BQ$13+$BQ$8),0)</f>
        <v>#N/A</v>
      </c>
      <c r="CN530" s="55" t="e">
        <f>ROUND(CM530/$BW$9*$BW$5,0)</f>
        <v>#N/A</v>
      </c>
    </row>
    <row r="531" spans="79:92" ht="18" customHeight="1" x14ac:dyDescent="0.25">
      <c r="CA531" s="53">
        <f>CA530+1</f>
        <v>166</v>
      </c>
      <c r="CB531" s="56">
        <f>CA531*($BX$9/$BX$5)</f>
        <v>6.9166666666666661</v>
      </c>
      <c r="CC531" s="56">
        <f ca="1">ROUND(CB531+(RAND()-0.5)*$BX$10,$BX$11)</f>
        <v>6.9</v>
      </c>
      <c r="CD531" s="56">
        <f ca="1">MAX(MIN($BQ$9*SIN($BQ$17*CC531)+($BQ$13+$BQ$8),$BO$8),-$BO$8)</f>
        <v>-6.5267115137559264</v>
      </c>
      <c r="CE531" s="56" t="e">
        <f ca="1">MAX(MIN($BQ$22*SIN($BQ$17*CC531+$BQ$21)+($BQ$13+$BQ$8),$BO$8),-$BO$8)</f>
        <v>#DIV/0!</v>
      </c>
      <c r="CF531" s="56">
        <f ca="1">ROUND(CD531+(RAND()-0.5)*$BV$10,$BV$11)</f>
        <v>-6.51</v>
      </c>
      <c r="CG531" s="56" t="e">
        <f ca="1">ROUND(CE531+(RAND()-0.5)*$BV$10,$BV$11)</f>
        <v>#DIV/0!</v>
      </c>
      <c r="CH531" s="56">
        <f ca="1">ROUND(CD531+(RAND()-0.5)*$BW$10,$BW$11)</f>
        <v>-6.53</v>
      </c>
      <c r="CI531" s="56" t="e">
        <f ca="1">ROUND(CE531+(RAND()-0.5)*$BW$10,$BW$11)</f>
        <v>#DIV/0!</v>
      </c>
      <c r="CJ531" s="55">
        <f>CA531-$BX$16</f>
        <v>166</v>
      </c>
      <c r="CK531" s="56" t="e">
        <f>IF($BV$19=FALSE,NA(),IF($BH$7=1,IF($BD$2=1,CF531,IF($BD$2=2,CG531))))+$BV$17+IF($BE$2=2,-($BQ$13+$BQ$8),0)</f>
        <v>#N/A</v>
      </c>
      <c r="CL531" s="55" t="e">
        <f>ROUND(CK531/$BV$9*$BV$5,0)</f>
        <v>#N/A</v>
      </c>
      <c r="CM531" s="56" t="e">
        <f>IF($BW$19=FALSE,NA(),IF($BH$7=1,IF($BD$3=1,CH531,IF($BD$3=2,CI531))))+$BW$17+IF($BE$3=2,-($BQ$13+$BQ$8),0)</f>
        <v>#N/A</v>
      </c>
      <c r="CN531" s="55" t="e">
        <f>ROUND(CM531/$BW$9*$BW$5,0)</f>
        <v>#N/A</v>
      </c>
    </row>
    <row r="532" spans="79:92" ht="18" customHeight="1" x14ac:dyDescent="0.25">
      <c r="CA532" s="53">
        <f>CA531+1</f>
        <v>167</v>
      </c>
      <c r="CB532" s="56">
        <f>CA532*($BX$9/$BX$5)</f>
        <v>6.958333333333333</v>
      </c>
      <c r="CC532" s="56">
        <f ca="1">ROUND(CB532+(RAND()-0.5)*$BX$10,$BX$11)</f>
        <v>6.94</v>
      </c>
      <c r="CD532" s="56">
        <f ca="1">MAX(MIN($BQ$9*SIN($BQ$17*CC532)+($BQ$13+$BQ$8),$BO$8),-$BO$8)</f>
        <v>-5.208747316107825</v>
      </c>
      <c r="CE532" s="56" t="e">
        <f ca="1">MAX(MIN($BQ$22*SIN($BQ$17*CC532+$BQ$21)+($BQ$13+$BQ$8),$BO$8),-$BO$8)</f>
        <v>#DIV/0!</v>
      </c>
      <c r="CF532" s="56">
        <f ca="1">ROUND(CD532+(RAND()-0.5)*$BV$10,$BV$11)</f>
        <v>-5.22</v>
      </c>
      <c r="CG532" s="56" t="e">
        <f ca="1">ROUND(CE532+(RAND()-0.5)*$BV$10,$BV$11)</f>
        <v>#DIV/0!</v>
      </c>
      <c r="CH532" s="56">
        <f ca="1">ROUND(CD532+(RAND()-0.5)*$BW$10,$BW$11)</f>
        <v>-5.2</v>
      </c>
      <c r="CI532" s="56" t="e">
        <f ca="1">ROUND(CE532+(RAND()-0.5)*$BW$10,$BW$11)</f>
        <v>#DIV/0!</v>
      </c>
      <c r="CJ532" s="55">
        <f>CA532-$BX$16</f>
        <v>167</v>
      </c>
      <c r="CK532" s="56" t="e">
        <f>IF($BV$19=FALSE,NA(),IF($BH$7=1,IF($BD$2=1,CF532,IF($BD$2=2,CG532))))+$BV$17+IF($BE$2=2,-($BQ$13+$BQ$8),0)</f>
        <v>#N/A</v>
      </c>
      <c r="CL532" s="55" t="e">
        <f>ROUND(CK532/$BV$9*$BV$5,0)</f>
        <v>#N/A</v>
      </c>
      <c r="CM532" s="56" t="e">
        <f>IF($BW$19=FALSE,NA(),IF($BH$7=1,IF($BD$3=1,CH532,IF($BD$3=2,CI532))))+$BW$17+IF($BE$3=2,-($BQ$13+$BQ$8),0)</f>
        <v>#N/A</v>
      </c>
      <c r="CN532" s="55" t="e">
        <f>ROUND(CM532/$BW$9*$BW$5,0)</f>
        <v>#N/A</v>
      </c>
    </row>
    <row r="533" spans="79:92" ht="18" customHeight="1" x14ac:dyDescent="0.25">
      <c r="CA533" s="53">
        <f>CA532+1</f>
        <v>168</v>
      </c>
      <c r="CB533" s="56">
        <f>CA533*($BX$9/$BX$5)</f>
        <v>7</v>
      </c>
      <c r="CC533" s="56">
        <f ca="1">ROUND(CB533+(RAND()-0.5)*$BX$10,$BX$11)</f>
        <v>7.02</v>
      </c>
      <c r="CD533" s="56">
        <f ca="1">MAX(MIN($BQ$9*SIN($BQ$17*CC533)+($BQ$13+$BQ$8),$BO$8),-$BO$8)</f>
        <v>-2.2480005986161435</v>
      </c>
      <c r="CE533" s="56" t="e">
        <f ca="1">MAX(MIN($BQ$22*SIN($BQ$17*CC533+$BQ$21)+($BQ$13+$BQ$8),$BO$8),-$BO$8)</f>
        <v>#DIV/0!</v>
      </c>
      <c r="CF533" s="56">
        <f ca="1">ROUND(CD533+(RAND()-0.5)*$BV$10,$BV$11)</f>
        <v>-2.2400000000000002</v>
      </c>
      <c r="CG533" s="56" t="e">
        <f ca="1">ROUND(CE533+(RAND()-0.5)*$BV$10,$BV$11)</f>
        <v>#DIV/0!</v>
      </c>
      <c r="CH533" s="56">
        <f ca="1">ROUND(CD533+(RAND()-0.5)*$BW$10,$BW$11)</f>
        <v>-2.2400000000000002</v>
      </c>
      <c r="CI533" s="56" t="e">
        <f ca="1">ROUND(CE533+(RAND()-0.5)*$BW$10,$BW$11)</f>
        <v>#DIV/0!</v>
      </c>
      <c r="CJ533" s="55">
        <f>CA533-$BX$16</f>
        <v>168</v>
      </c>
      <c r="CK533" s="56" t="e">
        <f>IF($BV$19=FALSE,NA(),IF($BH$7=1,IF($BD$2=1,CF533,IF($BD$2=2,CG533))))+$BV$17+IF($BE$2=2,-($BQ$13+$BQ$8),0)</f>
        <v>#N/A</v>
      </c>
      <c r="CL533" s="55" t="e">
        <f>ROUND(CK533/$BV$9*$BV$5,0)</f>
        <v>#N/A</v>
      </c>
      <c r="CM533" s="56" t="e">
        <f>IF($BW$19=FALSE,NA(),IF($BH$7=1,IF($BD$3=1,CH533,IF($BD$3=2,CI533))))+$BW$17+IF($BE$3=2,-($BQ$13+$BQ$8),0)</f>
        <v>#N/A</v>
      </c>
      <c r="CN533" s="55" t="e">
        <f>ROUND(CM533/$BW$9*$BW$5,0)</f>
        <v>#N/A</v>
      </c>
    </row>
    <row r="534" spans="79:92" ht="18" customHeight="1" x14ac:dyDescent="0.25">
      <c r="CA534" s="53">
        <f>CA533+1</f>
        <v>169</v>
      </c>
      <c r="CB534" s="56">
        <f>CA534*($BX$9/$BX$5)</f>
        <v>7.0416666666666661</v>
      </c>
      <c r="CC534" s="56">
        <f ca="1">ROUND(CB534+(RAND()-0.5)*$BX$10,$BX$11)</f>
        <v>7.02</v>
      </c>
      <c r="CD534" s="56">
        <f ca="1">MAX(MIN($BQ$9*SIN($BQ$17*CC534)+($BQ$13+$BQ$8),$BO$8),-$BO$8)</f>
        <v>-2.2480005986161435</v>
      </c>
      <c r="CE534" s="56" t="e">
        <f ca="1">MAX(MIN($BQ$22*SIN($BQ$17*CC534+$BQ$21)+($BQ$13+$BQ$8),$BO$8),-$BO$8)</f>
        <v>#DIV/0!</v>
      </c>
      <c r="CF534" s="56">
        <f ca="1">ROUND(CD534+(RAND()-0.5)*$BV$10,$BV$11)</f>
        <v>-2.23</v>
      </c>
      <c r="CG534" s="56" t="e">
        <f ca="1">ROUND(CE534+(RAND()-0.5)*$BV$10,$BV$11)</f>
        <v>#DIV/0!</v>
      </c>
      <c r="CH534" s="56">
        <f ca="1">ROUND(CD534+(RAND()-0.5)*$BW$10,$BW$11)</f>
        <v>-2.2599999999999998</v>
      </c>
      <c r="CI534" s="56" t="e">
        <f ca="1">ROUND(CE534+(RAND()-0.5)*$BW$10,$BW$11)</f>
        <v>#DIV/0!</v>
      </c>
      <c r="CJ534" s="55">
        <f>CA534-$BX$16</f>
        <v>169</v>
      </c>
      <c r="CK534" s="56" t="e">
        <f>IF($BV$19=FALSE,NA(),IF($BH$7=1,IF($BD$2=1,CF534,IF($BD$2=2,CG534))))+$BV$17+IF($BE$2=2,-($BQ$13+$BQ$8),0)</f>
        <v>#N/A</v>
      </c>
      <c r="CL534" s="55" t="e">
        <f>ROUND(CK534/$BV$9*$BV$5,0)</f>
        <v>#N/A</v>
      </c>
      <c r="CM534" s="56" t="e">
        <f>IF($BW$19=FALSE,NA(),IF($BH$7=1,IF($BD$3=1,CH534,IF($BD$3=2,CI534))))+$BW$17+IF($BE$3=2,-($BQ$13+$BQ$8),0)</f>
        <v>#N/A</v>
      </c>
      <c r="CN534" s="55" t="e">
        <f>ROUND(CM534/$BW$9*$BW$5,0)</f>
        <v>#N/A</v>
      </c>
    </row>
    <row r="535" spans="79:92" ht="18" customHeight="1" x14ac:dyDescent="0.25">
      <c r="CA535" s="53">
        <f>CA534+1</f>
        <v>170</v>
      </c>
      <c r="CB535" s="56">
        <f>CA535*($BX$9/$BX$5)</f>
        <v>7.083333333333333</v>
      </c>
      <c r="CC535" s="56">
        <f ca="1">ROUND(CB535+(RAND()-0.5)*$BX$10,$BX$11)</f>
        <v>7.06</v>
      </c>
      <c r="CD535" s="56">
        <f ca="1">MAX(MIN($BQ$9*SIN($BQ$17*CC535)+($BQ$13+$BQ$8),$BO$8),-$BO$8)</f>
        <v>-0.79125268389228465</v>
      </c>
      <c r="CE535" s="56" t="e">
        <f ca="1">MAX(MIN($BQ$22*SIN($BQ$17*CC535+$BQ$21)+($BQ$13+$BQ$8),$BO$8),-$BO$8)</f>
        <v>#DIV/0!</v>
      </c>
      <c r="CF535" s="56">
        <f ca="1">ROUND(CD535+(RAND()-0.5)*$BV$10,$BV$11)</f>
        <v>-0.8</v>
      </c>
      <c r="CG535" s="56" t="e">
        <f ca="1">ROUND(CE535+(RAND()-0.5)*$BV$10,$BV$11)</f>
        <v>#DIV/0!</v>
      </c>
      <c r="CH535" s="56">
        <f ca="1">ROUND(CD535+(RAND()-0.5)*$BW$10,$BW$11)</f>
        <v>-0.81</v>
      </c>
      <c r="CI535" s="56" t="e">
        <f ca="1">ROUND(CE535+(RAND()-0.5)*$BW$10,$BW$11)</f>
        <v>#DIV/0!</v>
      </c>
      <c r="CJ535" s="55">
        <f>CA535-$BX$16</f>
        <v>170</v>
      </c>
      <c r="CK535" s="56" t="e">
        <f>IF($BV$19=FALSE,NA(),IF($BH$7=1,IF($BD$2=1,CF535,IF($BD$2=2,CG535))))+$BV$17+IF($BE$2=2,-($BQ$13+$BQ$8),0)</f>
        <v>#N/A</v>
      </c>
      <c r="CL535" s="55" t="e">
        <f>ROUND(CK535/$BV$9*$BV$5,0)</f>
        <v>#N/A</v>
      </c>
      <c r="CM535" s="56" t="e">
        <f>IF($BW$19=FALSE,NA(),IF($BH$7=1,IF($BD$3=1,CH535,IF($BD$3=2,CI535))))+$BW$17+IF($BE$3=2,-($BQ$13+$BQ$8),0)</f>
        <v>#N/A</v>
      </c>
      <c r="CN535" s="55" t="e">
        <f>ROUND(CM535/$BW$9*$BW$5,0)</f>
        <v>#N/A</v>
      </c>
    </row>
    <row r="536" spans="79:92" ht="18" customHeight="1" x14ac:dyDescent="0.25">
      <c r="CA536" s="53">
        <f>CA535+1</f>
        <v>171</v>
      </c>
      <c r="CB536" s="56">
        <f>CA536*($BX$9/$BX$5)</f>
        <v>7.125</v>
      </c>
      <c r="CC536" s="56">
        <f ca="1">ROUND(CB536+(RAND()-0.5)*$BX$10,$BX$11)</f>
        <v>7.12</v>
      </c>
      <c r="CD536" s="56">
        <f ca="1">MAX(MIN($BQ$9*SIN($BQ$17*CC536)+($BQ$13+$BQ$8),$BO$8),-$BO$8)</f>
        <v>1.1072826355736112</v>
      </c>
      <c r="CE536" s="56" t="e">
        <f ca="1">MAX(MIN($BQ$22*SIN($BQ$17*CC536+$BQ$21)+($BQ$13+$BQ$8),$BO$8),-$BO$8)</f>
        <v>#DIV/0!</v>
      </c>
      <c r="CF536" s="56">
        <f ca="1">ROUND(CD536+(RAND()-0.5)*$BV$10,$BV$11)</f>
        <v>1.0900000000000001</v>
      </c>
      <c r="CG536" s="56" t="e">
        <f ca="1">ROUND(CE536+(RAND()-0.5)*$BV$10,$BV$11)</f>
        <v>#DIV/0!</v>
      </c>
      <c r="CH536" s="56">
        <f ca="1">ROUND(CD536+(RAND()-0.5)*$BW$10,$BW$11)</f>
        <v>1.1000000000000001</v>
      </c>
      <c r="CI536" s="56" t="e">
        <f ca="1">ROUND(CE536+(RAND()-0.5)*$BW$10,$BW$11)</f>
        <v>#DIV/0!</v>
      </c>
      <c r="CJ536" s="55">
        <f>CA536-$BX$16</f>
        <v>171</v>
      </c>
      <c r="CK536" s="56" t="e">
        <f>IF($BV$19=FALSE,NA(),IF($BH$7=1,IF($BD$2=1,CF536,IF($BD$2=2,CG536))))+$BV$17+IF($BE$2=2,-($BQ$13+$BQ$8),0)</f>
        <v>#N/A</v>
      </c>
      <c r="CL536" s="55" t="e">
        <f>ROUND(CK536/$BV$9*$BV$5,0)</f>
        <v>#N/A</v>
      </c>
      <c r="CM536" s="56" t="e">
        <f>IF($BW$19=FALSE,NA(),IF($BH$7=1,IF($BD$3=1,CH536,IF($BD$3=2,CI536))))+$BW$17+IF($BE$3=2,-($BQ$13+$BQ$8),0)</f>
        <v>#N/A</v>
      </c>
      <c r="CN536" s="55" t="e">
        <f>ROUND(CM536/$BW$9*$BW$5,0)</f>
        <v>#N/A</v>
      </c>
    </row>
    <row r="537" spans="79:92" ht="18" customHeight="1" x14ac:dyDescent="0.25">
      <c r="CA537" s="53">
        <f>CA536+1</f>
        <v>172</v>
      </c>
      <c r="CB537" s="56">
        <f>CA537*($BX$9/$BX$5)</f>
        <v>7.1666666666666661</v>
      </c>
      <c r="CC537" s="56">
        <f ca="1">ROUND(CB537+(RAND()-0.5)*$BX$10,$BX$11)</f>
        <v>7.19</v>
      </c>
      <c r="CD537" s="56">
        <f ca="1">MAX(MIN($BQ$9*SIN($BQ$17*CC537)+($BQ$13+$BQ$8),$BO$8),-$BO$8)</f>
        <v>2.5786589153302852</v>
      </c>
      <c r="CE537" s="56" t="e">
        <f ca="1">MAX(MIN($BQ$22*SIN($BQ$17*CC537+$BQ$21)+($BQ$13+$BQ$8),$BO$8),-$BO$8)</f>
        <v>#DIV/0!</v>
      </c>
      <c r="CF537" s="56">
        <f ca="1">ROUND(CD537+(RAND()-0.5)*$BV$10,$BV$11)</f>
        <v>2.59</v>
      </c>
      <c r="CG537" s="56" t="e">
        <f ca="1">ROUND(CE537+(RAND()-0.5)*$BV$10,$BV$11)</f>
        <v>#DIV/0!</v>
      </c>
      <c r="CH537" s="56">
        <f ca="1">ROUND(CD537+(RAND()-0.5)*$BW$10,$BW$11)</f>
        <v>2.57</v>
      </c>
      <c r="CI537" s="56" t="e">
        <f ca="1">ROUND(CE537+(RAND()-0.5)*$BW$10,$BW$11)</f>
        <v>#DIV/0!</v>
      </c>
      <c r="CJ537" s="55">
        <f>CA537-$BX$16</f>
        <v>172</v>
      </c>
      <c r="CK537" s="56" t="e">
        <f>IF($BV$19=FALSE,NA(),IF($BH$7=1,IF($BD$2=1,CF537,IF($BD$2=2,CG537))))+$BV$17+IF($BE$2=2,-($BQ$13+$BQ$8),0)</f>
        <v>#N/A</v>
      </c>
      <c r="CL537" s="55" t="e">
        <f>ROUND(CK537/$BV$9*$BV$5,0)</f>
        <v>#N/A</v>
      </c>
      <c r="CM537" s="56" t="e">
        <f>IF($BW$19=FALSE,NA(),IF($BH$7=1,IF($BD$3=1,CH537,IF($BD$3=2,CI537))))+$BW$17+IF($BE$3=2,-($BQ$13+$BQ$8),0)</f>
        <v>#N/A</v>
      </c>
      <c r="CN537" s="55" t="e">
        <f>ROUND(CM537/$BW$9*$BW$5,0)</f>
        <v>#N/A</v>
      </c>
    </row>
    <row r="538" spans="79:92" ht="18" customHeight="1" x14ac:dyDescent="0.25">
      <c r="CA538" s="53">
        <f>CA537+1</f>
        <v>173</v>
      </c>
      <c r="CB538" s="56">
        <f>CA538*($BX$9/$BX$5)</f>
        <v>7.208333333333333</v>
      </c>
      <c r="CC538" s="56">
        <f ca="1">ROUND(CB538+(RAND()-0.5)*$BX$10,$BX$11)</f>
        <v>7.19</v>
      </c>
      <c r="CD538" s="56">
        <f ca="1">MAX(MIN($BQ$9*SIN($BQ$17*CC538)+($BQ$13+$BQ$8),$BO$8),-$BO$8)</f>
        <v>2.5786589153302852</v>
      </c>
      <c r="CE538" s="56" t="e">
        <f ca="1">MAX(MIN($BQ$22*SIN($BQ$17*CC538+$BQ$21)+($BQ$13+$BQ$8),$BO$8),-$BO$8)</f>
        <v>#DIV/0!</v>
      </c>
      <c r="CF538" s="56">
        <f ca="1">ROUND(CD538+(RAND()-0.5)*$BV$10,$BV$11)</f>
        <v>2.59</v>
      </c>
      <c r="CG538" s="56" t="e">
        <f ca="1">ROUND(CE538+(RAND()-0.5)*$BV$10,$BV$11)</f>
        <v>#DIV/0!</v>
      </c>
      <c r="CH538" s="56">
        <f ca="1">ROUND(CD538+(RAND()-0.5)*$BW$10,$BW$11)</f>
        <v>2.59</v>
      </c>
      <c r="CI538" s="56" t="e">
        <f ca="1">ROUND(CE538+(RAND()-0.5)*$BW$10,$BW$11)</f>
        <v>#DIV/0!</v>
      </c>
      <c r="CJ538" s="55">
        <f>CA538-$BX$16</f>
        <v>173</v>
      </c>
      <c r="CK538" s="56" t="e">
        <f>IF($BV$19=FALSE,NA(),IF($BH$7=1,IF($BD$2=1,CF538,IF($BD$2=2,CG538))))+$BV$17+IF($BE$2=2,-($BQ$13+$BQ$8),0)</f>
        <v>#N/A</v>
      </c>
      <c r="CL538" s="55" t="e">
        <f>ROUND(CK538/$BV$9*$BV$5,0)</f>
        <v>#N/A</v>
      </c>
      <c r="CM538" s="56" t="e">
        <f>IF($BW$19=FALSE,NA(),IF($BH$7=1,IF($BD$3=1,CH538,IF($BD$3=2,CI538))))+$BW$17+IF($BE$3=2,-($BQ$13+$BQ$8),0)</f>
        <v>#N/A</v>
      </c>
      <c r="CN538" s="55" t="e">
        <f>ROUND(CM538/$BW$9*$BW$5,0)</f>
        <v>#N/A</v>
      </c>
    </row>
    <row r="539" spans="79:92" ht="18" customHeight="1" x14ac:dyDescent="0.25">
      <c r="CA539" s="53">
        <f>CA538+1</f>
        <v>174</v>
      </c>
      <c r="CB539" s="56">
        <f>CA539*($BX$9/$BX$5)</f>
        <v>7.25</v>
      </c>
      <c r="CC539" s="56">
        <f ca="1">ROUND(CB539+(RAND()-0.5)*$BX$10,$BX$11)</f>
        <v>7.26</v>
      </c>
      <c r="CD539" s="56">
        <f ca="1">MAX(MIN($BQ$9*SIN($BQ$17*CC539)+($BQ$13+$BQ$8),$BO$8),-$BO$8)</f>
        <v>2.988160370569835</v>
      </c>
      <c r="CE539" s="56" t="e">
        <f ca="1">MAX(MIN($BQ$22*SIN($BQ$17*CC539+$BQ$21)+($BQ$13+$BQ$8),$BO$8),-$BO$8)</f>
        <v>#DIV/0!</v>
      </c>
      <c r="CF539" s="56">
        <f ca="1">ROUND(CD539+(RAND()-0.5)*$BV$10,$BV$11)</f>
        <v>2.98</v>
      </c>
      <c r="CG539" s="56" t="e">
        <f ca="1">ROUND(CE539+(RAND()-0.5)*$BV$10,$BV$11)</f>
        <v>#DIV/0!</v>
      </c>
      <c r="CH539" s="56">
        <f ca="1">ROUND(CD539+(RAND()-0.5)*$BW$10,$BW$11)</f>
        <v>3</v>
      </c>
      <c r="CI539" s="56" t="e">
        <f ca="1">ROUND(CE539+(RAND()-0.5)*$BW$10,$BW$11)</f>
        <v>#DIV/0!</v>
      </c>
      <c r="CJ539" s="55">
        <f>CA539-$BX$16</f>
        <v>174</v>
      </c>
      <c r="CK539" s="56" t="e">
        <f>IF($BV$19=FALSE,NA(),IF($BH$7=1,IF($BD$2=1,CF539,IF($BD$2=2,CG539))))+$BV$17+IF($BE$2=2,-($BQ$13+$BQ$8),0)</f>
        <v>#N/A</v>
      </c>
      <c r="CL539" s="55" t="e">
        <f>ROUND(CK539/$BV$9*$BV$5,0)</f>
        <v>#N/A</v>
      </c>
      <c r="CM539" s="56" t="e">
        <f>IF($BW$19=FALSE,NA(),IF($BH$7=1,IF($BD$3=1,CH539,IF($BD$3=2,CI539))))+$BW$17+IF($BE$3=2,-($BQ$13+$BQ$8),0)</f>
        <v>#N/A</v>
      </c>
      <c r="CN539" s="55" t="e">
        <f>ROUND(CM539/$BW$9*$BW$5,0)</f>
        <v>#N/A</v>
      </c>
    </row>
    <row r="540" spans="79:92" ht="18" customHeight="1" x14ac:dyDescent="0.25">
      <c r="CA540" s="53">
        <f>CA539+1</f>
        <v>175</v>
      </c>
      <c r="CB540" s="56">
        <f>CA540*($BX$9/$BX$5)</f>
        <v>7.2916666666666661</v>
      </c>
      <c r="CC540" s="56">
        <f ca="1">ROUND(CB540+(RAND()-0.5)*$BX$10,$BX$11)</f>
        <v>7.3</v>
      </c>
      <c r="CD540" s="56">
        <f ca="1">MAX(MIN($BQ$9*SIN($BQ$17*CC540)+($BQ$13+$BQ$8),$BO$8),-$BO$8)</f>
        <v>2.7063390977714343</v>
      </c>
      <c r="CE540" s="56" t="e">
        <f ca="1">MAX(MIN($BQ$22*SIN($BQ$17*CC540+$BQ$21)+($BQ$13+$BQ$8),$BO$8),-$BO$8)</f>
        <v>#DIV/0!</v>
      </c>
      <c r="CF540" s="56">
        <f ca="1">ROUND(CD540+(RAND()-0.5)*$BV$10,$BV$11)</f>
        <v>2.71</v>
      </c>
      <c r="CG540" s="56" t="e">
        <f ca="1">ROUND(CE540+(RAND()-0.5)*$BV$10,$BV$11)</f>
        <v>#DIV/0!</v>
      </c>
      <c r="CH540" s="56">
        <f ca="1">ROUND(CD540+(RAND()-0.5)*$BW$10,$BW$11)</f>
        <v>2.7</v>
      </c>
      <c r="CI540" s="56" t="e">
        <f ca="1">ROUND(CE540+(RAND()-0.5)*$BW$10,$BW$11)</f>
        <v>#DIV/0!</v>
      </c>
      <c r="CJ540" s="55">
        <f>CA540-$BX$16</f>
        <v>175</v>
      </c>
      <c r="CK540" s="56" t="e">
        <f>IF($BV$19=FALSE,NA(),IF($BH$7=1,IF($BD$2=1,CF540,IF($BD$2=2,CG540))))+$BV$17+IF($BE$2=2,-($BQ$13+$BQ$8),0)</f>
        <v>#N/A</v>
      </c>
      <c r="CL540" s="55" t="e">
        <f>ROUND(CK540/$BV$9*$BV$5,0)</f>
        <v>#N/A</v>
      </c>
      <c r="CM540" s="56" t="e">
        <f>IF($BW$19=FALSE,NA(),IF($BH$7=1,IF($BD$3=1,CH540,IF($BD$3=2,CI540))))+$BW$17+IF($BE$3=2,-($BQ$13+$BQ$8),0)</f>
        <v>#N/A</v>
      </c>
      <c r="CN540" s="55" t="e">
        <f>ROUND(CM540/$BW$9*$BW$5,0)</f>
        <v>#N/A</v>
      </c>
    </row>
    <row r="541" spans="79:92" ht="18" customHeight="1" x14ac:dyDescent="0.25">
      <c r="CA541" s="53">
        <f>CA540+1</f>
        <v>176</v>
      </c>
      <c r="CB541" s="56">
        <f>CA541*($BX$9/$BX$5)</f>
        <v>7.333333333333333</v>
      </c>
      <c r="CC541" s="56">
        <f ca="1">ROUND(CB541+(RAND()-0.5)*$BX$10,$BX$11)</f>
        <v>7.35</v>
      </c>
      <c r="CD541" s="56">
        <f ca="1">MAX(MIN($BQ$9*SIN($BQ$17*CC541)+($BQ$13+$BQ$8),$BO$8),-$BO$8)</f>
        <v>1.8541019662510845</v>
      </c>
      <c r="CE541" s="56" t="e">
        <f ca="1">MAX(MIN($BQ$22*SIN($BQ$17*CC541+$BQ$21)+($BQ$13+$BQ$8),$BO$8),-$BO$8)</f>
        <v>#DIV/0!</v>
      </c>
      <c r="CF541" s="56">
        <f ca="1">ROUND(CD541+(RAND()-0.5)*$BV$10,$BV$11)</f>
        <v>1.86</v>
      </c>
      <c r="CG541" s="56" t="e">
        <f ca="1">ROUND(CE541+(RAND()-0.5)*$BV$10,$BV$11)</f>
        <v>#DIV/0!</v>
      </c>
      <c r="CH541" s="56">
        <f ca="1">ROUND(CD541+(RAND()-0.5)*$BW$10,$BW$11)</f>
        <v>1.84</v>
      </c>
      <c r="CI541" s="56" t="e">
        <f ca="1">ROUND(CE541+(RAND()-0.5)*$BW$10,$BW$11)</f>
        <v>#DIV/0!</v>
      </c>
      <c r="CJ541" s="55">
        <f>CA541-$BX$16</f>
        <v>176</v>
      </c>
      <c r="CK541" s="56" t="e">
        <f>IF($BV$19=FALSE,NA(),IF($BH$7=1,IF($BD$2=1,CF541,IF($BD$2=2,CG541))))+$BV$17+IF($BE$2=2,-($BQ$13+$BQ$8),0)</f>
        <v>#N/A</v>
      </c>
      <c r="CL541" s="55" t="e">
        <f>ROUND(CK541/$BV$9*$BV$5,0)</f>
        <v>#N/A</v>
      </c>
      <c r="CM541" s="56" t="e">
        <f>IF($BW$19=FALSE,NA(),IF($BH$7=1,IF($BD$3=1,CH541,IF($BD$3=2,CI541))))+$BW$17+IF($BE$3=2,-($BQ$13+$BQ$8),0)</f>
        <v>#N/A</v>
      </c>
      <c r="CN541" s="55" t="e">
        <f>ROUND(CM541/$BW$9*$BW$5,0)</f>
        <v>#N/A</v>
      </c>
    </row>
    <row r="542" spans="79:92" ht="18" customHeight="1" x14ac:dyDescent="0.25">
      <c r="CA542" s="53">
        <f>CA541+1</f>
        <v>177</v>
      </c>
      <c r="CB542" s="56">
        <f>CA542*($BX$9/$BX$5)</f>
        <v>7.375</v>
      </c>
      <c r="CC542" s="56">
        <f ca="1">ROUND(CB542+(RAND()-0.5)*$BX$10,$BX$11)</f>
        <v>7.37</v>
      </c>
      <c r="CD542" s="56">
        <f ca="1">MAX(MIN($BQ$9*SIN($BQ$17*CC542)+($BQ$13+$BQ$8),$BO$8),-$BO$8)</f>
        <v>1.3738117645295498</v>
      </c>
      <c r="CE542" s="56" t="e">
        <f ca="1">MAX(MIN($BQ$22*SIN($BQ$17*CC542+$BQ$21)+($BQ$13+$BQ$8),$BO$8),-$BO$8)</f>
        <v>#DIV/0!</v>
      </c>
      <c r="CF542" s="56">
        <f ca="1">ROUND(CD542+(RAND()-0.5)*$BV$10,$BV$11)</f>
        <v>1.36</v>
      </c>
      <c r="CG542" s="56" t="e">
        <f ca="1">ROUND(CE542+(RAND()-0.5)*$BV$10,$BV$11)</f>
        <v>#DIV/0!</v>
      </c>
      <c r="CH542" s="56">
        <f ca="1">ROUND(CD542+(RAND()-0.5)*$BW$10,$BW$11)</f>
        <v>1.36</v>
      </c>
      <c r="CI542" s="56" t="e">
        <f ca="1">ROUND(CE542+(RAND()-0.5)*$BW$10,$BW$11)</f>
        <v>#DIV/0!</v>
      </c>
      <c r="CJ542" s="55">
        <f>CA542-$BX$16</f>
        <v>177</v>
      </c>
      <c r="CK542" s="56" t="e">
        <f>IF($BV$19=FALSE,NA(),IF($BH$7=1,IF($BD$2=1,CF542,IF($BD$2=2,CG542))))+$BV$17+IF($BE$2=2,-($BQ$13+$BQ$8),0)</f>
        <v>#N/A</v>
      </c>
      <c r="CL542" s="55" t="e">
        <f>ROUND(CK542/$BV$9*$BV$5,0)</f>
        <v>#N/A</v>
      </c>
      <c r="CM542" s="56" t="e">
        <f>IF($BW$19=FALSE,NA(),IF($BH$7=1,IF($BD$3=1,CH542,IF($BD$3=2,CI542))))+$BW$17+IF($BE$3=2,-($BQ$13+$BQ$8),0)</f>
        <v>#N/A</v>
      </c>
      <c r="CN542" s="55" t="e">
        <f>ROUND(CM542/$BW$9*$BW$5,0)</f>
        <v>#N/A</v>
      </c>
    </row>
    <row r="543" spans="79:92" ht="18" customHeight="1" x14ac:dyDescent="0.25">
      <c r="CA543" s="53">
        <f>CA542+1</f>
        <v>178</v>
      </c>
      <c r="CB543" s="56">
        <f>CA543*($BX$9/$BX$5)</f>
        <v>7.4166666666666661</v>
      </c>
      <c r="CC543" s="56">
        <f ca="1">ROUND(CB543+(RAND()-0.5)*$BX$10,$BX$11)</f>
        <v>7.4</v>
      </c>
      <c r="CD543" s="56">
        <f ca="1">MAX(MIN($BQ$9*SIN($BQ$17*CC543)+($BQ$13+$BQ$8),$BO$8),-$BO$8)</f>
        <v>0.52671151375293368</v>
      </c>
      <c r="CE543" s="56" t="e">
        <f ca="1">MAX(MIN($BQ$22*SIN($BQ$17*CC543+$BQ$21)+($BQ$13+$BQ$8),$BO$8),-$BO$8)</f>
        <v>#DIV/0!</v>
      </c>
      <c r="CF543" s="56">
        <f ca="1">ROUND(CD543+(RAND()-0.5)*$BV$10,$BV$11)</f>
        <v>0.51</v>
      </c>
      <c r="CG543" s="56" t="e">
        <f ca="1">ROUND(CE543+(RAND()-0.5)*$BV$10,$BV$11)</f>
        <v>#DIV/0!</v>
      </c>
      <c r="CH543" s="56">
        <f ca="1">ROUND(CD543+(RAND()-0.5)*$BW$10,$BW$11)</f>
        <v>0.51</v>
      </c>
      <c r="CI543" s="56" t="e">
        <f ca="1">ROUND(CE543+(RAND()-0.5)*$BW$10,$BW$11)</f>
        <v>#DIV/0!</v>
      </c>
      <c r="CJ543" s="55">
        <f>CA543-$BX$16</f>
        <v>178</v>
      </c>
      <c r="CK543" s="56" t="e">
        <f>IF($BV$19=FALSE,NA(),IF($BH$7=1,IF($BD$2=1,CF543,IF($BD$2=2,CG543))))+$BV$17+IF($BE$2=2,-($BQ$13+$BQ$8),0)</f>
        <v>#N/A</v>
      </c>
      <c r="CL543" s="55" t="e">
        <f>ROUND(CK543/$BV$9*$BV$5,0)</f>
        <v>#N/A</v>
      </c>
      <c r="CM543" s="56" t="e">
        <f>IF($BW$19=FALSE,NA(),IF($BH$7=1,IF($BD$3=1,CH543,IF($BD$3=2,CI543))))+$BW$17+IF($BE$3=2,-($BQ$13+$BQ$8),0)</f>
        <v>#N/A</v>
      </c>
      <c r="CN543" s="55" t="e">
        <f>ROUND(CM543/$BW$9*$BW$5,0)</f>
        <v>#N/A</v>
      </c>
    </row>
    <row r="544" spans="79:92" ht="18" customHeight="1" x14ac:dyDescent="0.25">
      <c r="CA544" s="53">
        <f>CA543+1</f>
        <v>179</v>
      </c>
      <c r="CB544" s="56">
        <f>CA544*($BX$9/$BX$5)</f>
        <v>7.458333333333333</v>
      </c>
      <c r="CC544" s="56">
        <f ca="1">ROUND(CB544+(RAND()-0.5)*$BX$10,$BX$11)</f>
        <v>7.48</v>
      </c>
      <c r="CD544" s="56">
        <f ca="1">MAX(MIN($BQ$9*SIN($BQ$17*CC544)+($BQ$13+$BQ$8),$BO$8),-$BO$8)</f>
        <v>-2.2480005986142819</v>
      </c>
      <c r="CE544" s="56" t="e">
        <f ca="1">MAX(MIN($BQ$22*SIN($BQ$17*CC544+$BQ$21)+($BQ$13+$BQ$8),$BO$8),-$BO$8)</f>
        <v>#DIV/0!</v>
      </c>
      <c r="CF544" s="56">
        <f ca="1">ROUND(CD544+(RAND()-0.5)*$BV$10,$BV$11)</f>
        <v>-2.27</v>
      </c>
      <c r="CG544" s="56" t="e">
        <f ca="1">ROUND(CE544+(RAND()-0.5)*$BV$10,$BV$11)</f>
        <v>#DIV/0!</v>
      </c>
      <c r="CH544" s="56">
        <f ca="1">ROUND(CD544+(RAND()-0.5)*$BW$10,$BW$11)</f>
        <v>-2.2599999999999998</v>
      </c>
      <c r="CI544" s="56" t="e">
        <f ca="1">ROUND(CE544+(RAND()-0.5)*$BW$10,$BW$11)</f>
        <v>#DIV/0!</v>
      </c>
      <c r="CJ544" s="55">
        <f>CA544-$BX$16</f>
        <v>179</v>
      </c>
      <c r="CK544" s="56" t="e">
        <f>IF($BV$19=FALSE,NA(),IF($BH$7=1,IF($BD$2=1,CF544,IF($BD$2=2,CG544))))+$BV$17+IF($BE$2=2,-($BQ$13+$BQ$8),0)</f>
        <v>#N/A</v>
      </c>
      <c r="CL544" s="55" t="e">
        <f>ROUND(CK544/$BV$9*$BV$5,0)</f>
        <v>#N/A</v>
      </c>
      <c r="CM544" s="56" t="e">
        <f>IF($BW$19=FALSE,NA(),IF($BH$7=1,IF($BD$3=1,CH544,IF($BD$3=2,CI544))))+$BW$17+IF($BE$3=2,-($BQ$13+$BQ$8),0)</f>
        <v>#N/A</v>
      </c>
      <c r="CN544" s="55" t="e">
        <f>ROUND(CM544/$BW$9*$BW$5,0)</f>
        <v>#N/A</v>
      </c>
    </row>
    <row r="545" spans="79:92" ht="18" customHeight="1" x14ac:dyDescent="0.25">
      <c r="CA545" s="53">
        <f>CA544+1</f>
        <v>180</v>
      </c>
      <c r="CB545" s="56">
        <f>CA545*($BX$9/$BX$5)</f>
        <v>7.5</v>
      </c>
      <c r="CC545" s="56">
        <f ca="1">ROUND(CB545+(RAND()-0.5)*$BX$10,$BX$11)</f>
        <v>7.52</v>
      </c>
      <c r="CD545" s="56">
        <f ca="1">MAX(MIN($BQ$9*SIN($BQ$17*CC545)+($BQ$13+$BQ$8),$BO$8),-$BO$8)</f>
        <v>-3.7519994013821121</v>
      </c>
      <c r="CE545" s="56" t="e">
        <f ca="1">MAX(MIN($BQ$22*SIN($BQ$17*CC545+$BQ$21)+($BQ$13+$BQ$8),$BO$8),-$BO$8)</f>
        <v>#DIV/0!</v>
      </c>
      <c r="CF545" s="56">
        <f ca="1">ROUND(CD545+(RAND()-0.5)*$BV$10,$BV$11)</f>
        <v>-3.74</v>
      </c>
      <c r="CG545" s="56" t="e">
        <f ca="1">ROUND(CE545+(RAND()-0.5)*$BV$10,$BV$11)</f>
        <v>#DIV/0!</v>
      </c>
      <c r="CH545" s="56">
        <f ca="1">ROUND(CD545+(RAND()-0.5)*$BW$10,$BW$11)</f>
        <v>-3.74</v>
      </c>
      <c r="CI545" s="56" t="e">
        <f ca="1">ROUND(CE545+(RAND()-0.5)*$BW$10,$BW$11)</f>
        <v>#DIV/0!</v>
      </c>
      <c r="CJ545" s="55">
        <f>CA545-$BX$16</f>
        <v>180</v>
      </c>
      <c r="CK545" s="56" t="e">
        <f>IF($BV$19=FALSE,NA(),IF($BH$7=1,IF($BD$2=1,CF545,IF($BD$2=2,CG545))))+$BV$17+IF($BE$2=2,-($BQ$13+$BQ$8),0)</f>
        <v>#N/A</v>
      </c>
      <c r="CL545" s="55" t="e">
        <f>ROUND(CK545/$BV$9*$BV$5,0)</f>
        <v>#N/A</v>
      </c>
      <c r="CM545" s="56" t="e">
        <f>IF($BW$19=FALSE,NA(),IF($BH$7=1,IF($BD$3=1,CH545,IF($BD$3=2,CI545))))+$BW$17+IF($BE$3=2,-($BQ$13+$BQ$8),0)</f>
        <v>#N/A</v>
      </c>
      <c r="CN545" s="55" t="e">
        <f>ROUND(CM545/$BW$9*$BW$5,0)</f>
        <v>#N/A</v>
      </c>
    </row>
    <row r="546" spans="79:92" ht="18" customHeight="1" x14ac:dyDescent="0.25">
      <c r="CA546" s="53">
        <f>CA545+1</f>
        <v>181</v>
      </c>
      <c r="CB546" s="56">
        <f>CA546*($BX$9/$BX$5)</f>
        <v>7.5416666666666661</v>
      </c>
      <c r="CC546" s="56">
        <f ca="1">ROUND(CB546+(RAND()-0.5)*$BX$10,$BX$11)</f>
        <v>7.55</v>
      </c>
      <c r="CD546" s="56">
        <f ca="1">MAX(MIN($BQ$9*SIN($BQ$17*CC546)+($BQ$13+$BQ$8),$BO$8),-$BO$8)</f>
        <v>-4.854101966249865</v>
      </c>
      <c r="CE546" s="56" t="e">
        <f ca="1">MAX(MIN($BQ$22*SIN($BQ$17*CC546+$BQ$21)+($BQ$13+$BQ$8),$BO$8),-$BO$8)</f>
        <v>#DIV/0!</v>
      </c>
      <c r="CF546" s="56">
        <f ca="1">ROUND(CD546+(RAND()-0.5)*$BV$10,$BV$11)</f>
        <v>-4.87</v>
      </c>
      <c r="CG546" s="56" t="e">
        <f ca="1">ROUND(CE546+(RAND()-0.5)*$BV$10,$BV$11)</f>
        <v>#DIV/0!</v>
      </c>
      <c r="CH546" s="56">
        <f ca="1">ROUND(CD546+(RAND()-0.5)*$BW$10,$BW$11)</f>
        <v>-4.8600000000000003</v>
      </c>
      <c r="CI546" s="56" t="e">
        <f ca="1">ROUND(CE546+(RAND()-0.5)*$BW$10,$BW$11)</f>
        <v>#DIV/0!</v>
      </c>
      <c r="CJ546" s="55">
        <f>CA546-$BX$16</f>
        <v>181</v>
      </c>
      <c r="CK546" s="56" t="e">
        <f>IF($BV$19=FALSE,NA(),IF($BH$7=1,IF($BD$2=1,CF546,IF($BD$2=2,CG546))))+$BV$17+IF($BE$2=2,-($BQ$13+$BQ$8),0)</f>
        <v>#N/A</v>
      </c>
      <c r="CL546" s="55" t="e">
        <f>ROUND(CK546/$BV$9*$BV$5,0)</f>
        <v>#N/A</v>
      </c>
      <c r="CM546" s="56" t="e">
        <f>IF($BW$19=FALSE,NA(),IF($BH$7=1,IF($BD$3=1,CH546,IF($BD$3=2,CI546))))+$BW$17+IF($BE$3=2,-($BQ$13+$BQ$8),0)</f>
        <v>#N/A</v>
      </c>
      <c r="CN546" s="55" t="e">
        <f>ROUND(CM546/$BW$9*$BW$5,0)</f>
        <v>#N/A</v>
      </c>
    </row>
    <row r="547" spans="79:92" ht="18" customHeight="1" x14ac:dyDescent="0.25">
      <c r="CA547" s="53">
        <f>CA546+1</f>
        <v>182</v>
      </c>
      <c r="CB547" s="56">
        <f>CA547*($BX$9/$BX$5)</f>
        <v>7.583333333333333</v>
      </c>
      <c r="CC547" s="56">
        <f ca="1">ROUND(CB547+(RAND()-0.5)*$BX$10,$BX$11)</f>
        <v>7.6</v>
      </c>
      <c r="CD547" s="56">
        <f ca="1">MAX(MIN($BQ$9*SIN($BQ$17*CC547)+($BQ$13+$BQ$8),$BO$8),-$BO$8)</f>
        <v>-6.5267115137544085</v>
      </c>
      <c r="CE547" s="56" t="e">
        <f ca="1">MAX(MIN($BQ$22*SIN($BQ$17*CC547+$BQ$21)+($BQ$13+$BQ$8),$BO$8),-$BO$8)</f>
        <v>#DIV/0!</v>
      </c>
      <c r="CF547" s="56">
        <f ca="1">ROUND(CD547+(RAND()-0.5)*$BV$10,$BV$11)</f>
        <v>-6.54</v>
      </c>
      <c r="CG547" s="56" t="e">
        <f ca="1">ROUND(CE547+(RAND()-0.5)*$BV$10,$BV$11)</f>
        <v>#DIV/0!</v>
      </c>
      <c r="CH547" s="56">
        <f ca="1">ROUND(CD547+(RAND()-0.5)*$BW$10,$BW$11)</f>
        <v>-6.52</v>
      </c>
      <c r="CI547" s="56" t="e">
        <f ca="1">ROUND(CE547+(RAND()-0.5)*$BW$10,$BW$11)</f>
        <v>#DIV/0!</v>
      </c>
      <c r="CJ547" s="55">
        <f>CA547-$BX$16</f>
        <v>182</v>
      </c>
      <c r="CK547" s="56" t="e">
        <f>IF($BV$19=FALSE,NA(),IF($BH$7=1,IF($BD$2=1,CF547,IF($BD$2=2,CG547))))+$BV$17+IF($BE$2=2,-($BQ$13+$BQ$8),0)</f>
        <v>#N/A</v>
      </c>
      <c r="CL547" s="55" t="e">
        <f>ROUND(CK547/$BV$9*$BV$5,0)</f>
        <v>#N/A</v>
      </c>
      <c r="CM547" s="56" t="e">
        <f>IF($BW$19=FALSE,NA(),IF($BH$7=1,IF($BD$3=1,CH547,IF($BD$3=2,CI547))))+$BW$17+IF($BE$3=2,-($BQ$13+$BQ$8),0)</f>
        <v>#N/A</v>
      </c>
      <c r="CN547" s="55" t="e">
        <f>ROUND(CM547/$BW$9*$BW$5,0)</f>
        <v>#N/A</v>
      </c>
    </row>
    <row r="548" spans="79:92" ht="18" customHeight="1" x14ac:dyDescent="0.25">
      <c r="CA548" s="53">
        <f>CA547+1</f>
        <v>183</v>
      </c>
      <c r="CB548" s="56">
        <f>CA548*($BX$9/$BX$5)</f>
        <v>7.625</v>
      </c>
      <c r="CC548" s="56">
        <f ca="1">ROUND(CB548+(RAND()-0.5)*$BX$10,$BX$11)</f>
        <v>7.61</v>
      </c>
      <c r="CD548" s="56">
        <f ca="1">MAX(MIN($BQ$9*SIN($BQ$17*CC548)+($BQ$13+$BQ$8),$BO$8),-$BO$8)</f>
        <v>-6.8245439384941404</v>
      </c>
      <c r="CE548" s="56" t="e">
        <f ca="1">MAX(MIN($BQ$22*SIN($BQ$17*CC548+$BQ$21)+($BQ$13+$BQ$8),$BO$8),-$BO$8)</f>
        <v>#DIV/0!</v>
      </c>
      <c r="CF548" s="56">
        <f ca="1">ROUND(CD548+(RAND()-0.5)*$BV$10,$BV$11)</f>
        <v>-6.82</v>
      </c>
      <c r="CG548" s="56" t="e">
        <f ca="1">ROUND(CE548+(RAND()-0.5)*$BV$10,$BV$11)</f>
        <v>#DIV/0!</v>
      </c>
      <c r="CH548" s="56">
        <f ca="1">ROUND(CD548+(RAND()-0.5)*$BW$10,$BW$11)</f>
        <v>-6.81</v>
      </c>
      <c r="CI548" s="56" t="e">
        <f ca="1">ROUND(CE548+(RAND()-0.5)*$BW$10,$BW$11)</f>
        <v>#DIV/0!</v>
      </c>
      <c r="CJ548" s="55">
        <f>CA548-$BX$16</f>
        <v>183</v>
      </c>
      <c r="CK548" s="56" t="e">
        <f>IF($BV$19=FALSE,NA(),IF($BH$7=1,IF($BD$2=1,CF548,IF($BD$2=2,CG548))))+$BV$17+IF($BE$2=2,-($BQ$13+$BQ$8),0)</f>
        <v>#N/A</v>
      </c>
      <c r="CL548" s="55" t="e">
        <f>ROUND(CK548/$BV$9*$BV$5,0)</f>
        <v>#N/A</v>
      </c>
      <c r="CM548" s="56" t="e">
        <f>IF($BW$19=FALSE,NA(),IF($BH$7=1,IF($BD$3=1,CH548,IF($BD$3=2,CI548))))+$BW$17+IF($BE$3=2,-($BQ$13+$BQ$8),0)</f>
        <v>#N/A</v>
      </c>
      <c r="CN548" s="55" t="e">
        <f>ROUND(CM548/$BW$9*$BW$5,0)</f>
        <v>#N/A</v>
      </c>
    </row>
    <row r="549" spans="79:92" ht="18" customHeight="1" x14ac:dyDescent="0.25">
      <c r="CA549" s="53">
        <f>CA548+1</f>
        <v>184</v>
      </c>
      <c r="CB549" s="56">
        <f>CA549*($BX$9/$BX$5)</f>
        <v>7.6666666666666661</v>
      </c>
      <c r="CC549" s="56">
        <f ca="1">ROUND(CB549+(RAND()-0.5)*$BX$10,$BX$11)</f>
        <v>7.67</v>
      </c>
      <c r="CD549" s="56">
        <f ca="1">MAX(MIN($BQ$9*SIN($BQ$17*CC549)+($BQ$13+$BQ$8),$BO$8),-$BO$8)</f>
        <v>-8.2578400802629641</v>
      </c>
      <c r="CE549" s="56" t="e">
        <f ca="1">MAX(MIN($BQ$22*SIN($BQ$17*CC549+$BQ$21)+($BQ$13+$BQ$8),$BO$8),-$BO$8)</f>
        <v>#DIV/0!</v>
      </c>
      <c r="CF549" s="56">
        <f ca="1">ROUND(CD549+(RAND()-0.5)*$BV$10,$BV$11)</f>
        <v>-8.26</v>
      </c>
      <c r="CG549" s="56" t="e">
        <f ca="1">ROUND(CE549+(RAND()-0.5)*$BV$10,$BV$11)</f>
        <v>#DIV/0!</v>
      </c>
      <c r="CH549" s="56">
        <f ca="1">ROUND(CD549+(RAND()-0.5)*$BW$10,$BW$11)</f>
        <v>-8.27</v>
      </c>
      <c r="CI549" s="56" t="e">
        <f ca="1">ROUND(CE549+(RAND()-0.5)*$BW$10,$BW$11)</f>
        <v>#DIV/0!</v>
      </c>
      <c r="CJ549" s="55">
        <f>CA549-$BX$16</f>
        <v>184</v>
      </c>
      <c r="CK549" s="56" t="e">
        <f>IF($BV$19=FALSE,NA(),IF($BH$7=1,IF($BD$2=1,CF549,IF($BD$2=2,CG549))))+$BV$17+IF($BE$2=2,-($BQ$13+$BQ$8),0)</f>
        <v>#N/A</v>
      </c>
      <c r="CL549" s="55" t="e">
        <f>ROUND(CK549/$BV$9*$BV$5,0)</f>
        <v>#N/A</v>
      </c>
      <c r="CM549" s="56" t="e">
        <f>IF($BW$19=FALSE,NA(),IF($BH$7=1,IF($BD$3=1,CH549,IF($BD$3=2,CI549))))+$BW$17+IF($BE$3=2,-($BQ$13+$BQ$8),0)</f>
        <v>#N/A</v>
      </c>
      <c r="CN549" s="55" t="e">
        <f>ROUND(CM549/$BW$9*$BW$5,0)</f>
        <v>#N/A</v>
      </c>
    </row>
    <row r="550" spans="79:92" ht="18" customHeight="1" x14ac:dyDescent="0.25">
      <c r="CA550" s="53">
        <f>CA549+1</f>
        <v>185</v>
      </c>
      <c r="CB550" s="56">
        <f>CA550*($BX$9/$BX$5)</f>
        <v>7.708333333333333</v>
      </c>
      <c r="CC550" s="56">
        <f ca="1">ROUND(CB550+(RAND()-0.5)*$BX$10,$BX$11)</f>
        <v>7.71</v>
      </c>
      <c r="CD550" s="56">
        <f ca="1">MAX(MIN($BQ$9*SIN($BQ$17*CC550)+($BQ$13+$BQ$8),$BO$8),-$BO$8)</f>
        <v>-8.8114989667720742</v>
      </c>
      <c r="CE550" s="56" t="e">
        <f ca="1">MAX(MIN($BQ$22*SIN($BQ$17*CC550+$BQ$21)+($BQ$13+$BQ$8),$BO$8),-$BO$8)</f>
        <v>#DIV/0!</v>
      </c>
      <c r="CF550" s="56">
        <f ca="1">ROUND(CD550+(RAND()-0.5)*$BV$10,$BV$11)</f>
        <v>-8.81</v>
      </c>
      <c r="CG550" s="56" t="e">
        <f ca="1">ROUND(CE550+(RAND()-0.5)*$BV$10,$BV$11)</f>
        <v>#DIV/0!</v>
      </c>
      <c r="CH550" s="56">
        <f ca="1">ROUND(CD550+(RAND()-0.5)*$BW$10,$BW$11)</f>
        <v>-8.82</v>
      </c>
      <c r="CI550" s="56" t="e">
        <f ca="1">ROUND(CE550+(RAND()-0.5)*$BW$10,$BW$11)</f>
        <v>#DIV/0!</v>
      </c>
      <c r="CJ550" s="55">
        <f>CA550-$BX$16</f>
        <v>185</v>
      </c>
      <c r="CK550" s="56" t="e">
        <f>IF($BV$19=FALSE,NA(),IF($BH$7=1,IF($BD$2=1,CF550,IF($BD$2=2,CG550))))+$BV$17+IF($BE$2=2,-($BQ$13+$BQ$8),0)</f>
        <v>#N/A</v>
      </c>
      <c r="CL550" s="55" t="e">
        <f>ROUND(CK550/$BV$9*$BV$5,0)</f>
        <v>#N/A</v>
      </c>
      <c r="CM550" s="56" t="e">
        <f>IF($BW$19=FALSE,NA(),IF($BH$7=1,IF($BD$3=1,CH550,IF($BD$3=2,CI550))))+$BW$17+IF($BE$3=2,-($BQ$13+$BQ$8),0)</f>
        <v>#N/A</v>
      </c>
      <c r="CN550" s="55" t="e">
        <f>ROUND(CM550/$BW$9*$BW$5,0)</f>
        <v>#N/A</v>
      </c>
    </row>
    <row r="551" spans="79:92" ht="18" customHeight="1" x14ac:dyDescent="0.25">
      <c r="CA551" s="53">
        <f>CA550+1</f>
        <v>186</v>
      </c>
      <c r="CB551" s="56">
        <f>CA551*($BX$9/$BX$5)</f>
        <v>7.75</v>
      </c>
      <c r="CC551" s="56">
        <f ca="1">ROUND(CB551+(RAND()-0.5)*$BX$10,$BX$11)</f>
        <v>7.75</v>
      </c>
      <c r="CD551" s="56">
        <f ca="1">MAX(MIN($BQ$9*SIN($BQ$17*CC551)+($BQ$13+$BQ$8),$BO$8),-$BO$8)</f>
        <v>-9</v>
      </c>
      <c r="CE551" s="56" t="e">
        <f ca="1">MAX(MIN($BQ$22*SIN($BQ$17*CC551+$BQ$21)+($BQ$13+$BQ$8),$BO$8),-$BO$8)</f>
        <v>#DIV/0!</v>
      </c>
      <c r="CF551" s="56">
        <f ca="1">ROUND(CD551+(RAND()-0.5)*$BV$10,$BV$11)</f>
        <v>-8.99</v>
      </c>
      <c r="CG551" s="56" t="e">
        <f ca="1">ROUND(CE551+(RAND()-0.5)*$BV$10,$BV$11)</f>
        <v>#DIV/0!</v>
      </c>
      <c r="CH551" s="56">
        <f ca="1">ROUND(CD551+(RAND()-0.5)*$BW$10,$BW$11)</f>
        <v>-9.02</v>
      </c>
      <c r="CI551" s="56" t="e">
        <f ca="1">ROUND(CE551+(RAND()-0.5)*$BW$10,$BW$11)</f>
        <v>#DIV/0!</v>
      </c>
      <c r="CJ551" s="55">
        <f>CA551-$BX$16</f>
        <v>186</v>
      </c>
      <c r="CK551" s="56" t="e">
        <f>IF($BV$19=FALSE,NA(),IF($BH$7=1,IF($BD$2=1,CF551,IF($BD$2=2,CG551))))+$BV$17+IF($BE$2=2,-($BQ$13+$BQ$8),0)</f>
        <v>#N/A</v>
      </c>
      <c r="CL551" s="55" t="e">
        <f>ROUND(CK551/$BV$9*$BV$5,0)</f>
        <v>#N/A</v>
      </c>
      <c r="CM551" s="56" t="e">
        <f>IF($BW$19=FALSE,NA(),IF($BH$7=1,IF($BD$3=1,CH551,IF($BD$3=2,CI551))))+$BW$17+IF($BE$3=2,-($BQ$13+$BQ$8),0)</f>
        <v>#N/A</v>
      </c>
      <c r="CN551" s="55" t="e">
        <f>ROUND(CM551/$BW$9*$BW$5,0)</f>
        <v>#N/A</v>
      </c>
    </row>
    <row r="552" spans="79:92" ht="18" customHeight="1" x14ac:dyDescent="0.25">
      <c r="CA552" s="53">
        <f>CA551+1</f>
        <v>187</v>
      </c>
      <c r="CB552" s="56">
        <f>CA552*($BX$9/$BX$5)</f>
        <v>7.7916666666666661</v>
      </c>
      <c r="CC552" s="56">
        <f ca="1">ROUND(CB552+(RAND()-0.5)*$BX$10,$BX$11)</f>
        <v>7.77</v>
      </c>
      <c r="CD552" s="56">
        <f ca="1">MAX(MIN($BQ$9*SIN($BQ$17*CC552)+($BQ$13+$BQ$8),$BO$8),-$BO$8)</f>
        <v>-8.9526882078871033</v>
      </c>
      <c r="CE552" s="56" t="e">
        <f ca="1">MAX(MIN($BQ$22*SIN($BQ$17*CC552+$BQ$21)+($BQ$13+$BQ$8),$BO$8),-$BO$8)</f>
        <v>#DIV/0!</v>
      </c>
      <c r="CF552" s="56">
        <f ca="1">ROUND(CD552+(RAND()-0.5)*$BV$10,$BV$11)</f>
        <v>-8.9499999999999993</v>
      </c>
      <c r="CG552" s="56" t="e">
        <f ca="1">ROUND(CE552+(RAND()-0.5)*$BV$10,$BV$11)</f>
        <v>#DIV/0!</v>
      </c>
      <c r="CH552" s="56">
        <f ca="1">ROUND(CD552+(RAND()-0.5)*$BW$10,$BW$11)</f>
        <v>-8.94</v>
      </c>
      <c r="CI552" s="56" t="e">
        <f ca="1">ROUND(CE552+(RAND()-0.5)*$BW$10,$BW$11)</f>
        <v>#DIV/0!</v>
      </c>
      <c r="CJ552" s="55">
        <f>CA552-$BX$16</f>
        <v>187</v>
      </c>
      <c r="CK552" s="56" t="e">
        <f>IF($BV$19=FALSE,NA(),IF($BH$7=1,IF($BD$2=1,CF552,IF($BD$2=2,CG552))))+$BV$17+IF($BE$2=2,-($BQ$13+$BQ$8),0)</f>
        <v>#N/A</v>
      </c>
      <c r="CL552" s="55" t="e">
        <f>ROUND(CK552/$BV$9*$BV$5,0)</f>
        <v>#N/A</v>
      </c>
      <c r="CM552" s="56" t="e">
        <f>IF($BW$19=FALSE,NA(),IF($BH$7=1,IF($BD$3=1,CH552,IF($BD$3=2,CI552))))+$BW$17+IF($BE$3=2,-($BQ$13+$BQ$8),0)</f>
        <v>#N/A</v>
      </c>
      <c r="CN552" s="55" t="e">
        <f>ROUND(CM552/$BW$9*$BW$5,0)</f>
        <v>#N/A</v>
      </c>
    </row>
    <row r="553" spans="79:92" ht="18" customHeight="1" x14ac:dyDescent="0.25">
      <c r="CA553" s="53">
        <f>CA552+1</f>
        <v>188</v>
      </c>
      <c r="CB553" s="56">
        <f>CA553*($BX$9/$BX$5)</f>
        <v>7.833333333333333</v>
      </c>
      <c r="CC553" s="56">
        <f ca="1">ROUND(CB553+(RAND()-0.5)*$BX$10,$BX$11)</f>
        <v>7.83</v>
      </c>
      <c r="CD553" s="56">
        <f ca="1">MAX(MIN($BQ$9*SIN($BQ$17*CC553)+($BQ$13+$BQ$8),$BO$8),-$BO$8)</f>
        <v>-8.2578400802629339</v>
      </c>
      <c r="CE553" s="56" t="e">
        <f ca="1">MAX(MIN($BQ$22*SIN($BQ$17*CC553+$BQ$21)+($BQ$13+$BQ$8),$BO$8),-$BO$8)</f>
        <v>#DIV/0!</v>
      </c>
      <c r="CF553" s="56">
        <f ca="1">ROUND(CD553+(RAND()-0.5)*$BV$10,$BV$11)</f>
        <v>-8.26</v>
      </c>
      <c r="CG553" s="56" t="e">
        <f ca="1">ROUND(CE553+(RAND()-0.5)*$BV$10,$BV$11)</f>
        <v>#DIV/0!</v>
      </c>
      <c r="CH553" s="56">
        <f ca="1">ROUND(CD553+(RAND()-0.5)*$BW$10,$BW$11)</f>
        <v>-8.25</v>
      </c>
      <c r="CI553" s="56" t="e">
        <f ca="1">ROUND(CE553+(RAND()-0.5)*$BW$10,$BW$11)</f>
        <v>#DIV/0!</v>
      </c>
      <c r="CJ553" s="55">
        <f>CA553-$BX$16</f>
        <v>188</v>
      </c>
      <c r="CK553" s="56" t="e">
        <f>IF($BV$19=FALSE,NA(),IF($BH$7=1,IF($BD$2=1,CF553,IF($BD$2=2,CG553))))+$BV$17+IF($BE$2=2,-($BQ$13+$BQ$8),0)</f>
        <v>#N/A</v>
      </c>
      <c r="CL553" s="55" t="e">
        <f>ROUND(CK553/$BV$9*$BV$5,0)</f>
        <v>#N/A</v>
      </c>
      <c r="CM553" s="56" t="e">
        <f>IF($BW$19=FALSE,NA(),IF($BH$7=1,IF($BD$3=1,CH553,IF($BD$3=2,CI553))))+$BW$17+IF($BE$3=2,-($BQ$13+$BQ$8),0)</f>
        <v>#N/A</v>
      </c>
      <c r="CN553" s="55" t="e">
        <f>ROUND(CM553/$BW$9*$BW$5,0)</f>
        <v>#N/A</v>
      </c>
    </row>
    <row r="554" spans="79:92" ht="18" customHeight="1" x14ac:dyDescent="0.25">
      <c r="CA554" s="53">
        <f>CA553+1</f>
        <v>189</v>
      </c>
      <c r="CB554" s="56">
        <f>CA554*($BX$9/$BX$5)</f>
        <v>7.875</v>
      </c>
      <c r="CC554" s="56">
        <f ca="1">ROUND(CB554+(RAND()-0.5)*$BX$10,$BX$11)</f>
        <v>7.87</v>
      </c>
      <c r="CD554" s="56">
        <f ca="1">MAX(MIN($BQ$9*SIN($BQ$17*CC554)+($BQ$13+$BQ$8),$BO$8),-$BO$8)</f>
        <v>-7.3738117645270176</v>
      </c>
      <c r="CE554" s="56" t="e">
        <f ca="1">MAX(MIN($BQ$22*SIN($BQ$17*CC554+$BQ$21)+($BQ$13+$BQ$8),$BO$8),-$BO$8)</f>
        <v>#DIV/0!</v>
      </c>
      <c r="CF554" s="56">
        <f ca="1">ROUND(CD554+(RAND()-0.5)*$BV$10,$BV$11)</f>
        <v>-7.35</v>
      </c>
      <c r="CG554" s="56" t="e">
        <f ca="1">ROUND(CE554+(RAND()-0.5)*$BV$10,$BV$11)</f>
        <v>#DIV/0!</v>
      </c>
      <c r="CH554" s="56">
        <f ca="1">ROUND(CD554+(RAND()-0.5)*$BW$10,$BW$11)</f>
        <v>-7.39</v>
      </c>
      <c r="CI554" s="56" t="e">
        <f ca="1">ROUND(CE554+(RAND()-0.5)*$BW$10,$BW$11)</f>
        <v>#DIV/0!</v>
      </c>
      <c r="CJ554" s="55">
        <f>CA554-$BX$16</f>
        <v>189</v>
      </c>
      <c r="CK554" s="56" t="e">
        <f>IF($BV$19=FALSE,NA(),IF($BH$7=1,IF($BD$2=1,CF554,IF($BD$2=2,CG554))))+$BV$17+IF($BE$2=2,-($BQ$13+$BQ$8),0)</f>
        <v>#N/A</v>
      </c>
      <c r="CL554" s="55" t="e">
        <f>ROUND(CK554/$BV$9*$BV$5,0)</f>
        <v>#N/A</v>
      </c>
      <c r="CM554" s="56" t="e">
        <f>IF($BW$19=FALSE,NA(),IF($BH$7=1,IF($BD$3=1,CH554,IF($BD$3=2,CI554))))+$BW$17+IF($BE$3=2,-($BQ$13+$BQ$8),0)</f>
        <v>#N/A</v>
      </c>
      <c r="CN554" s="55" t="e">
        <f>ROUND(CM554/$BW$9*$BW$5,0)</f>
        <v>#N/A</v>
      </c>
    </row>
    <row r="555" spans="79:92" ht="18" customHeight="1" x14ac:dyDescent="0.25">
      <c r="CA555" s="53">
        <f>CA554+1</f>
        <v>190</v>
      </c>
      <c r="CB555" s="56">
        <f>CA555*($BX$9/$BX$5)</f>
        <v>7.9166666666666661</v>
      </c>
      <c r="CC555" s="56">
        <f ca="1">ROUND(CB555+(RAND()-0.5)*$BX$10,$BX$11)</f>
        <v>7.91</v>
      </c>
      <c r="CD555" s="56">
        <f ca="1">MAX(MIN($BQ$9*SIN($BQ$17*CC555)+($BQ$13+$BQ$8),$BO$8),-$BO$8)</f>
        <v>-6.2149607698754412</v>
      </c>
      <c r="CE555" s="56" t="e">
        <f ca="1">MAX(MIN($BQ$22*SIN($BQ$17*CC555+$BQ$21)+($BQ$13+$BQ$8),$BO$8),-$BO$8)</f>
        <v>#DIV/0!</v>
      </c>
      <c r="CF555" s="56">
        <f ca="1">ROUND(CD555+(RAND()-0.5)*$BV$10,$BV$11)</f>
        <v>-6.23</v>
      </c>
      <c r="CG555" s="56" t="e">
        <f ca="1">ROUND(CE555+(RAND()-0.5)*$BV$10,$BV$11)</f>
        <v>#DIV/0!</v>
      </c>
      <c r="CH555" s="56">
        <f ca="1">ROUND(CD555+(RAND()-0.5)*$BW$10,$BW$11)</f>
        <v>-6.22</v>
      </c>
      <c r="CI555" s="56" t="e">
        <f ca="1">ROUND(CE555+(RAND()-0.5)*$BW$10,$BW$11)</f>
        <v>#DIV/0!</v>
      </c>
      <c r="CJ555" s="55">
        <f>CA555-$BX$16</f>
        <v>190</v>
      </c>
      <c r="CK555" s="56" t="e">
        <f>IF($BV$19=FALSE,NA(),IF($BH$7=1,IF($BD$2=1,CF555,IF($BD$2=2,CG555))))+$BV$17+IF($BE$2=2,-($BQ$13+$BQ$8),0)</f>
        <v>#N/A</v>
      </c>
      <c r="CL555" s="55" t="e">
        <f>ROUND(CK555/$BV$9*$BV$5,0)</f>
        <v>#N/A</v>
      </c>
      <c r="CM555" s="56" t="e">
        <f>IF($BW$19=FALSE,NA(),IF($BH$7=1,IF($BD$3=1,CH555,IF($BD$3=2,CI555))))+$BW$17+IF($BE$3=2,-($BQ$13+$BQ$8),0)</f>
        <v>#N/A</v>
      </c>
      <c r="CN555" s="55" t="e">
        <f>ROUND(CM555/$BW$9*$BW$5,0)</f>
        <v>#N/A</v>
      </c>
    </row>
    <row r="556" spans="79:92" ht="18" customHeight="1" x14ac:dyDescent="0.25">
      <c r="CA556" s="53">
        <f>CA555+1</f>
        <v>191</v>
      </c>
      <c r="CB556" s="56">
        <f>CA556*($BX$9/$BX$5)</f>
        <v>7.958333333333333</v>
      </c>
      <c r="CC556" s="56">
        <f ca="1">ROUND(CB556+(RAND()-0.5)*$BX$10,$BX$11)</f>
        <v>7.97</v>
      </c>
      <c r="CD556" s="56">
        <f ca="1">MAX(MIN($BQ$9*SIN($BQ$17*CC556)+($BQ$13+$BQ$8),$BO$8),-$BO$8)</f>
        <v>-4.1242878875136828</v>
      </c>
      <c r="CE556" s="56" t="e">
        <f ca="1">MAX(MIN($BQ$22*SIN($BQ$17*CC556+$BQ$21)+($BQ$13+$BQ$8),$BO$8),-$BO$8)</f>
        <v>#DIV/0!</v>
      </c>
      <c r="CF556" s="56">
        <f ca="1">ROUND(CD556+(RAND()-0.5)*$BV$10,$BV$11)</f>
        <v>-4.1399999999999997</v>
      </c>
      <c r="CG556" s="56" t="e">
        <f ca="1">ROUND(CE556+(RAND()-0.5)*$BV$10,$BV$11)</f>
        <v>#DIV/0!</v>
      </c>
      <c r="CH556" s="56">
        <f ca="1">ROUND(CD556+(RAND()-0.5)*$BW$10,$BW$11)</f>
        <v>-4.1100000000000003</v>
      </c>
      <c r="CI556" s="56" t="e">
        <f ca="1">ROUND(CE556+(RAND()-0.5)*$BW$10,$BW$11)</f>
        <v>#DIV/0!</v>
      </c>
      <c r="CJ556" s="55">
        <f>CA556-$BX$16</f>
        <v>191</v>
      </c>
      <c r="CK556" s="56" t="e">
        <f>IF($BV$19=FALSE,NA(),IF($BH$7=1,IF($BD$2=1,CF556,IF($BD$2=2,CG556))))+$BV$17+IF($BE$2=2,-($BQ$13+$BQ$8),0)</f>
        <v>#N/A</v>
      </c>
      <c r="CL556" s="55" t="e">
        <f>ROUND(CK556/$BV$9*$BV$5,0)</f>
        <v>#N/A</v>
      </c>
      <c r="CM556" s="56" t="e">
        <f>IF($BW$19=FALSE,NA(),IF($BH$7=1,IF($BD$3=1,CH556,IF($BD$3=2,CI556))))+$BW$17+IF($BE$3=2,-($BQ$13+$BQ$8),0)</f>
        <v>#N/A</v>
      </c>
      <c r="CN556" s="55" t="e">
        <f>ROUND(CM556/$BW$9*$BW$5,0)</f>
        <v>#N/A</v>
      </c>
    </row>
    <row r="557" spans="79:92" ht="18" customHeight="1" x14ac:dyDescent="0.25">
      <c r="CA557" s="53">
        <f>CA556+1</f>
        <v>192</v>
      </c>
      <c r="CB557" s="56">
        <f>CA557*($BX$9/$BX$5)</f>
        <v>8</v>
      </c>
      <c r="CC557" s="56">
        <f ca="1">ROUND(CB557+(RAND()-0.5)*$BX$10,$BX$11)</f>
        <v>8.01</v>
      </c>
      <c r="CD557" s="56">
        <f ca="1">MAX(MIN($BQ$9*SIN($BQ$17*CC557)+($BQ$13+$BQ$8),$BO$8),-$BO$8)</f>
        <v>-2.6232568828272873</v>
      </c>
      <c r="CE557" s="56" t="e">
        <f ca="1">MAX(MIN($BQ$22*SIN($BQ$17*CC557+$BQ$21)+($BQ$13+$BQ$8),$BO$8),-$BO$8)</f>
        <v>#DIV/0!</v>
      </c>
      <c r="CF557" s="56">
        <f ca="1">ROUND(CD557+(RAND()-0.5)*$BV$10,$BV$11)</f>
        <v>-2.63</v>
      </c>
      <c r="CG557" s="56" t="e">
        <f ca="1">ROUND(CE557+(RAND()-0.5)*$BV$10,$BV$11)</f>
        <v>#DIV/0!</v>
      </c>
      <c r="CH557" s="56">
        <f ca="1">ROUND(CD557+(RAND()-0.5)*$BW$10,$BW$11)</f>
        <v>-2.61</v>
      </c>
      <c r="CI557" s="56" t="e">
        <f ca="1">ROUND(CE557+(RAND()-0.5)*$BW$10,$BW$11)</f>
        <v>#DIV/0!</v>
      </c>
      <c r="CJ557" s="55">
        <f>CA557-$BX$16</f>
        <v>192</v>
      </c>
      <c r="CK557" s="56" t="e">
        <f>IF($BV$19=FALSE,NA(),IF($BH$7=1,IF($BD$2=1,CF557,IF($BD$2=2,CG557))))+$BV$17+IF($BE$2=2,-($BQ$13+$BQ$8),0)</f>
        <v>#N/A</v>
      </c>
      <c r="CL557" s="55" t="e">
        <f>ROUND(CK557/$BV$9*$BV$5,0)</f>
        <v>#N/A</v>
      </c>
      <c r="CM557" s="56" t="e">
        <f>IF($BW$19=FALSE,NA(),IF($BH$7=1,IF($BD$3=1,CH557,IF($BD$3=2,CI557))))+$BW$17+IF($BE$3=2,-($BQ$13+$BQ$8),0)</f>
        <v>#N/A</v>
      </c>
      <c r="CN557" s="55" t="e">
        <f>ROUND(CM557/$BW$9*$BW$5,0)</f>
        <v>#N/A</v>
      </c>
    </row>
    <row r="558" spans="79:92" ht="18" customHeight="1" x14ac:dyDescent="0.25">
      <c r="CA558" s="53">
        <f>CA557+1</f>
        <v>193</v>
      </c>
      <c r="CB558" s="56">
        <f>CA558*($BX$9/$BX$5)</f>
        <v>8.0416666666666661</v>
      </c>
      <c r="CC558" s="56">
        <f ca="1">ROUND(CB558+(RAND()-0.5)*$BX$10,$BX$11)</f>
        <v>8.0299999999999994</v>
      </c>
      <c r="CD558" s="56">
        <f ca="1">MAX(MIN($BQ$9*SIN($BQ$17*CC558)+($BQ$13+$BQ$8),$BO$8),-$BO$8)</f>
        <v>-1.8757121124879814</v>
      </c>
      <c r="CE558" s="56" t="e">
        <f ca="1">MAX(MIN($BQ$22*SIN($BQ$17*CC558+$BQ$21)+($BQ$13+$BQ$8),$BO$8),-$BO$8)</f>
        <v>#DIV/0!</v>
      </c>
      <c r="CF558" s="56">
        <f ca="1">ROUND(CD558+(RAND()-0.5)*$BV$10,$BV$11)</f>
        <v>-1.86</v>
      </c>
      <c r="CG558" s="56" t="e">
        <f ca="1">ROUND(CE558+(RAND()-0.5)*$BV$10,$BV$11)</f>
        <v>#DIV/0!</v>
      </c>
      <c r="CH558" s="56">
        <f ca="1">ROUND(CD558+(RAND()-0.5)*$BW$10,$BW$11)</f>
        <v>-1.89</v>
      </c>
      <c r="CI558" s="56" t="e">
        <f ca="1">ROUND(CE558+(RAND()-0.5)*$BW$10,$BW$11)</f>
        <v>#DIV/0!</v>
      </c>
      <c r="CJ558" s="55">
        <f>CA558-$BX$16</f>
        <v>193</v>
      </c>
      <c r="CK558" s="56" t="e">
        <f>IF($BV$19=FALSE,NA(),IF($BH$7=1,IF($BD$2=1,CF558,IF($BD$2=2,CG558))))+$BV$17+IF($BE$2=2,-($BQ$13+$BQ$8),0)</f>
        <v>#N/A</v>
      </c>
      <c r="CL558" s="55" t="e">
        <f>ROUND(CK558/$BV$9*$BV$5,0)</f>
        <v>#N/A</v>
      </c>
      <c r="CM558" s="56" t="e">
        <f>IF($BW$19=FALSE,NA(),IF($BH$7=1,IF($BD$3=1,CH558,IF($BD$3=2,CI558))))+$BW$17+IF($BE$3=2,-($BQ$13+$BQ$8),0)</f>
        <v>#N/A</v>
      </c>
      <c r="CN558" s="55" t="e">
        <f>ROUND(CM558/$BW$9*$BW$5,0)</f>
        <v>#N/A</v>
      </c>
    </row>
    <row r="559" spans="79:92" ht="18" customHeight="1" x14ac:dyDescent="0.25">
      <c r="CA559" s="53">
        <f>CA558+1</f>
        <v>194</v>
      </c>
      <c r="CB559" s="56">
        <f>CA559*($BX$9/$BX$5)</f>
        <v>8.0833333333333321</v>
      </c>
      <c r="CC559" s="56">
        <f ca="1">ROUND(CB559+(RAND()-0.5)*$BX$10,$BX$11)</f>
        <v>8.07</v>
      </c>
      <c r="CD559" s="56">
        <f ca="1">MAX(MIN($BQ$9*SIN($BQ$17*CC559)+($BQ$13+$BQ$8),$BO$8),-$BO$8)</f>
        <v>-0.44532425061025682</v>
      </c>
      <c r="CE559" s="56" t="e">
        <f ca="1">MAX(MIN($BQ$22*SIN($BQ$17*CC559+$BQ$21)+($BQ$13+$BQ$8),$BO$8),-$BO$8)</f>
        <v>#DIV/0!</v>
      </c>
      <c r="CF559" s="56">
        <f ca="1">ROUND(CD559+(RAND()-0.5)*$BV$10,$BV$11)</f>
        <v>-0.44</v>
      </c>
      <c r="CG559" s="56" t="e">
        <f ca="1">ROUND(CE559+(RAND()-0.5)*$BV$10,$BV$11)</f>
        <v>#DIV/0!</v>
      </c>
      <c r="CH559" s="56">
        <f ca="1">ROUND(CD559+(RAND()-0.5)*$BW$10,$BW$11)</f>
        <v>-0.44</v>
      </c>
      <c r="CI559" s="56" t="e">
        <f ca="1">ROUND(CE559+(RAND()-0.5)*$BW$10,$BW$11)</f>
        <v>#DIV/0!</v>
      </c>
      <c r="CJ559" s="55">
        <f>CA559-$BX$16</f>
        <v>194</v>
      </c>
      <c r="CK559" s="56" t="e">
        <f>IF($BV$19=FALSE,NA(),IF($BH$7=1,IF($BD$2=1,CF559,IF($BD$2=2,CG559))))+$BV$17+IF($BE$2=2,-($BQ$13+$BQ$8),0)</f>
        <v>#N/A</v>
      </c>
      <c r="CL559" s="55" t="e">
        <f>ROUND(CK559/$BV$9*$BV$5,0)</f>
        <v>#N/A</v>
      </c>
      <c r="CM559" s="56" t="e">
        <f>IF($BW$19=FALSE,NA(),IF($BH$7=1,IF($BD$3=1,CH559,IF($BD$3=2,CI559))))+$BW$17+IF($BE$3=2,-($BQ$13+$BQ$8),0)</f>
        <v>#N/A</v>
      </c>
      <c r="CN559" s="55" t="e">
        <f>ROUND(CM559/$BW$9*$BW$5,0)</f>
        <v>#N/A</v>
      </c>
    </row>
    <row r="560" spans="79:92" ht="18" customHeight="1" x14ac:dyDescent="0.25">
      <c r="CA560" s="53">
        <f>CA559+1</f>
        <v>195</v>
      </c>
      <c r="CB560" s="56">
        <f>CA560*($BX$9/$BX$5)</f>
        <v>8.125</v>
      </c>
      <c r="CC560" s="56">
        <f ca="1">ROUND(CB560+(RAND()-0.5)*$BX$10,$BX$11)</f>
        <v>8.14</v>
      </c>
      <c r="CD560" s="56">
        <f ca="1">MAX(MIN($BQ$9*SIN($BQ$17*CC560)+($BQ$13+$BQ$8),$BO$8),-$BO$8)</f>
        <v>1.623079456654299</v>
      </c>
      <c r="CE560" s="56" t="e">
        <f ca="1">MAX(MIN($BQ$22*SIN($BQ$17*CC560+$BQ$21)+($BQ$13+$BQ$8),$BO$8),-$BO$8)</f>
        <v>#DIV/0!</v>
      </c>
      <c r="CF560" s="56">
        <f ca="1">ROUND(CD560+(RAND()-0.5)*$BV$10,$BV$11)</f>
        <v>1.63</v>
      </c>
      <c r="CG560" s="56" t="e">
        <f ca="1">ROUND(CE560+(RAND()-0.5)*$BV$10,$BV$11)</f>
        <v>#DIV/0!</v>
      </c>
      <c r="CH560" s="56">
        <f ca="1">ROUND(CD560+(RAND()-0.5)*$BW$10,$BW$11)</f>
        <v>1.62</v>
      </c>
      <c r="CI560" s="56" t="e">
        <f ca="1">ROUND(CE560+(RAND()-0.5)*$BW$10,$BW$11)</f>
        <v>#DIV/0!</v>
      </c>
      <c r="CJ560" s="55">
        <f>CA560-$BX$16</f>
        <v>195</v>
      </c>
      <c r="CK560" s="56" t="e">
        <f>IF($BV$19=FALSE,NA(),IF($BH$7=1,IF($BD$2=1,CF560,IF($BD$2=2,CG560))))+$BV$17+IF($BE$2=2,-($BQ$13+$BQ$8),0)</f>
        <v>#N/A</v>
      </c>
      <c r="CL560" s="55" t="e">
        <f>ROUND(CK560/$BV$9*$BV$5,0)</f>
        <v>#N/A</v>
      </c>
      <c r="CM560" s="56" t="e">
        <f>IF($BW$19=FALSE,NA(),IF($BH$7=1,IF($BD$3=1,CH560,IF($BD$3=2,CI560))))+$BW$17+IF($BE$3=2,-($BQ$13+$BQ$8),0)</f>
        <v>#N/A</v>
      </c>
      <c r="CN560" s="55" t="e">
        <f>ROUND(CM560/$BW$9*$BW$5,0)</f>
        <v>#N/A</v>
      </c>
    </row>
    <row r="561" spans="79:92" ht="18" customHeight="1" x14ac:dyDescent="0.25">
      <c r="CA561" s="53">
        <f>CA560+1</f>
        <v>196</v>
      </c>
      <c r="CB561" s="56">
        <f>CA561*($BX$9/$BX$5)</f>
        <v>8.1666666666666661</v>
      </c>
      <c r="CC561" s="56">
        <f ca="1">ROUND(CB561+(RAND()-0.5)*$BX$10,$BX$11)</f>
        <v>8.17</v>
      </c>
      <c r="CD561" s="56">
        <f ca="1">MAX(MIN($BQ$9*SIN($BQ$17*CC561)+($BQ$13+$BQ$8),$BO$8),-$BO$8)</f>
        <v>2.2578400802621177</v>
      </c>
      <c r="CE561" s="56" t="e">
        <f ca="1">MAX(MIN($BQ$22*SIN($BQ$17*CC561+$BQ$21)+($BQ$13+$BQ$8),$BO$8),-$BO$8)</f>
        <v>#DIV/0!</v>
      </c>
      <c r="CF561" s="56">
        <f ca="1">ROUND(CD561+(RAND()-0.5)*$BV$10,$BV$11)</f>
        <v>2.25</v>
      </c>
      <c r="CG561" s="56" t="e">
        <f ca="1">ROUND(CE561+(RAND()-0.5)*$BV$10,$BV$11)</f>
        <v>#DIV/0!</v>
      </c>
      <c r="CH561" s="56">
        <f ca="1">ROUND(CD561+(RAND()-0.5)*$BW$10,$BW$11)</f>
        <v>2.2799999999999998</v>
      </c>
      <c r="CI561" s="56" t="e">
        <f ca="1">ROUND(CE561+(RAND()-0.5)*$BW$10,$BW$11)</f>
        <v>#DIV/0!</v>
      </c>
      <c r="CJ561" s="55">
        <f>CA561-$BX$16</f>
        <v>196</v>
      </c>
      <c r="CK561" s="56" t="e">
        <f>IF($BV$19=FALSE,NA(),IF($BH$7=1,IF($BD$2=1,CF561,IF($BD$2=2,CG561))))+$BV$17+IF($BE$2=2,-($BQ$13+$BQ$8),0)</f>
        <v>#N/A</v>
      </c>
      <c r="CL561" s="55" t="e">
        <f>ROUND(CK561/$BV$9*$BV$5,0)</f>
        <v>#N/A</v>
      </c>
      <c r="CM561" s="56" t="e">
        <f>IF($BW$19=FALSE,NA(),IF($BH$7=1,IF($BD$3=1,CH561,IF($BD$3=2,CI561))))+$BW$17+IF($BE$3=2,-($BQ$13+$BQ$8),0)</f>
        <v>#N/A</v>
      </c>
      <c r="CN561" s="55" t="e">
        <f>ROUND(CM561/$BW$9*$BW$5,0)</f>
        <v>#N/A</v>
      </c>
    </row>
    <row r="562" spans="79:92" ht="18" customHeight="1" x14ac:dyDescent="0.25">
      <c r="CA562" s="53">
        <f>CA561+1</f>
        <v>197</v>
      </c>
      <c r="CB562" s="56">
        <f>CA562*($BX$9/$BX$5)</f>
        <v>8.2083333333333321</v>
      </c>
      <c r="CC562" s="56">
        <f ca="1">ROUND(CB562+(RAND()-0.5)*$BX$10,$BX$11)</f>
        <v>8.2200000000000006</v>
      </c>
      <c r="CD562" s="56">
        <f ca="1">MAX(MIN($BQ$9*SIN($BQ$17*CC562)+($BQ$13+$BQ$8),$BO$8),-$BO$8)</f>
        <v>2.8937235043726055</v>
      </c>
      <c r="CE562" s="56" t="e">
        <f ca="1">MAX(MIN($BQ$22*SIN($BQ$17*CC562+$BQ$21)+($BQ$13+$BQ$8),$BO$8),-$BO$8)</f>
        <v>#DIV/0!</v>
      </c>
      <c r="CF562" s="56">
        <f ca="1">ROUND(CD562+(RAND()-0.5)*$BV$10,$BV$11)</f>
        <v>2.91</v>
      </c>
      <c r="CG562" s="56" t="e">
        <f ca="1">ROUND(CE562+(RAND()-0.5)*$BV$10,$BV$11)</f>
        <v>#DIV/0!</v>
      </c>
      <c r="CH562" s="56">
        <f ca="1">ROUND(CD562+(RAND()-0.5)*$BW$10,$BW$11)</f>
        <v>2.9</v>
      </c>
      <c r="CI562" s="56" t="e">
        <f ca="1">ROUND(CE562+(RAND()-0.5)*$BW$10,$BW$11)</f>
        <v>#DIV/0!</v>
      </c>
      <c r="CJ562" s="55">
        <f>CA562-$BX$16</f>
        <v>197</v>
      </c>
      <c r="CK562" s="56" t="e">
        <f>IF($BV$19=FALSE,NA(),IF($BH$7=1,IF($BD$2=1,CF562,IF($BD$2=2,CG562))))+$BV$17+IF($BE$2=2,-($BQ$13+$BQ$8),0)</f>
        <v>#N/A</v>
      </c>
      <c r="CL562" s="55" t="e">
        <f>ROUND(CK562/$BV$9*$BV$5,0)</f>
        <v>#N/A</v>
      </c>
      <c r="CM562" s="56" t="e">
        <f>IF($BW$19=FALSE,NA(),IF($BH$7=1,IF($BD$3=1,CH562,IF($BD$3=2,CI562))))+$BW$17+IF($BE$3=2,-($BQ$13+$BQ$8),0)</f>
        <v>#N/A</v>
      </c>
      <c r="CN562" s="55" t="e">
        <f>ROUND(CM562/$BW$9*$BW$5,0)</f>
        <v>#N/A</v>
      </c>
    </row>
    <row r="563" spans="79:92" ht="18" customHeight="1" x14ac:dyDescent="0.25">
      <c r="CA563" s="53">
        <f>CA562+1</f>
        <v>198</v>
      </c>
      <c r="CB563" s="56">
        <f>CA563*($BX$9/$BX$5)</f>
        <v>8.25</v>
      </c>
      <c r="CC563" s="56">
        <f ca="1">ROUND(CB563+(RAND()-0.5)*$BX$10,$BX$11)</f>
        <v>8.24</v>
      </c>
      <c r="CD563" s="56">
        <f ca="1">MAX(MIN($BQ$9*SIN($BQ$17*CC563)+($BQ$13+$BQ$8),$BO$8),-$BO$8)</f>
        <v>2.9881603705694957</v>
      </c>
      <c r="CE563" s="56" t="e">
        <f ca="1">MAX(MIN($BQ$22*SIN($BQ$17*CC563+$BQ$21)+($BQ$13+$BQ$8),$BO$8),-$BO$8)</f>
        <v>#DIV/0!</v>
      </c>
      <c r="CF563" s="56">
        <f ca="1">ROUND(CD563+(RAND()-0.5)*$BV$10,$BV$11)</f>
        <v>2.98</v>
      </c>
      <c r="CG563" s="56" t="e">
        <f ca="1">ROUND(CE563+(RAND()-0.5)*$BV$10,$BV$11)</f>
        <v>#DIV/0!</v>
      </c>
      <c r="CH563" s="56">
        <f ca="1">ROUND(CD563+(RAND()-0.5)*$BW$10,$BW$11)</f>
        <v>2.98</v>
      </c>
      <c r="CI563" s="56" t="e">
        <f ca="1">ROUND(CE563+(RAND()-0.5)*$BW$10,$BW$11)</f>
        <v>#DIV/0!</v>
      </c>
      <c r="CJ563" s="55">
        <f>CA563-$BX$16</f>
        <v>198</v>
      </c>
      <c r="CK563" s="56" t="e">
        <f>IF($BV$19=FALSE,NA(),IF($BH$7=1,IF($BD$2=1,CF563,IF($BD$2=2,CG563))))+$BV$17+IF($BE$2=2,-($BQ$13+$BQ$8),0)</f>
        <v>#N/A</v>
      </c>
      <c r="CL563" s="55" t="e">
        <f>ROUND(CK563/$BV$9*$BV$5,0)</f>
        <v>#N/A</v>
      </c>
      <c r="CM563" s="56" t="e">
        <f>IF($BW$19=FALSE,NA(),IF($BH$7=1,IF($BD$3=1,CH563,IF($BD$3=2,CI563))))+$BW$17+IF($BE$3=2,-($BQ$13+$BQ$8),0)</f>
        <v>#N/A</v>
      </c>
      <c r="CN563" s="55" t="e">
        <f>ROUND(CM563/$BW$9*$BW$5,0)</f>
        <v>#N/A</v>
      </c>
    </row>
    <row r="564" spans="79:92" ht="18" customHeight="1" x14ac:dyDescent="0.25">
      <c r="CA564" s="53">
        <f>CA563+1</f>
        <v>199</v>
      </c>
      <c r="CB564" s="56">
        <f>CA564*($BX$9/$BX$5)</f>
        <v>8.2916666666666661</v>
      </c>
      <c r="CC564" s="56">
        <f ca="1">ROUND(CB564+(RAND()-0.5)*$BX$10,$BX$11)</f>
        <v>8.27</v>
      </c>
      <c r="CD564" s="56">
        <f ca="1">MAX(MIN($BQ$9*SIN($BQ$17*CC564)+($BQ$13+$BQ$8),$BO$8),-$BO$8)</f>
        <v>2.9526882078873253</v>
      </c>
      <c r="CE564" s="56" t="e">
        <f ca="1">MAX(MIN($BQ$22*SIN($BQ$17*CC564+$BQ$21)+($BQ$13+$BQ$8),$BO$8),-$BO$8)</f>
        <v>#DIV/0!</v>
      </c>
      <c r="CF564" s="56">
        <f ca="1">ROUND(CD564+(RAND()-0.5)*$BV$10,$BV$11)</f>
        <v>2.94</v>
      </c>
      <c r="CG564" s="56" t="e">
        <f ca="1">ROUND(CE564+(RAND()-0.5)*$BV$10,$BV$11)</f>
        <v>#DIV/0!</v>
      </c>
      <c r="CH564" s="56">
        <f ca="1">ROUND(CD564+(RAND()-0.5)*$BW$10,$BW$11)</f>
        <v>2.94</v>
      </c>
      <c r="CI564" s="56" t="e">
        <f ca="1">ROUND(CE564+(RAND()-0.5)*$BW$10,$BW$11)</f>
        <v>#DIV/0!</v>
      </c>
      <c r="CJ564" s="55">
        <f>CA564-$BX$16</f>
        <v>199</v>
      </c>
      <c r="CK564" s="56" t="e">
        <f>IF($BV$19=FALSE,NA(),IF($BH$7=1,IF($BD$2=1,CF564,IF($BD$2=2,CG564))))+$BV$17+IF($BE$2=2,-($BQ$13+$BQ$8),0)</f>
        <v>#N/A</v>
      </c>
      <c r="CL564" s="55" t="e">
        <f>ROUND(CK564/$BV$9*$BV$5,0)</f>
        <v>#N/A</v>
      </c>
      <c r="CM564" s="56" t="e">
        <f>IF($BW$19=FALSE,NA(),IF($BH$7=1,IF($BD$3=1,CH564,IF($BD$3=2,CI564))))+$BW$17+IF($BE$3=2,-($BQ$13+$BQ$8),0)</f>
        <v>#N/A</v>
      </c>
      <c r="CN564" s="55" t="e">
        <f>ROUND(CM564/$BW$9*$BW$5,0)</f>
        <v>#N/A</v>
      </c>
    </row>
    <row r="565" spans="79:92" ht="18" customHeight="1" x14ac:dyDescent="0.25">
      <c r="CA565" s="53">
        <f>CA564+1</f>
        <v>200</v>
      </c>
      <c r="CB565" s="56">
        <f>CA565*($BX$9/$BX$5)</f>
        <v>8.3333333333333321</v>
      </c>
      <c r="CC565" s="56">
        <f ca="1">ROUND(CB565+(RAND()-0.5)*$BX$10,$BX$11)</f>
        <v>8.34</v>
      </c>
      <c r="CD565" s="56">
        <f ca="1">MAX(MIN($BQ$9*SIN($BQ$17*CC565)+($BQ$13+$BQ$8),$BO$8),-$BO$8)</f>
        <v>2.0659675530140031</v>
      </c>
      <c r="CE565" s="56" t="e">
        <f ca="1">MAX(MIN($BQ$22*SIN($BQ$17*CC565+$BQ$21)+($BQ$13+$BQ$8),$BO$8),-$BO$8)</f>
        <v>#DIV/0!</v>
      </c>
      <c r="CF565" s="56">
        <f ca="1">ROUND(CD565+(RAND()-0.5)*$BV$10,$BV$11)</f>
        <v>2.06</v>
      </c>
      <c r="CG565" s="56" t="e">
        <f ca="1">ROUND(CE565+(RAND()-0.5)*$BV$10,$BV$11)</f>
        <v>#DIV/0!</v>
      </c>
      <c r="CH565" s="56">
        <f ca="1">ROUND(CD565+(RAND()-0.5)*$BW$10,$BW$11)</f>
        <v>2.06</v>
      </c>
      <c r="CI565" s="56" t="e">
        <f ca="1">ROUND(CE565+(RAND()-0.5)*$BW$10,$BW$11)</f>
        <v>#DIV/0!</v>
      </c>
      <c r="CJ565" s="55">
        <f>CA565-$BX$16</f>
        <v>200</v>
      </c>
      <c r="CK565" s="56" t="e">
        <f>IF($BV$19=FALSE,NA(),IF($BH$7=1,IF($BD$2=1,CF565,IF($BD$2=2,CG565))))+$BV$17+IF($BE$2=2,-($BQ$13+$BQ$8),0)</f>
        <v>#N/A</v>
      </c>
      <c r="CL565" s="55" t="e">
        <f>ROUND(CK565/$BV$9*$BV$5,0)</f>
        <v>#N/A</v>
      </c>
      <c r="CM565" s="56" t="e">
        <f>IF($BW$19=FALSE,NA(),IF($BH$7=1,IF($BD$3=1,CH565,IF($BD$3=2,CI565))))+$BW$17+IF($BE$3=2,-($BQ$13+$BQ$8),0)</f>
        <v>#N/A</v>
      </c>
      <c r="CN565" s="55" t="e">
        <f>ROUND(CM565/$BW$9*$BW$5,0)</f>
        <v>#N/A</v>
      </c>
    </row>
    <row r="566" spans="79:92" ht="18" customHeight="1" x14ac:dyDescent="0.25">
      <c r="CA566" s="53">
        <f>CA565+1</f>
        <v>201</v>
      </c>
      <c r="CB566" s="56">
        <f>CA566*($BX$9/$BX$5)</f>
        <v>8.375</v>
      </c>
      <c r="CC566" s="56">
        <f ca="1">ROUND(CB566+(RAND()-0.5)*$BX$10,$BX$11)</f>
        <v>8.3800000000000008</v>
      </c>
      <c r="CD566" s="56">
        <f ca="1">MAX(MIN($BQ$9*SIN($BQ$17*CC566)+($BQ$13+$BQ$8),$BO$8),-$BO$8)</f>
        <v>1.1072826355695859</v>
      </c>
      <c r="CE566" s="56" t="e">
        <f ca="1">MAX(MIN($BQ$22*SIN($BQ$17*CC566+$BQ$21)+($BQ$13+$BQ$8),$BO$8),-$BO$8)</f>
        <v>#DIV/0!</v>
      </c>
      <c r="CF566" s="56">
        <f ca="1">ROUND(CD566+(RAND()-0.5)*$BV$10,$BV$11)</f>
        <v>1.1000000000000001</v>
      </c>
      <c r="CG566" s="56" t="e">
        <f ca="1">ROUND(CE566+(RAND()-0.5)*$BV$10,$BV$11)</f>
        <v>#DIV/0!</v>
      </c>
      <c r="CH566" s="56">
        <f ca="1">ROUND(CD566+(RAND()-0.5)*$BW$10,$BW$11)</f>
        <v>1.1000000000000001</v>
      </c>
      <c r="CI566" s="56" t="e">
        <f ca="1">ROUND(CE566+(RAND()-0.5)*$BW$10,$BW$11)</f>
        <v>#DIV/0!</v>
      </c>
      <c r="CJ566" s="55">
        <f>CA566-$BX$16</f>
        <v>201</v>
      </c>
      <c r="CK566" s="56" t="e">
        <f>IF($BV$19=FALSE,NA(),IF($BH$7=1,IF($BD$2=1,CF566,IF($BD$2=2,CG566))))+$BV$17+IF($BE$2=2,-($BQ$13+$BQ$8),0)</f>
        <v>#N/A</v>
      </c>
      <c r="CL566" s="55" t="e">
        <f>ROUND(CK566/$BV$9*$BV$5,0)</f>
        <v>#N/A</v>
      </c>
      <c r="CM566" s="56" t="e">
        <f>IF($BW$19=FALSE,NA(),IF($BH$7=1,IF($BD$3=1,CH566,IF($BD$3=2,CI566))))+$BW$17+IF($BE$3=2,-($BQ$13+$BQ$8),0)</f>
        <v>#N/A</v>
      </c>
      <c r="CN566" s="55" t="e">
        <f>ROUND(CM566/$BW$9*$BW$5,0)</f>
        <v>#N/A</v>
      </c>
    </row>
    <row r="567" spans="79:92" ht="18" customHeight="1" x14ac:dyDescent="0.25">
      <c r="CA567" s="53">
        <f>CA566+1</f>
        <v>202</v>
      </c>
      <c r="CB567" s="56">
        <f>CA567*($BX$9/$BX$5)</f>
        <v>8.4166666666666661</v>
      </c>
      <c r="CC567" s="56">
        <f ca="1">ROUND(CB567+(RAND()-0.5)*$BX$10,$BX$11)</f>
        <v>8.4</v>
      </c>
      <c r="CD567" s="56">
        <f ca="1">MAX(MIN($BQ$9*SIN($BQ$17*CC567)+($BQ$13+$BQ$8),$BO$8),-$BO$8)</f>
        <v>0.52671151375577896</v>
      </c>
      <c r="CE567" s="56" t="e">
        <f ca="1">MAX(MIN($BQ$22*SIN($BQ$17*CC567+$BQ$21)+($BQ$13+$BQ$8),$BO$8),-$BO$8)</f>
        <v>#DIV/0!</v>
      </c>
      <c r="CF567" s="56">
        <f ca="1">ROUND(CD567+(RAND()-0.5)*$BV$10,$BV$11)</f>
        <v>0.53</v>
      </c>
      <c r="CG567" s="56" t="e">
        <f ca="1">ROUND(CE567+(RAND()-0.5)*$BV$10,$BV$11)</f>
        <v>#DIV/0!</v>
      </c>
      <c r="CH567" s="56">
        <f ca="1">ROUND(CD567+(RAND()-0.5)*$BW$10,$BW$11)</f>
        <v>0.53</v>
      </c>
      <c r="CI567" s="56" t="e">
        <f ca="1">ROUND(CE567+(RAND()-0.5)*$BW$10,$BW$11)</f>
        <v>#DIV/0!</v>
      </c>
      <c r="CJ567" s="55">
        <f>CA567-$BX$16</f>
        <v>202</v>
      </c>
      <c r="CK567" s="56" t="e">
        <f>IF($BV$19=FALSE,NA(),IF($BH$7=1,IF($BD$2=1,CF567,IF($BD$2=2,CG567))))+$BV$17+IF($BE$2=2,-($BQ$13+$BQ$8),0)</f>
        <v>#N/A</v>
      </c>
      <c r="CL567" s="55" t="e">
        <f>ROUND(CK567/$BV$9*$BV$5,0)</f>
        <v>#N/A</v>
      </c>
      <c r="CM567" s="56" t="e">
        <f>IF($BW$19=FALSE,NA(),IF($BH$7=1,IF($BD$3=1,CH567,IF($BD$3=2,CI567))))+$BW$17+IF($BE$3=2,-($BQ$13+$BQ$8),0)</f>
        <v>#N/A</v>
      </c>
      <c r="CN567" s="55" t="e">
        <f>ROUND(CM567/$BW$9*$BW$5,0)</f>
        <v>#N/A</v>
      </c>
    </row>
    <row r="568" spans="79:92" ht="18" customHeight="1" x14ac:dyDescent="0.25">
      <c r="CA568" s="53">
        <f>CA567+1</f>
        <v>203</v>
      </c>
      <c r="CB568" s="56">
        <f>CA568*($BX$9/$BX$5)</f>
        <v>8.4583333333333321</v>
      </c>
      <c r="CC568" s="56">
        <f ca="1">ROUND(CB568+(RAND()-0.5)*$BX$10,$BX$11)</f>
        <v>8.44</v>
      </c>
      <c r="CD568" s="56">
        <f ca="1">MAX(MIN($BQ$9*SIN($BQ$17*CC568)+($BQ$13+$BQ$8),$BO$8),-$BO$8)</f>
        <v>-0.79125268388727088</v>
      </c>
      <c r="CE568" s="56" t="e">
        <f ca="1">MAX(MIN($BQ$22*SIN($BQ$17*CC568+$BQ$21)+($BQ$13+$BQ$8),$BO$8),-$BO$8)</f>
        <v>#DIV/0!</v>
      </c>
      <c r="CF568" s="56">
        <f ca="1">ROUND(CD568+(RAND()-0.5)*$BV$10,$BV$11)</f>
        <v>-0.81</v>
      </c>
      <c r="CG568" s="56" t="e">
        <f ca="1">ROUND(CE568+(RAND()-0.5)*$BV$10,$BV$11)</f>
        <v>#DIV/0!</v>
      </c>
      <c r="CH568" s="56">
        <f ca="1">ROUND(CD568+(RAND()-0.5)*$BW$10,$BW$11)</f>
        <v>-0.78</v>
      </c>
      <c r="CI568" s="56" t="e">
        <f ca="1">ROUND(CE568+(RAND()-0.5)*$BW$10,$BW$11)</f>
        <v>#DIV/0!</v>
      </c>
      <c r="CJ568" s="55">
        <f>CA568-$BX$16</f>
        <v>203</v>
      </c>
      <c r="CK568" s="56" t="e">
        <f>IF($BV$19=FALSE,NA(),IF($BH$7=1,IF($BD$2=1,CF568,IF($BD$2=2,CG568))))+$BV$17+IF($BE$2=2,-($BQ$13+$BQ$8),0)</f>
        <v>#N/A</v>
      </c>
      <c r="CL568" s="55" t="e">
        <f>ROUND(CK568/$BV$9*$BV$5,0)</f>
        <v>#N/A</v>
      </c>
      <c r="CM568" s="56" t="e">
        <f>IF($BW$19=FALSE,NA(),IF($BH$7=1,IF($BD$3=1,CH568,IF($BD$3=2,CI568))))+$BW$17+IF($BE$3=2,-($BQ$13+$BQ$8),0)</f>
        <v>#N/A</v>
      </c>
      <c r="CN568" s="55" t="e">
        <f>ROUND(CM568/$BW$9*$BW$5,0)</f>
        <v>#N/A</v>
      </c>
    </row>
    <row r="569" spans="79:92" ht="18" customHeight="1" x14ac:dyDescent="0.25">
      <c r="CA569" s="53">
        <f>CA568+1</f>
        <v>204</v>
      </c>
      <c r="CB569" s="56">
        <f>CA569*($BX$9/$BX$5)</f>
        <v>8.5</v>
      </c>
      <c r="CC569" s="56">
        <f ca="1">ROUND(CB569+(RAND()-0.5)*$BX$10,$BX$11)</f>
        <v>8.49</v>
      </c>
      <c r="CD569" s="56">
        <f ca="1">MAX(MIN($BQ$9*SIN($BQ$17*CC569)+($BQ$13+$BQ$8),$BO$8),-$BO$8)</f>
        <v>-2.6232568828238421</v>
      </c>
      <c r="CE569" s="56" t="e">
        <f ca="1">MAX(MIN($BQ$22*SIN($BQ$17*CC569+$BQ$21)+($BQ$13+$BQ$8),$BO$8),-$BO$8)</f>
        <v>#DIV/0!</v>
      </c>
      <c r="CF569" s="56">
        <f ca="1">ROUND(CD569+(RAND()-0.5)*$BV$10,$BV$11)</f>
        <v>-2.64</v>
      </c>
      <c r="CG569" s="56" t="e">
        <f ca="1">ROUND(CE569+(RAND()-0.5)*$BV$10,$BV$11)</f>
        <v>#DIV/0!</v>
      </c>
      <c r="CH569" s="56">
        <f ca="1">ROUND(CD569+(RAND()-0.5)*$BW$10,$BW$11)</f>
        <v>-2.64</v>
      </c>
      <c r="CI569" s="56" t="e">
        <f ca="1">ROUND(CE569+(RAND()-0.5)*$BW$10,$BW$11)</f>
        <v>#DIV/0!</v>
      </c>
      <c r="CJ569" s="55">
        <f>CA569-$BX$16</f>
        <v>204</v>
      </c>
      <c r="CK569" s="56" t="e">
        <f>IF($BV$19=FALSE,NA(),IF($BH$7=1,IF($BD$2=1,CF569,IF($BD$2=2,CG569))))+$BV$17+IF($BE$2=2,-($BQ$13+$BQ$8),0)</f>
        <v>#N/A</v>
      </c>
      <c r="CL569" s="55" t="e">
        <f>ROUND(CK569/$BV$9*$BV$5,0)</f>
        <v>#N/A</v>
      </c>
      <c r="CM569" s="56" t="e">
        <f>IF($BW$19=FALSE,NA(),IF($BH$7=1,IF($BD$3=1,CH569,IF($BD$3=2,CI569))))+$BW$17+IF($BE$3=2,-($BQ$13+$BQ$8),0)</f>
        <v>#N/A</v>
      </c>
      <c r="CN569" s="55" t="e">
        <f>ROUND(CM569/$BW$9*$BW$5,0)</f>
        <v>#N/A</v>
      </c>
    </row>
    <row r="570" spans="79:92" ht="18" customHeight="1" x14ac:dyDescent="0.25">
      <c r="CA570" s="53">
        <f>CA569+1</f>
        <v>205</v>
      </c>
      <c r="CB570" s="56">
        <f>CA570*($BX$9/$BX$5)</f>
        <v>8.5416666666666661</v>
      </c>
      <c r="CC570" s="56">
        <f ca="1">ROUND(CB570+(RAND()-0.5)*$BX$10,$BX$11)</f>
        <v>8.56</v>
      </c>
      <c r="CD570" s="56">
        <f ca="1">MAX(MIN($BQ$9*SIN($BQ$17*CC570)+($BQ$13+$BQ$8),$BO$8),-$BO$8)</f>
        <v>-5.2087473161078854</v>
      </c>
      <c r="CE570" s="56" t="e">
        <f ca="1">MAX(MIN($BQ$22*SIN($BQ$17*CC570+$BQ$21)+($BQ$13+$BQ$8),$BO$8),-$BO$8)</f>
        <v>#DIV/0!</v>
      </c>
      <c r="CF570" s="56">
        <f ca="1">ROUND(CD570+(RAND()-0.5)*$BV$10,$BV$11)</f>
        <v>-5.2</v>
      </c>
      <c r="CG570" s="56" t="e">
        <f ca="1">ROUND(CE570+(RAND()-0.5)*$BV$10,$BV$11)</f>
        <v>#DIV/0!</v>
      </c>
      <c r="CH570" s="56">
        <f ca="1">ROUND(CD570+(RAND()-0.5)*$BW$10,$BW$11)</f>
        <v>-5.2</v>
      </c>
      <c r="CI570" s="56" t="e">
        <f ca="1">ROUND(CE570+(RAND()-0.5)*$BW$10,$BW$11)</f>
        <v>#DIV/0!</v>
      </c>
      <c r="CJ570" s="55">
        <f>CA570-$BX$16</f>
        <v>205</v>
      </c>
      <c r="CK570" s="56" t="e">
        <f>IF($BV$19=FALSE,NA(),IF($BH$7=1,IF($BD$2=1,CF570,IF($BD$2=2,CG570))))+$BV$17+IF($BE$2=2,-($BQ$13+$BQ$8),0)</f>
        <v>#N/A</v>
      </c>
      <c r="CL570" s="55" t="e">
        <f>ROUND(CK570/$BV$9*$BV$5,0)</f>
        <v>#N/A</v>
      </c>
      <c r="CM570" s="56" t="e">
        <f>IF($BW$19=FALSE,NA(),IF($BH$7=1,IF($BD$3=1,CH570,IF($BD$3=2,CI570))))+$BW$17+IF($BE$3=2,-($BQ$13+$BQ$8),0)</f>
        <v>#N/A</v>
      </c>
      <c r="CN570" s="55" t="e">
        <f>ROUND(CM570/$BW$9*$BW$5,0)</f>
        <v>#N/A</v>
      </c>
    </row>
    <row r="571" spans="79:92" ht="18" customHeight="1" x14ac:dyDescent="0.25">
      <c r="CA571" s="53">
        <f>CA570+1</f>
        <v>206</v>
      </c>
      <c r="CB571" s="56">
        <f>CA571*($BX$9/$BX$5)</f>
        <v>8.5833333333333321</v>
      </c>
      <c r="CC571" s="56">
        <f ca="1">ROUND(CB571+(RAND()-0.5)*$BX$10,$BX$11)</f>
        <v>8.58</v>
      </c>
      <c r="CD571" s="56">
        <f ca="1">MAX(MIN($BQ$9*SIN($BQ$17*CC571)+($BQ$13+$BQ$8),$BO$8),-$BO$8)</f>
        <v>-5.8905220446108224</v>
      </c>
      <c r="CE571" s="56" t="e">
        <f ca="1">MAX(MIN($BQ$22*SIN($BQ$17*CC571+$BQ$21)+($BQ$13+$BQ$8),$BO$8),-$BO$8)</f>
        <v>#DIV/0!</v>
      </c>
      <c r="CF571" s="56">
        <f ca="1">ROUND(CD571+(RAND()-0.5)*$BV$10,$BV$11)</f>
        <v>-5.88</v>
      </c>
      <c r="CG571" s="56" t="e">
        <f ca="1">ROUND(CE571+(RAND()-0.5)*$BV$10,$BV$11)</f>
        <v>#DIV/0!</v>
      </c>
      <c r="CH571" s="56">
        <f ca="1">ROUND(CD571+(RAND()-0.5)*$BW$10,$BW$11)</f>
        <v>-5.89</v>
      </c>
      <c r="CI571" s="56" t="e">
        <f ca="1">ROUND(CE571+(RAND()-0.5)*$BW$10,$BW$11)</f>
        <v>#DIV/0!</v>
      </c>
      <c r="CJ571" s="55">
        <f>CA571-$BX$16</f>
        <v>206</v>
      </c>
      <c r="CK571" s="56" t="e">
        <f>IF($BV$19=FALSE,NA(),IF($BH$7=1,IF($BD$2=1,CF571,IF($BD$2=2,CG571))))+$BV$17+IF($BE$2=2,-($BQ$13+$BQ$8),0)</f>
        <v>#N/A</v>
      </c>
      <c r="CL571" s="55" t="e">
        <f>ROUND(CK571/$BV$9*$BV$5,0)</f>
        <v>#N/A</v>
      </c>
      <c r="CM571" s="56" t="e">
        <f>IF($BW$19=FALSE,NA(),IF($BH$7=1,IF($BD$3=1,CH571,IF($BD$3=2,CI571))))+$BW$17+IF($BE$3=2,-($BQ$13+$BQ$8),0)</f>
        <v>#N/A</v>
      </c>
      <c r="CN571" s="55" t="e">
        <f>ROUND(CM571/$BW$9*$BW$5,0)</f>
        <v>#N/A</v>
      </c>
    </row>
    <row r="572" spans="79:92" ht="18" customHeight="1" x14ac:dyDescent="0.25">
      <c r="CA572" s="53">
        <f>CA571+1</f>
        <v>207</v>
      </c>
      <c r="CB572" s="56">
        <f>CA572*($BX$9/$BX$5)</f>
        <v>8.625</v>
      </c>
      <c r="CC572" s="56">
        <f ca="1">ROUND(CB572+(RAND()-0.5)*$BX$10,$BX$11)</f>
        <v>8.64</v>
      </c>
      <c r="CD572" s="56">
        <f ca="1">MAX(MIN($BQ$9*SIN($BQ$17*CC572)+($BQ$13+$BQ$8),$BO$8),-$BO$8)</f>
        <v>-7.6230794566566562</v>
      </c>
      <c r="CE572" s="56" t="e">
        <f ca="1">MAX(MIN($BQ$22*SIN($BQ$17*CC572+$BQ$21)+($BQ$13+$BQ$8),$BO$8),-$BO$8)</f>
        <v>#DIV/0!</v>
      </c>
      <c r="CF572" s="56">
        <f ca="1">ROUND(CD572+(RAND()-0.5)*$BV$10,$BV$11)</f>
        <v>-7.63</v>
      </c>
      <c r="CG572" s="56" t="e">
        <f ca="1">ROUND(CE572+(RAND()-0.5)*$BV$10,$BV$11)</f>
        <v>#DIV/0!</v>
      </c>
      <c r="CH572" s="56">
        <f ca="1">ROUND(CD572+(RAND()-0.5)*$BW$10,$BW$11)</f>
        <v>-7.63</v>
      </c>
      <c r="CI572" s="56" t="e">
        <f ca="1">ROUND(CE572+(RAND()-0.5)*$BW$10,$BW$11)</f>
        <v>#DIV/0!</v>
      </c>
      <c r="CJ572" s="55">
        <f>CA572-$BX$16</f>
        <v>207</v>
      </c>
      <c r="CK572" s="56" t="e">
        <f>IF($BV$19=FALSE,NA(),IF($BH$7=1,IF($BD$2=1,CF572,IF($BD$2=2,CG572))))+$BV$17+IF($BE$2=2,-($BQ$13+$BQ$8),0)</f>
        <v>#N/A</v>
      </c>
      <c r="CL572" s="55" t="e">
        <f>ROUND(CK572/$BV$9*$BV$5,0)</f>
        <v>#N/A</v>
      </c>
      <c r="CM572" s="56" t="e">
        <f>IF($BW$19=FALSE,NA(),IF($BH$7=1,IF($BD$3=1,CH572,IF($BD$3=2,CI572))))+$BW$17+IF($BE$3=2,-($BQ$13+$BQ$8),0)</f>
        <v>#N/A</v>
      </c>
      <c r="CN572" s="55" t="e">
        <f>ROUND(CM572/$BW$9*$BW$5,0)</f>
        <v>#N/A</v>
      </c>
    </row>
    <row r="573" spans="79:92" ht="18" customHeight="1" x14ac:dyDescent="0.25">
      <c r="CA573" s="53">
        <f>CA572+1</f>
        <v>208</v>
      </c>
      <c r="CB573" s="56">
        <f>CA573*($BX$9/$BX$5)</f>
        <v>8.6666666666666661</v>
      </c>
      <c r="CC573" s="56">
        <f ca="1">ROUND(CB573+(RAND()-0.5)*$BX$10,$BX$11)</f>
        <v>8.68</v>
      </c>
      <c r="CD573" s="56">
        <f ca="1">MAX(MIN($BQ$9*SIN($BQ$17*CC573)+($BQ$13+$BQ$8),$BO$8),-$BO$8)</f>
        <v>-8.4289623147957613</v>
      </c>
      <c r="CE573" s="56" t="e">
        <f ca="1">MAX(MIN($BQ$22*SIN($BQ$17*CC573+$BQ$21)+($BQ$13+$BQ$8),$BO$8),-$BO$8)</f>
        <v>#DIV/0!</v>
      </c>
      <c r="CF573" s="56">
        <f ca="1">ROUND(CD573+(RAND()-0.5)*$BV$10,$BV$11)</f>
        <v>-8.42</v>
      </c>
      <c r="CG573" s="56" t="e">
        <f ca="1">ROUND(CE573+(RAND()-0.5)*$BV$10,$BV$11)</f>
        <v>#DIV/0!</v>
      </c>
      <c r="CH573" s="56">
        <f ca="1">ROUND(CD573+(RAND()-0.5)*$BW$10,$BW$11)</f>
        <v>-8.41</v>
      </c>
      <c r="CI573" s="56" t="e">
        <f ca="1">ROUND(CE573+(RAND()-0.5)*$BW$10,$BW$11)</f>
        <v>#DIV/0!</v>
      </c>
      <c r="CJ573" s="55">
        <f>CA573-$BX$16</f>
        <v>208</v>
      </c>
      <c r="CK573" s="56" t="e">
        <f>IF($BV$19=FALSE,NA(),IF($BH$7=1,IF($BD$2=1,CF573,IF($BD$2=2,CG573))))+$BV$17+IF($BE$2=2,-($BQ$13+$BQ$8),0)</f>
        <v>#N/A</v>
      </c>
      <c r="CL573" s="55" t="e">
        <f>ROUND(CK573/$BV$9*$BV$5,0)</f>
        <v>#N/A</v>
      </c>
      <c r="CM573" s="56" t="e">
        <f>IF($BW$19=FALSE,NA(),IF($BH$7=1,IF($BD$3=1,CH573,IF($BD$3=2,CI573))))+$BW$17+IF($BE$3=2,-($BQ$13+$BQ$8),0)</f>
        <v>#N/A</v>
      </c>
      <c r="CN573" s="55" t="e">
        <f>ROUND(CM573/$BW$9*$BW$5,0)</f>
        <v>#N/A</v>
      </c>
    </row>
    <row r="574" spans="79:92" ht="18" customHeight="1" x14ac:dyDescent="0.25">
      <c r="CA574" s="53">
        <f>CA573+1</f>
        <v>209</v>
      </c>
      <c r="CB574" s="56">
        <f>CA574*($BX$9/$BX$5)</f>
        <v>8.7083333333333321</v>
      </c>
      <c r="CC574" s="56">
        <f ca="1">ROUND(CB574+(RAND()-0.5)*$BX$10,$BX$11)</f>
        <v>8.7200000000000006</v>
      </c>
      <c r="CD574" s="56">
        <f ca="1">MAX(MIN($BQ$9*SIN($BQ$17*CC574)+($BQ$13+$BQ$8),$BO$8),-$BO$8)</f>
        <v>-8.8937235043722751</v>
      </c>
      <c r="CE574" s="56" t="e">
        <f ca="1">MAX(MIN($BQ$22*SIN($BQ$17*CC574+$BQ$21)+($BQ$13+$BQ$8),$BO$8),-$BO$8)</f>
        <v>#DIV/0!</v>
      </c>
      <c r="CF574" s="56">
        <f ca="1">ROUND(CD574+(RAND()-0.5)*$BV$10,$BV$11)</f>
        <v>-8.9</v>
      </c>
      <c r="CG574" s="56" t="e">
        <f ca="1">ROUND(CE574+(RAND()-0.5)*$BV$10,$BV$11)</f>
        <v>#DIV/0!</v>
      </c>
      <c r="CH574" s="56">
        <f ca="1">ROUND(CD574+(RAND()-0.5)*$BW$10,$BW$11)</f>
        <v>-8.8800000000000008</v>
      </c>
      <c r="CI574" s="56" t="e">
        <f ca="1">ROUND(CE574+(RAND()-0.5)*$BW$10,$BW$11)</f>
        <v>#DIV/0!</v>
      </c>
      <c r="CJ574" s="55">
        <f>CA574-$BX$16</f>
        <v>209</v>
      </c>
      <c r="CK574" s="56" t="e">
        <f>IF($BV$19=FALSE,NA(),IF($BH$7=1,IF($BD$2=1,CF574,IF($BD$2=2,CG574))))+$BV$17+IF($BE$2=2,-($BQ$13+$BQ$8),0)</f>
        <v>#N/A</v>
      </c>
      <c r="CL574" s="55" t="e">
        <f>ROUND(CK574/$BV$9*$BV$5,0)</f>
        <v>#N/A</v>
      </c>
      <c r="CM574" s="56" t="e">
        <f>IF($BW$19=FALSE,NA(),IF($BH$7=1,IF($BD$3=1,CH574,IF($BD$3=2,CI574))))+$BW$17+IF($BE$3=2,-($BQ$13+$BQ$8),0)</f>
        <v>#N/A</v>
      </c>
      <c r="CN574" s="55" t="e">
        <f>ROUND(CM574/$BW$9*$BW$5,0)</f>
        <v>#N/A</v>
      </c>
    </row>
    <row r="575" spans="79:92" ht="18" customHeight="1" x14ac:dyDescent="0.25">
      <c r="CA575" s="53">
        <f>CA574+1</f>
        <v>210</v>
      </c>
      <c r="CB575" s="56">
        <f>CA575*($BX$9/$BX$5)</f>
        <v>8.75</v>
      </c>
      <c r="CC575" s="56">
        <f ca="1">ROUND(CB575+(RAND()-0.5)*$BX$10,$BX$11)</f>
        <v>8.76</v>
      </c>
      <c r="CD575" s="56">
        <f ca="1">MAX(MIN($BQ$9*SIN($BQ$17*CC575)+($BQ$13+$BQ$8),$BO$8),-$BO$8)</f>
        <v>-8.9881603705698225</v>
      </c>
      <c r="CE575" s="56" t="e">
        <f ca="1">MAX(MIN($BQ$22*SIN($BQ$17*CC575+$BQ$21)+($BQ$13+$BQ$8),$BO$8),-$BO$8)</f>
        <v>#DIV/0!</v>
      </c>
      <c r="CF575" s="56">
        <f ca="1">ROUND(CD575+(RAND()-0.5)*$BV$10,$BV$11)</f>
        <v>-8.99</v>
      </c>
      <c r="CG575" s="56" t="e">
        <f ca="1">ROUND(CE575+(RAND()-0.5)*$BV$10,$BV$11)</f>
        <v>#DIV/0!</v>
      </c>
      <c r="CH575" s="56">
        <f ca="1">ROUND(CD575+(RAND()-0.5)*$BW$10,$BW$11)</f>
        <v>-8.9700000000000006</v>
      </c>
      <c r="CI575" s="56" t="e">
        <f ca="1">ROUND(CE575+(RAND()-0.5)*$BW$10,$BW$11)</f>
        <v>#DIV/0!</v>
      </c>
      <c r="CJ575" s="55">
        <f>CA575-$BX$16</f>
        <v>210</v>
      </c>
      <c r="CK575" s="56" t="e">
        <f>IF($BV$19=FALSE,NA(),IF($BH$7=1,IF($BD$2=1,CF575,IF($BD$2=2,CG575))))+$BV$17+IF($BE$2=2,-($BQ$13+$BQ$8),0)</f>
        <v>#N/A</v>
      </c>
      <c r="CL575" s="55" t="e">
        <f>ROUND(CK575/$BV$9*$BV$5,0)</f>
        <v>#N/A</v>
      </c>
      <c r="CM575" s="56" t="e">
        <f>IF($BW$19=FALSE,NA(),IF($BH$7=1,IF($BD$3=1,CH575,IF($BD$3=2,CI575))))+$BW$17+IF($BE$3=2,-($BQ$13+$BQ$8),0)</f>
        <v>#N/A</v>
      </c>
      <c r="CN575" s="55" t="e">
        <f>ROUND(CM575/$BW$9*$BW$5,0)</f>
        <v>#N/A</v>
      </c>
    </row>
    <row r="576" spans="79:92" ht="18" customHeight="1" x14ac:dyDescent="0.25">
      <c r="CA576" s="53">
        <f>CA575+1</f>
        <v>211</v>
      </c>
      <c r="CB576" s="56">
        <f>CA576*($BX$9/$BX$5)</f>
        <v>8.7916666666666661</v>
      </c>
      <c r="CC576" s="56">
        <f ca="1">ROUND(CB576+(RAND()-0.5)*$BX$10,$BX$11)</f>
        <v>8.7799999999999994</v>
      </c>
      <c r="CD576" s="56">
        <f ca="1">MAX(MIN($BQ$9*SIN($BQ$17*CC576)+($BQ$13+$BQ$8),$BO$8),-$BO$8)</f>
        <v>-8.8937235043725593</v>
      </c>
      <c r="CE576" s="56" t="e">
        <f ca="1">MAX(MIN($BQ$22*SIN($BQ$17*CC576+$BQ$21)+($BQ$13+$BQ$8),$BO$8),-$BO$8)</f>
        <v>#DIV/0!</v>
      </c>
      <c r="CF576" s="56">
        <f ca="1">ROUND(CD576+(RAND()-0.5)*$BV$10,$BV$11)</f>
        <v>-8.91</v>
      </c>
      <c r="CG576" s="56" t="e">
        <f ca="1">ROUND(CE576+(RAND()-0.5)*$BV$10,$BV$11)</f>
        <v>#DIV/0!</v>
      </c>
      <c r="CH576" s="56">
        <f ca="1">ROUND(CD576+(RAND()-0.5)*$BW$10,$BW$11)</f>
        <v>-8.91</v>
      </c>
      <c r="CI576" s="56" t="e">
        <f ca="1">ROUND(CE576+(RAND()-0.5)*$BW$10,$BW$11)</f>
        <v>#DIV/0!</v>
      </c>
      <c r="CJ576" s="55">
        <f>CA576-$BX$16</f>
        <v>211</v>
      </c>
      <c r="CK576" s="56" t="e">
        <f>IF($BV$19=FALSE,NA(),IF($BH$7=1,IF($BD$2=1,CF576,IF($BD$2=2,CG576))))+$BV$17+IF($BE$2=2,-($BQ$13+$BQ$8),0)</f>
        <v>#N/A</v>
      </c>
      <c r="CL576" s="55" t="e">
        <f>ROUND(CK576/$BV$9*$BV$5,0)</f>
        <v>#N/A</v>
      </c>
      <c r="CM576" s="56" t="e">
        <f>IF($BW$19=FALSE,NA(),IF($BH$7=1,IF($BD$3=1,CH576,IF($BD$3=2,CI576))))+$BW$17+IF($BE$3=2,-($BQ$13+$BQ$8),0)</f>
        <v>#N/A</v>
      </c>
      <c r="CN576" s="55" t="e">
        <f>ROUND(CM576/$BW$9*$BW$5,0)</f>
        <v>#N/A</v>
      </c>
    </row>
    <row r="577" spans="79:92" ht="18" customHeight="1" x14ac:dyDescent="0.25">
      <c r="CA577" s="53">
        <f>CA576+1</f>
        <v>212</v>
      </c>
      <c r="CB577" s="56">
        <f>CA577*($BX$9/$BX$5)</f>
        <v>8.8333333333333321</v>
      </c>
      <c r="CC577" s="56">
        <f ca="1">ROUND(CB577+(RAND()-0.5)*$BX$10,$BX$11)</f>
        <v>8.85</v>
      </c>
      <c r="CD577" s="56">
        <f ca="1">MAX(MIN($BQ$9*SIN($BQ$17*CC577)+($BQ$13+$BQ$8),$BO$8),-$BO$8)</f>
        <v>-7.854101966250977</v>
      </c>
      <c r="CE577" s="56" t="e">
        <f ca="1">MAX(MIN($BQ$22*SIN($BQ$17*CC577+$BQ$21)+($BQ$13+$BQ$8),$BO$8),-$BO$8)</f>
        <v>#DIV/0!</v>
      </c>
      <c r="CF577" s="56">
        <f ca="1">ROUND(CD577+(RAND()-0.5)*$BV$10,$BV$11)</f>
        <v>-7.86</v>
      </c>
      <c r="CG577" s="56" t="e">
        <f ca="1">ROUND(CE577+(RAND()-0.5)*$BV$10,$BV$11)</f>
        <v>#DIV/0!</v>
      </c>
      <c r="CH577" s="56">
        <f ca="1">ROUND(CD577+(RAND()-0.5)*$BW$10,$BW$11)</f>
        <v>-7.84</v>
      </c>
      <c r="CI577" s="56" t="e">
        <f ca="1">ROUND(CE577+(RAND()-0.5)*$BW$10,$BW$11)</f>
        <v>#DIV/0!</v>
      </c>
      <c r="CJ577" s="55">
        <f>CA577-$BX$16</f>
        <v>212</v>
      </c>
      <c r="CK577" s="56" t="e">
        <f>IF($BV$19=FALSE,NA(),IF($BH$7=1,IF($BD$2=1,CF577,IF($BD$2=2,CG577))))+$BV$17+IF($BE$2=2,-($BQ$13+$BQ$8),0)</f>
        <v>#N/A</v>
      </c>
      <c r="CL577" s="55" t="e">
        <f>ROUND(CK577/$BV$9*$BV$5,0)</f>
        <v>#N/A</v>
      </c>
      <c r="CM577" s="56" t="e">
        <f>IF($BW$19=FALSE,NA(),IF($BH$7=1,IF($BD$3=1,CH577,IF($BD$3=2,CI577))))+$BW$17+IF($BE$3=2,-($BQ$13+$BQ$8),0)</f>
        <v>#N/A</v>
      </c>
      <c r="CN577" s="55" t="e">
        <f>ROUND(CM577/$BW$9*$BW$5,0)</f>
        <v>#N/A</v>
      </c>
    </row>
    <row r="578" spans="79:92" ht="18" customHeight="1" x14ac:dyDescent="0.25">
      <c r="CA578" s="53">
        <f>CA577+1</f>
        <v>213</v>
      </c>
      <c r="CB578" s="56">
        <f>CA578*($BX$9/$BX$5)</f>
        <v>8.875</v>
      </c>
      <c r="CC578" s="56">
        <f ca="1">ROUND(CB578+(RAND()-0.5)*$BX$10,$BX$11)</f>
        <v>8.8699999999999992</v>
      </c>
      <c r="CD578" s="56">
        <f ca="1">MAX(MIN($BQ$9*SIN($BQ$17*CC578)+($BQ$13+$BQ$8),$BO$8),-$BO$8)</f>
        <v>-7.3738117645294246</v>
      </c>
      <c r="CE578" s="56" t="e">
        <f ca="1">MAX(MIN($BQ$22*SIN($BQ$17*CC578+$BQ$21)+($BQ$13+$BQ$8),$BO$8),-$BO$8)</f>
        <v>#DIV/0!</v>
      </c>
      <c r="CF578" s="56">
        <f ca="1">ROUND(CD578+(RAND()-0.5)*$BV$10,$BV$11)</f>
        <v>-7.36</v>
      </c>
      <c r="CG578" s="56" t="e">
        <f ca="1">ROUND(CE578+(RAND()-0.5)*$BV$10,$BV$11)</f>
        <v>#DIV/0!</v>
      </c>
      <c r="CH578" s="56">
        <f ca="1">ROUND(CD578+(RAND()-0.5)*$BW$10,$BW$11)</f>
        <v>-7.36</v>
      </c>
      <c r="CI578" s="56" t="e">
        <f ca="1">ROUND(CE578+(RAND()-0.5)*$BW$10,$BW$11)</f>
        <v>#DIV/0!</v>
      </c>
      <c r="CJ578" s="55">
        <f>CA578-$BX$16</f>
        <v>213</v>
      </c>
      <c r="CK578" s="56" t="e">
        <f>IF($BV$19=FALSE,NA(),IF($BH$7=1,IF($BD$2=1,CF578,IF($BD$2=2,CG578))))+$BV$17+IF($BE$2=2,-($BQ$13+$BQ$8),0)</f>
        <v>#N/A</v>
      </c>
      <c r="CL578" s="55" t="e">
        <f>ROUND(CK578/$BV$9*$BV$5,0)</f>
        <v>#N/A</v>
      </c>
      <c r="CM578" s="56" t="e">
        <f>IF($BW$19=FALSE,NA(),IF($BH$7=1,IF($BD$3=1,CH578,IF($BD$3=2,CI578))))+$BW$17+IF($BE$3=2,-($BQ$13+$BQ$8),0)</f>
        <v>#N/A</v>
      </c>
      <c r="CN578" s="55" t="e">
        <f>ROUND(CM578/$BW$9*$BW$5,0)</f>
        <v>#N/A</v>
      </c>
    </row>
    <row r="579" spans="79:92" ht="18" customHeight="1" x14ac:dyDescent="0.25">
      <c r="CA579" s="53">
        <f>CA578+1</f>
        <v>214</v>
      </c>
      <c r="CB579" s="56">
        <f>CA579*($BX$9/$BX$5)</f>
        <v>8.9166666666666661</v>
      </c>
      <c r="CC579" s="56">
        <f ca="1">ROUND(CB579+(RAND()-0.5)*$BX$10,$BX$11)</f>
        <v>8.91</v>
      </c>
      <c r="CD579" s="56">
        <f ca="1">MAX(MIN($BQ$9*SIN($BQ$17*CC579)+($BQ$13+$BQ$8),$BO$8),-$BO$8)</f>
        <v>-6.2149607698738025</v>
      </c>
      <c r="CE579" s="56" t="e">
        <f ca="1">MAX(MIN($BQ$22*SIN($BQ$17*CC579+$BQ$21)+($BQ$13+$BQ$8),$BO$8),-$BO$8)</f>
        <v>#DIV/0!</v>
      </c>
      <c r="CF579" s="56">
        <f ca="1">ROUND(CD579+(RAND()-0.5)*$BV$10,$BV$11)</f>
        <v>-6.2</v>
      </c>
      <c r="CG579" s="56" t="e">
        <f ca="1">ROUND(CE579+(RAND()-0.5)*$BV$10,$BV$11)</f>
        <v>#DIV/0!</v>
      </c>
      <c r="CH579" s="56">
        <f ca="1">ROUND(CD579+(RAND()-0.5)*$BW$10,$BW$11)</f>
        <v>-6.21</v>
      </c>
      <c r="CI579" s="56" t="e">
        <f ca="1">ROUND(CE579+(RAND()-0.5)*$BW$10,$BW$11)</f>
        <v>#DIV/0!</v>
      </c>
      <c r="CJ579" s="55">
        <f>CA579-$BX$16</f>
        <v>214</v>
      </c>
      <c r="CK579" s="56" t="e">
        <f>IF($BV$19=FALSE,NA(),IF($BH$7=1,IF($BD$2=1,CF579,IF($BD$2=2,CG579))))+$BV$17+IF($BE$2=2,-($BQ$13+$BQ$8),0)</f>
        <v>#N/A</v>
      </c>
      <c r="CL579" s="55" t="e">
        <f>ROUND(CK579/$BV$9*$BV$5,0)</f>
        <v>#N/A</v>
      </c>
      <c r="CM579" s="56" t="e">
        <f>IF($BW$19=FALSE,NA(),IF($BH$7=1,IF($BD$3=1,CH579,IF($BD$3=2,CI579))))+$BW$17+IF($BE$3=2,-($BQ$13+$BQ$8),0)</f>
        <v>#N/A</v>
      </c>
      <c r="CN579" s="55" t="e">
        <f>ROUND(CM579/$BW$9*$BW$5,0)</f>
        <v>#N/A</v>
      </c>
    </row>
    <row r="580" spans="79:92" ht="18" customHeight="1" x14ac:dyDescent="0.25">
      <c r="CA580" s="53">
        <f>CA579+1</f>
        <v>215</v>
      </c>
      <c r="CB580" s="56">
        <f>CA580*($BX$9/$BX$5)</f>
        <v>8.9583333333333321</v>
      </c>
      <c r="CC580" s="56">
        <f ca="1">ROUND(CB580+(RAND()-0.5)*$BX$10,$BX$11)</f>
        <v>8.9700000000000006</v>
      </c>
      <c r="CD580" s="56">
        <f ca="1">MAX(MIN($BQ$9*SIN($BQ$17*CC580)+($BQ$13+$BQ$8),$BO$8),-$BO$8)</f>
        <v>-4.1242878875117759</v>
      </c>
      <c r="CE580" s="56" t="e">
        <f ca="1">MAX(MIN($BQ$22*SIN($BQ$17*CC580+$BQ$21)+($BQ$13+$BQ$8),$BO$8),-$BO$8)</f>
        <v>#DIV/0!</v>
      </c>
      <c r="CF580" s="56">
        <f ca="1">ROUND(CD580+(RAND()-0.5)*$BV$10,$BV$11)</f>
        <v>-4.12</v>
      </c>
      <c r="CG580" s="56" t="e">
        <f ca="1">ROUND(CE580+(RAND()-0.5)*$BV$10,$BV$11)</f>
        <v>#DIV/0!</v>
      </c>
      <c r="CH580" s="56">
        <f ca="1">ROUND(CD580+(RAND()-0.5)*$BW$10,$BW$11)</f>
        <v>-4.1399999999999997</v>
      </c>
      <c r="CI580" s="56" t="e">
        <f ca="1">ROUND(CE580+(RAND()-0.5)*$BW$10,$BW$11)</f>
        <v>#DIV/0!</v>
      </c>
      <c r="CJ580" s="55">
        <f>CA580-$BX$16</f>
        <v>215</v>
      </c>
      <c r="CK580" s="56" t="e">
        <f>IF($BV$19=FALSE,NA(),IF($BH$7=1,IF($BD$2=1,CF580,IF($BD$2=2,CG580))))+$BV$17+IF($BE$2=2,-($BQ$13+$BQ$8),0)</f>
        <v>#N/A</v>
      </c>
      <c r="CL580" s="55" t="e">
        <f>ROUND(CK580/$BV$9*$BV$5,0)</f>
        <v>#N/A</v>
      </c>
      <c r="CM580" s="56" t="e">
        <f>IF($BW$19=FALSE,NA(),IF($BH$7=1,IF($BD$3=1,CH580,IF($BD$3=2,CI580))))+$BW$17+IF($BE$3=2,-($BQ$13+$BQ$8),0)</f>
        <v>#N/A</v>
      </c>
      <c r="CN580" s="55" t="e">
        <f>ROUND(CM580/$BW$9*$BW$5,0)</f>
        <v>#N/A</v>
      </c>
    </row>
    <row r="581" spans="79:92" ht="18" customHeight="1" x14ac:dyDescent="0.25">
      <c r="CA581" s="53">
        <f>CA580+1</f>
        <v>216</v>
      </c>
      <c r="CB581" s="56">
        <f>CA581*($BX$9/$BX$5)</f>
        <v>9</v>
      </c>
      <c r="CC581" s="56">
        <f ca="1">ROUND(CB581+(RAND()-0.5)*$BX$10,$BX$11)</f>
        <v>9.01</v>
      </c>
      <c r="CD581" s="56">
        <f ca="1">MAX(MIN($BQ$9*SIN($BQ$17*CC581)+($BQ$13+$BQ$8),$BO$8),-$BO$8)</f>
        <v>-2.6232568828253506</v>
      </c>
      <c r="CE581" s="56" t="e">
        <f ca="1">MAX(MIN($BQ$22*SIN($BQ$17*CC581+$BQ$21)+($BQ$13+$BQ$8),$BO$8),-$BO$8)</f>
        <v>#DIV/0!</v>
      </c>
      <c r="CF581" s="56">
        <f ca="1">ROUND(CD581+(RAND()-0.5)*$BV$10,$BV$11)</f>
        <v>-2.63</v>
      </c>
      <c r="CG581" s="56" t="e">
        <f ca="1">ROUND(CE581+(RAND()-0.5)*$BV$10,$BV$11)</f>
        <v>#DIV/0!</v>
      </c>
      <c r="CH581" s="56">
        <f ca="1">ROUND(CD581+(RAND()-0.5)*$BW$10,$BW$11)</f>
        <v>-2.6</v>
      </c>
      <c r="CI581" s="56" t="e">
        <f ca="1">ROUND(CE581+(RAND()-0.5)*$BW$10,$BW$11)</f>
        <v>#DIV/0!</v>
      </c>
      <c r="CJ581" s="55">
        <f>CA581-$BX$16</f>
        <v>216</v>
      </c>
      <c r="CK581" s="56" t="e">
        <f>IF($BV$19=FALSE,NA(),IF($BH$7=1,IF($BD$2=1,CF581,IF($BD$2=2,CG581))))+$BV$17+IF($BE$2=2,-($BQ$13+$BQ$8),0)</f>
        <v>#N/A</v>
      </c>
      <c r="CL581" s="55" t="e">
        <f>ROUND(CK581/$BV$9*$BV$5,0)</f>
        <v>#N/A</v>
      </c>
      <c r="CM581" s="56" t="e">
        <f>IF($BW$19=FALSE,NA(),IF($BH$7=1,IF($BD$3=1,CH581,IF($BD$3=2,CI581))))+$BW$17+IF($BE$3=2,-($BQ$13+$BQ$8),0)</f>
        <v>#N/A</v>
      </c>
      <c r="CN581" s="55" t="e">
        <f>ROUND(CM581/$BW$9*$BW$5,0)</f>
        <v>#N/A</v>
      </c>
    </row>
    <row r="582" spans="79:92" ht="18" customHeight="1" x14ac:dyDescent="0.25">
      <c r="CA582" s="53">
        <f>CA581+1</f>
        <v>217</v>
      </c>
      <c r="CB582" s="56">
        <f>CA582*($BX$9/$BX$5)</f>
        <v>9.0416666666666661</v>
      </c>
      <c r="CC582" s="56">
        <f ca="1">ROUND(CB582+(RAND()-0.5)*$BX$10,$BX$11)</f>
        <v>9.0299999999999994</v>
      </c>
      <c r="CD582" s="56">
        <f ca="1">MAX(MIN($BQ$9*SIN($BQ$17*CC582)+($BQ$13+$BQ$8),$BO$8),-$BO$8)</f>
        <v>-1.8757121124914355</v>
      </c>
      <c r="CE582" s="56" t="e">
        <f ca="1">MAX(MIN($BQ$22*SIN($BQ$17*CC582+$BQ$21)+($BQ$13+$BQ$8),$BO$8),-$BO$8)</f>
        <v>#DIV/0!</v>
      </c>
      <c r="CF582" s="56">
        <f ca="1">ROUND(CD582+(RAND()-0.5)*$BV$10,$BV$11)</f>
        <v>-1.87</v>
      </c>
      <c r="CG582" s="56" t="e">
        <f ca="1">ROUND(CE582+(RAND()-0.5)*$BV$10,$BV$11)</f>
        <v>#DIV/0!</v>
      </c>
      <c r="CH582" s="56">
        <f ca="1">ROUND(CD582+(RAND()-0.5)*$BW$10,$BW$11)</f>
        <v>-1.87</v>
      </c>
      <c r="CI582" s="56" t="e">
        <f ca="1">ROUND(CE582+(RAND()-0.5)*$BW$10,$BW$11)</f>
        <v>#DIV/0!</v>
      </c>
      <c r="CJ582" s="55">
        <f>CA582-$BX$16</f>
        <v>217</v>
      </c>
      <c r="CK582" s="56" t="e">
        <f>IF($BV$19=FALSE,NA(),IF($BH$7=1,IF($BD$2=1,CF582,IF($BD$2=2,CG582))))+$BV$17+IF($BE$2=2,-($BQ$13+$BQ$8),0)</f>
        <v>#N/A</v>
      </c>
      <c r="CL582" s="55" t="e">
        <f>ROUND(CK582/$BV$9*$BV$5,0)</f>
        <v>#N/A</v>
      </c>
      <c r="CM582" s="56" t="e">
        <f>IF($BW$19=FALSE,NA(),IF($BH$7=1,IF($BD$3=1,CH582,IF($BD$3=2,CI582))))+$BW$17+IF($BE$3=2,-($BQ$13+$BQ$8),0)</f>
        <v>#N/A</v>
      </c>
      <c r="CN582" s="55" t="e">
        <f>ROUND(CM582/$BW$9*$BW$5,0)</f>
        <v>#N/A</v>
      </c>
    </row>
    <row r="583" spans="79:92" ht="18" customHeight="1" x14ac:dyDescent="0.25">
      <c r="CA583" s="53">
        <f>CA582+1</f>
        <v>218</v>
      </c>
      <c r="CB583" s="56">
        <f>CA583*($BX$9/$BX$5)</f>
        <v>9.0833333333333321</v>
      </c>
      <c r="CC583" s="56">
        <f ca="1">ROUND(CB583+(RAND()-0.5)*$BX$10,$BX$11)</f>
        <v>9.08</v>
      </c>
      <c r="CD583" s="56">
        <f ca="1">MAX(MIN($BQ$9*SIN($BQ$17*CC583)+($BQ$13+$BQ$8),$BO$8),-$BO$8)</f>
        <v>-0.1094779553907177</v>
      </c>
      <c r="CE583" s="56" t="e">
        <f ca="1">MAX(MIN($BQ$22*SIN($BQ$17*CC583+$BQ$21)+($BQ$13+$BQ$8),$BO$8),-$BO$8)</f>
        <v>#DIV/0!</v>
      </c>
      <c r="CF583" s="56">
        <f ca="1">ROUND(CD583+(RAND()-0.5)*$BV$10,$BV$11)</f>
        <v>-0.11</v>
      </c>
      <c r="CG583" s="56" t="e">
        <f ca="1">ROUND(CE583+(RAND()-0.5)*$BV$10,$BV$11)</f>
        <v>#DIV/0!</v>
      </c>
      <c r="CH583" s="56">
        <f ca="1">ROUND(CD583+(RAND()-0.5)*$BW$10,$BW$11)</f>
        <v>-0.09</v>
      </c>
      <c r="CI583" s="56" t="e">
        <f ca="1">ROUND(CE583+(RAND()-0.5)*$BW$10,$BW$11)</f>
        <v>#DIV/0!</v>
      </c>
      <c r="CJ583" s="55">
        <f>CA583-$BX$16</f>
        <v>218</v>
      </c>
      <c r="CK583" s="56" t="e">
        <f>IF($BV$19=FALSE,NA(),IF($BH$7=1,IF($BD$2=1,CF583,IF($BD$2=2,CG583))))+$BV$17+IF($BE$2=2,-($BQ$13+$BQ$8),0)</f>
        <v>#N/A</v>
      </c>
      <c r="CL583" s="55" t="e">
        <f>ROUND(CK583/$BV$9*$BV$5,0)</f>
        <v>#N/A</v>
      </c>
      <c r="CM583" s="56" t="e">
        <f>IF($BW$19=FALSE,NA(),IF($BH$7=1,IF($BD$3=1,CH583,IF($BD$3=2,CI583))))+$BW$17+IF($BE$3=2,-($BQ$13+$BQ$8),0)</f>
        <v>#N/A</v>
      </c>
      <c r="CN583" s="55" t="e">
        <f>ROUND(CM583/$BW$9*$BW$5,0)</f>
        <v>#N/A</v>
      </c>
    </row>
    <row r="584" spans="79:92" ht="18" customHeight="1" x14ac:dyDescent="0.25">
      <c r="CA584" s="53">
        <f>CA583+1</f>
        <v>219</v>
      </c>
      <c r="CB584" s="56">
        <f>CA584*($BX$9/$BX$5)</f>
        <v>9.125</v>
      </c>
      <c r="CC584" s="56">
        <f ca="1">ROUND(CB584+(RAND()-0.5)*$BX$10,$BX$11)</f>
        <v>9.11</v>
      </c>
      <c r="CD584" s="56">
        <f ca="1">MAX(MIN($BQ$9*SIN($BQ$17*CC584)+($BQ$13+$BQ$8),$BO$8),-$BO$8)</f>
        <v>0.82454393849007612</v>
      </c>
      <c r="CE584" s="56" t="e">
        <f ca="1">MAX(MIN($BQ$22*SIN($BQ$17*CC584+$BQ$21)+($BQ$13+$BQ$8),$BO$8),-$BO$8)</f>
        <v>#DIV/0!</v>
      </c>
      <c r="CF584" s="56">
        <f ca="1">ROUND(CD584+(RAND()-0.5)*$BV$10,$BV$11)</f>
        <v>0.8</v>
      </c>
      <c r="CG584" s="56" t="e">
        <f ca="1">ROUND(CE584+(RAND()-0.5)*$BV$10,$BV$11)</f>
        <v>#DIV/0!</v>
      </c>
      <c r="CH584" s="56">
        <f ca="1">ROUND(CD584+(RAND()-0.5)*$BW$10,$BW$11)</f>
        <v>0.81</v>
      </c>
      <c r="CI584" s="56" t="e">
        <f ca="1">ROUND(CE584+(RAND()-0.5)*$BW$10,$BW$11)</f>
        <v>#DIV/0!</v>
      </c>
      <c r="CJ584" s="55">
        <f>CA584-$BX$16</f>
        <v>219</v>
      </c>
      <c r="CK584" s="56" t="e">
        <f>IF($BV$19=FALSE,NA(),IF($BH$7=1,IF($BD$2=1,CF584,IF($BD$2=2,CG584))))+$BV$17+IF($BE$2=2,-($BQ$13+$BQ$8),0)</f>
        <v>#N/A</v>
      </c>
      <c r="CL584" s="55" t="e">
        <f>ROUND(CK584/$BV$9*$BV$5,0)</f>
        <v>#N/A</v>
      </c>
      <c r="CM584" s="56" t="e">
        <f>IF($BW$19=FALSE,NA(),IF($BH$7=1,IF($BD$3=1,CH584,IF($BD$3=2,CI584))))+$BW$17+IF($BE$3=2,-($BQ$13+$BQ$8),0)</f>
        <v>#N/A</v>
      </c>
      <c r="CN584" s="55" t="e">
        <f>ROUND(CM584/$BW$9*$BW$5,0)</f>
        <v>#N/A</v>
      </c>
    </row>
    <row r="585" spans="79:92" ht="18" customHeight="1" x14ac:dyDescent="0.25">
      <c r="CA585" s="53">
        <f>CA584+1</f>
        <v>220</v>
      </c>
      <c r="CB585" s="56">
        <f>CA585*($BX$9/$BX$5)</f>
        <v>9.1666666666666661</v>
      </c>
      <c r="CC585" s="56">
        <f ca="1">ROUND(CB585+(RAND()-0.5)*$BX$10,$BX$11)</f>
        <v>9.17</v>
      </c>
      <c r="CD585" s="56">
        <f ca="1">MAX(MIN($BQ$9*SIN($BQ$17*CC585)+($BQ$13+$BQ$8),$BO$8),-$BO$8)</f>
        <v>2.2578400802630521</v>
      </c>
      <c r="CE585" s="56" t="e">
        <f ca="1">MAX(MIN($BQ$22*SIN($BQ$17*CC585+$BQ$21)+($BQ$13+$BQ$8),$BO$8),-$BO$8)</f>
        <v>#DIV/0!</v>
      </c>
      <c r="CF585" s="56">
        <f ca="1">ROUND(CD585+(RAND()-0.5)*$BV$10,$BV$11)</f>
        <v>2.27</v>
      </c>
      <c r="CG585" s="56" t="e">
        <f ca="1">ROUND(CE585+(RAND()-0.5)*$BV$10,$BV$11)</f>
        <v>#DIV/0!</v>
      </c>
      <c r="CH585" s="56">
        <f ca="1">ROUND(CD585+(RAND()-0.5)*$BW$10,$BW$11)</f>
        <v>2.27</v>
      </c>
      <c r="CI585" s="56" t="e">
        <f ca="1">ROUND(CE585+(RAND()-0.5)*$BW$10,$BW$11)</f>
        <v>#DIV/0!</v>
      </c>
      <c r="CJ585" s="55">
        <f>CA585-$BX$16</f>
        <v>220</v>
      </c>
      <c r="CK585" s="56" t="e">
        <f>IF($BV$19=FALSE,NA(),IF($BH$7=1,IF($BD$2=1,CF585,IF($BD$2=2,CG585))))+$BV$17+IF($BE$2=2,-($BQ$13+$BQ$8),0)</f>
        <v>#N/A</v>
      </c>
      <c r="CL585" s="55" t="e">
        <f>ROUND(CK585/$BV$9*$BV$5,0)</f>
        <v>#N/A</v>
      </c>
      <c r="CM585" s="56" t="e">
        <f>IF($BW$19=FALSE,NA(),IF($BH$7=1,IF($BD$3=1,CH585,IF($BD$3=2,CI585))))+$BW$17+IF($BE$3=2,-($BQ$13+$BQ$8),0)</f>
        <v>#N/A</v>
      </c>
      <c r="CN585" s="55" t="e">
        <f>ROUND(CM585/$BW$9*$BW$5,0)</f>
        <v>#N/A</v>
      </c>
    </row>
    <row r="586" spans="79:92" ht="18" customHeight="1" x14ac:dyDescent="0.25">
      <c r="CA586" s="53">
        <f>CA585+1</f>
        <v>221</v>
      </c>
      <c r="CB586" s="56">
        <f>CA586*($BX$9/$BX$5)</f>
        <v>9.2083333333333321</v>
      </c>
      <c r="CC586" s="56">
        <f ca="1">ROUND(CB586+(RAND()-0.5)*$BX$10,$BX$11)</f>
        <v>9.1999999999999993</v>
      </c>
      <c r="CD586" s="56">
        <f ca="1">MAX(MIN($BQ$9*SIN($BQ$17*CC586)+($BQ$13+$BQ$8),$BO$8),-$BO$8)</f>
        <v>2.7063390977703676</v>
      </c>
      <c r="CE586" s="56" t="e">
        <f ca="1">MAX(MIN($BQ$22*SIN($BQ$17*CC586+$BQ$21)+($BQ$13+$BQ$8),$BO$8),-$BO$8)</f>
        <v>#DIV/0!</v>
      </c>
      <c r="CF586" s="56">
        <f ca="1">ROUND(CD586+(RAND()-0.5)*$BV$10,$BV$11)</f>
        <v>2.72</v>
      </c>
      <c r="CG586" s="56" t="e">
        <f ca="1">ROUND(CE586+(RAND()-0.5)*$BV$10,$BV$11)</f>
        <v>#DIV/0!</v>
      </c>
      <c r="CH586" s="56">
        <f ca="1">ROUND(CD586+(RAND()-0.5)*$BW$10,$BW$11)</f>
        <v>2.71</v>
      </c>
      <c r="CI586" s="56" t="e">
        <f ca="1">ROUND(CE586+(RAND()-0.5)*$BW$10,$BW$11)</f>
        <v>#DIV/0!</v>
      </c>
      <c r="CJ586" s="55">
        <f>CA586-$BX$16</f>
        <v>221</v>
      </c>
      <c r="CK586" s="56" t="e">
        <f>IF($BV$19=FALSE,NA(),IF($BH$7=1,IF($BD$2=1,CF586,IF($BD$2=2,CG586))))+$BV$17+IF($BE$2=2,-($BQ$13+$BQ$8),0)</f>
        <v>#N/A</v>
      </c>
      <c r="CL586" s="55" t="e">
        <f>ROUND(CK586/$BV$9*$BV$5,0)</f>
        <v>#N/A</v>
      </c>
      <c r="CM586" s="56" t="e">
        <f>IF($BW$19=FALSE,NA(),IF($BH$7=1,IF($BD$3=1,CH586,IF($BD$3=2,CI586))))+$BW$17+IF($BE$3=2,-($BQ$13+$BQ$8),0)</f>
        <v>#N/A</v>
      </c>
      <c r="CN586" s="55" t="e">
        <f>ROUND(CM586/$BW$9*$BW$5,0)</f>
        <v>#N/A</v>
      </c>
    </row>
    <row r="587" spans="79:92" ht="18" customHeight="1" x14ac:dyDescent="0.25">
      <c r="CA587" s="53">
        <f>CA586+1</f>
        <v>222</v>
      </c>
      <c r="CB587" s="56">
        <f>CA587*($BX$9/$BX$5)</f>
        <v>9.25</v>
      </c>
      <c r="CC587" s="56">
        <f ca="1">ROUND(CB587+(RAND()-0.5)*$BX$10,$BX$11)</f>
        <v>9.26</v>
      </c>
      <c r="CD587" s="56">
        <f ca="1">MAX(MIN($BQ$9*SIN($BQ$17*CC587)+($BQ$13+$BQ$8),$BO$8),-$BO$8)</f>
        <v>2.9881603705695907</v>
      </c>
      <c r="CE587" s="56" t="e">
        <f ca="1">MAX(MIN($BQ$22*SIN($BQ$17*CC587+$BQ$21)+($BQ$13+$BQ$8),$BO$8),-$BO$8)</f>
        <v>#DIV/0!</v>
      </c>
      <c r="CF587" s="56">
        <f ca="1">ROUND(CD587+(RAND()-0.5)*$BV$10,$BV$11)</f>
        <v>3</v>
      </c>
      <c r="CG587" s="56" t="e">
        <f ca="1">ROUND(CE587+(RAND()-0.5)*$BV$10,$BV$11)</f>
        <v>#DIV/0!</v>
      </c>
      <c r="CH587" s="56">
        <f ca="1">ROUND(CD587+(RAND()-0.5)*$BW$10,$BW$11)</f>
        <v>2.99</v>
      </c>
      <c r="CI587" s="56" t="e">
        <f ca="1">ROUND(CE587+(RAND()-0.5)*$BW$10,$BW$11)</f>
        <v>#DIV/0!</v>
      </c>
      <c r="CJ587" s="55">
        <f>CA587-$BX$16</f>
        <v>222</v>
      </c>
      <c r="CK587" s="56" t="e">
        <f>IF($BV$19=FALSE,NA(),IF($BH$7=1,IF($BD$2=1,CF587,IF($BD$2=2,CG587))))+$BV$17+IF($BE$2=2,-($BQ$13+$BQ$8),0)</f>
        <v>#N/A</v>
      </c>
      <c r="CL587" s="55" t="e">
        <f>ROUND(CK587/$BV$9*$BV$5,0)</f>
        <v>#N/A</v>
      </c>
      <c r="CM587" s="56" t="e">
        <f>IF($BW$19=FALSE,NA(),IF($BH$7=1,IF($BD$3=1,CH587,IF($BD$3=2,CI587))))+$BW$17+IF($BE$3=2,-($BQ$13+$BQ$8),0)</f>
        <v>#N/A</v>
      </c>
      <c r="CN587" s="55" t="e">
        <f>ROUND(CM587/$BW$9*$BW$5,0)</f>
        <v>#N/A</v>
      </c>
    </row>
    <row r="588" spans="79:92" ht="18" customHeight="1" x14ac:dyDescent="0.25">
      <c r="CA588" s="53">
        <f>CA587+1</f>
        <v>223</v>
      </c>
      <c r="CB588" s="56">
        <f>CA588*($BX$9/$BX$5)</f>
        <v>9.2916666666666661</v>
      </c>
      <c r="CC588" s="56">
        <f ca="1">ROUND(CB588+(RAND()-0.5)*$BX$10,$BX$11)</f>
        <v>9.3000000000000007</v>
      </c>
      <c r="CD588" s="56">
        <f ca="1">MAX(MIN($BQ$9*SIN($BQ$17*CC588)+($BQ$13+$BQ$8),$BO$8),-$BO$8)</f>
        <v>2.7063390977702353</v>
      </c>
      <c r="CE588" s="56" t="e">
        <f ca="1">MAX(MIN($BQ$22*SIN($BQ$17*CC588+$BQ$21)+($BQ$13+$BQ$8),$BO$8),-$BO$8)</f>
        <v>#DIV/0!</v>
      </c>
      <c r="CF588" s="56">
        <f ca="1">ROUND(CD588+(RAND()-0.5)*$BV$10,$BV$11)</f>
        <v>2.69</v>
      </c>
      <c r="CG588" s="56" t="e">
        <f ca="1">ROUND(CE588+(RAND()-0.5)*$BV$10,$BV$11)</f>
        <v>#DIV/0!</v>
      </c>
      <c r="CH588" s="56">
        <f ca="1">ROUND(CD588+(RAND()-0.5)*$BW$10,$BW$11)</f>
        <v>2.72</v>
      </c>
      <c r="CI588" s="56" t="e">
        <f ca="1">ROUND(CE588+(RAND()-0.5)*$BW$10,$BW$11)</f>
        <v>#DIV/0!</v>
      </c>
      <c r="CJ588" s="55">
        <f>CA588-$BX$16</f>
        <v>223</v>
      </c>
      <c r="CK588" s="56" t="e">
        <f>IF($BV$19=FALSE,NA(),IF($BH$7=1,IF($BD$2=1,CF588,IF($BD$2=2,CG588))))+$BV$17+IF($BE$2=2,-($BQ$13+$BQ$8),0)</f>
        <v>#N/A</v>
      </c>
      <c r="CL588" s="55" t="e">
        <f>ROUND(CK588/$BV$9*$BV$5,0)</f>
        <v>#N/A</v>
      </c>
      <c r="CM588" s="56" t="e">
        <f>IF($BW$19=FALSE,NA(),IF($BH$7=1,IF($BD$3=1,CH588,IF($BD$3=2,CI588))))+$BW$17+IF($BE$3=2,-($BQ$13+$BQ$8),0)</f>
        <v>#N/A</v>
      </c>
      <c r="CN588" s="55" t="e">
        <f>ROUND(CM588/$BW$9*$BW$5,0)</f>
        <v>#N/A</v>
      </c>
    </row>
    <row r="589" spans="79:92" ht="18" customHeight="1" x14ac:dyDescent="0.25">
      <c r="CA589" s="53">
        <f>CA588+1</f>
        <v>224</v>
      </c>
      <c r="CB589" s="56">
        <f>CA589*($BX$9/$BX$5)</f>
        <v>9.3333333333333321</v>
      </c>
      <c r="CC589" s="56">
        <f ca="1">ROUND(CB589+(RAND()-0.5)*$BX$10,$BX$11)</f>
        <v>9.33</v>
      </c>
      <c r="CD589" s="56">
        <f ca="1">MAX(MIN($BQ$9*SIN($BQ$17*CC589)+($BQ$13+$BQ$8),$BO$8),-$BO$8)</f>
        <v>2.257840080262846</v>
      </c>
      <c r="CE589" s="56" t="e">
        <f ca="1">MAX(MIN($BQ$22*SIN($BQ$17*CC589+$BQ$21)+($BQ$13+$BQ$8),$BO$8),-$BO$8)</f>
        <v>#DIV/0!</v>
      </c>
      <c r="CF589" s="56">
        <f ca="1">ROUND(CD589+(RAND()-0.5)*$BV$10,$BV$11)</f>
        <v>2.2799999999999998</v>
      </c>
      <c r="CG589" s="56" t="e">
        <f ca="1">ROUND(CE589+(RAND()-0.5)*$BV$10,$BV$11)</f>
        <v>#DIV/0!</v>
      </c>
      <c r="CH589" s="56">
        <f ca="1">ROUND(CD589+(RAND()-0.5)*$BW$10,$BW$11)</f>
        <v>2.25</v>
      </c>
      <c r="CI589" s="56" t="e">
        <f ca="1">ROUND(CE589+(RAND()-0.5)*$BW$10,$BW$11)</f>
        <v>#DIV/0!</v>
      </c>
      <c r="CJ589" s="55">
        <f>CA589-$BX$16</f>
        <v>224</v>
      </c>
      <c r="CK589" s="56" t="e">
        <f>IF($BV$19=FALSE,NA(),IF($BH$7=1,IF($BD$2=1,CF589,IF($BD$2=2,CG589))))+$BV$17+IF($BE$2=2,-($BQ$13+$BQ$8),0)</f>
        <v>#N/A</v>
      </c>
      <c r="CL589" s="55" t="e">
        <f>ROUND(CK589/$BV$9*$BV$5,0)</f>
        <v>#N/A</v>
      </c>
      <c r="CM589" s="56" t="e">
        <f>IF($BW$19=FALSE,NA(),IF($BH$7=1,IF($BD$3=1,CH589,IF($BD$3=2,CI589))))+$BW$17+IF($BE$3=2,-($BQ$13+$BQ$8),0)</f>
        <v>#N/A</v>
      </c>
      <c r="CN589" s="55" t="e">
        <f>ROUND(CM589/$BW$9*$BW$5,0)</f>
        <v>#N/A</v>
      </c>
    </row>
    <row r="590" spans="79:92" ht="18" customHeight="1" x14ac:dyDescent="0.25">
      <c r="CA590" s="53">
        <f>CA589+1</f>
        <v>225</v>
      </c>
      <c r="CB590" s="56">
        <f>CA590*($BX$9/$BX$5)</f>
        <v>9.375</v>
      </c>
      <c r="CC590" s="56">
        <f ca="1">ROUND(CB590+(RAND()-0.5)*$BX$10,$BX$11)</f>
        <v>9.39</v>
      </c>
      <c r="CD590" s="56">
        <f ca="1">MAX(MIN($BQ$9*SIN($BQ$17*CC590)+($BQ$13+$BQ$8),$BO$8),-$BO$8)</f>
        <v>0.82454393848974483</v>
      </c>
      <c r="CE590" s="56" t="e">
        <f ca="1">MAX(MIN($BQ$22*SIN($BQ$17*CC590+$BQ$21)+($BQ$13+$BQ$8),$BO$8),-$BO$8)</f>
        <v>#DIV/0!</v>
      </c>
      <c r="CF590" s="56">
        <f ca="1">ROUND(CD590+(RAND()-0.5)*$BV$10,$BV$11)</f>
        <v>0.82</v>
      </c>
      <c r="CG590" s="56" t="e">
        <f ca="1">ROUND(CE590+(RAND()-0.5)*$BV$10,$BV$11)</f>
        <v>#DIV/0!</v>
      </c>
      <c r="CH590" s="56">
        <f ca="1">ROUND(CD590+(RAND()-0.5)*$BW$10,$BW$11)</f>
        <v>0.84</v>
      </c>
      <c r="CI590" s="56" t="e">
        <f ca="1">ROUND(CE590+(RAND()-0.5)*$BW$10,$BW$11)</f>
        <v>#DIV/0!</v>
      </c>
      <c r="CJ590" s="55">
        <f>CA590-$BX$16</f>
        <v>225</v>
      </c>
      <c r="CK590" s="56" t="e">
        <f>IF($BV$19=FALSE,NA(),IF($BH$7=1,IF($BD$2=1,CF590,IF($BD$2=2,CG590))))+$BV$17+IF($BE$2=2,-($BQ$13+$BQ$8),0)</f>
        <v>#N/A</v>
      </c>
      <c r="CL590" s="55" t="e">
        <f>ROUND(CK590/$BV$9*$BV$5,0)</f>
        <v>#N/A</v>
      </c>
      <c r="CM590" s="56" t="e">
        <f>IF($BW$19=FALSE,NA(),IF($BH$7=1,IF($BD$3=1,CH590,IF($BD$3=2,CI590))))+$BW$17+IF($BE$3=2,-($BQ$13+$BQ$8),0)</f>
        <v>#N/A</v>
      </c>
      <c r="CN590" s="55" t="e">
        <f>ROUND(CM590/$BW$9*$BW$5,0)</f>
        <v>#N/A</v>
      </c>
    </row>
    <row r="591" spans="79:92" ht="18" customHeight="1" x14ac:dyDescent="0.25">
      <c r="CA591" s="53">
        <f>CA590+1</f>
        <v>226</v>
      </c>
      <c r="CB591" s="56">
        <f>CA591*($BX$9/$BX$5)</f>
        <v>9.4166666666666661</v>
      </c>
      <c r="CC591" s="56">
        <f ca="1">ROUND(CB591+(RAND()-0.5)*$BX$10,$BX$11)</f>
        <v>9.42</v>
      </c>
      <c r="CD591" s="56">
        <f ca="1">MAX(MIN($BQ$9*SIN($BQ$17*CC591)+($BQ$13+$BQ$8),$BO$8),-$BO$8)</f>
        <v>-0.10947795538631233</v>
      </c>
      <c r="CE591" s="56" t="e">
        <f ca="1">MAX(MIN($BQ$22*SIN($BQ$17*CC591+$BQ$21)+($BQ$13+$BQ$8),$BO$8),-$BO$8)</f>
        <v>#DIV/0!</v>
      </c>
      <c r="CF591" s="56">
        <f ca="1">ROUND(CD591+(RAND()-0.5)*$BV$10,$BV$11)</f>
        <v>-0.11</v>
      </c>
      <c r="CG591" s="56" t="e">
        <f ca="1">ROUND(CE591+(RAND()-0.5)*$BV$10,$BV$11)</f>
        <v>#DIV/0!</v>
      </c>
      <c r="CH591" s="56">
        <f ca="1">ROUND(CD591+(RAND()-0.5)*$BW$10,$BW$11)</f>
        <v>-0.1</v>
      </c>
      <c r="CI591" s="56" t="e">
        <f ca="1">ROUND(CE591+(RAND()-0.5)*$BW$10,$BW$11)</f>
        <v>#DIV/0!</v>
      </c>
      <c r="CJ591" s="55">
        <f>CA591-$BX$16</f>
        <v>226</v>
      </c>
      <c r="CK591" s="56" t="e">
        <f>IF($BV$19=FALSE,NA(),IF($BH$7=1,IF($BD$2=1,CF591,IF($BD$2=2,CG591))))+$BV$17+IF($BE$2=2,-($BQ$13+$BQ$8),0)</f>
        <v>#N/A</v>
      </c>
      <c r="CL591" s="55" t="e">
        <f>ROUND(CK591/$BV$9*$BV$5,0)</f>
        <v>#N/A</v>
      </c>
      <c r="CM591" s="56" t="e">
        <f>IF($BW$19=FALSE,NA(),IF($BH$7=1,IF($BD$3=1,CH591,IF($BD$3=2,CI591))))+$BW$17+IF($BE$3=2,-($BQ$13+$BQ$8),0)</f>
        <v>#N/A</v>
      </c>
      <c r="CN591" s="55" t="e">
        <f>ROUND(CM591/$BW$9*$BW$5,0)</f>
        <v>#N/A</v>
      </c>
    </row>
    <row r="592" spans="79:92" ht="18" customHeight="1" x14ac:dyDescent="0.25">
      <c r="CA592" s="53">
        <f>CA591+1</f>
        <v>227</v>
      </c>
      <c r="CB592" s="56">
        <f>CA592*($BX$9/$BX$5)</f>
        <v>9.4583333333333321</v>
      </c>
      <c r="CC592" s="56">
        <f ca="1">ROUND(CB592+(RAND()-0.5)*$BX$10,$BX$11)</f>
        <v>9.4499999999999993</v>
      </c>
      <c r="CD592" s="56">
        <f ca="1">MAX(MIN($BQ$9*SIN($BQ$17*CC592)+($BQ$13+$BQ$8),$BO$8),-$BO$8)</f>
        <v>-1.1458980337451798</v>
      </c>
      <c r="CE592" s="56" t="e">
        <f ca="1">MAX(MIN($BQ$22*SIN($BQ$17*CC592+$BQ$21)+($BQ$13+$BQ$8),$BO$8),-$BO$8)</f>
        <v>#DIV/0!</v>
      </c>
      <c r="CF592" s="56">
        <f ca="1">ROUND(CD592+(RAND()-0.5)*$BV$10,$BV$11)</f>
        <v>-1.1499999999999999</v>
      </c>
      <c r="CG592" s="56" t="e">
        <f ca="1">ROUND(CE592+(RAND()-0.5)*$BV$10,$BV$11)</f>
        <v>#DIV/0!</v>
      </c>
      <c r="CH592" s="56">
        <f ca="1">ROUND(CD592+(RAND()-0.5)*$BW$10,$BW$11)</f>
        <v>-1.1499999999999999</v>
      </c>
      <c r="CI592" s="56" t="e">
        <f ca="1">ROUND(CE592+(RAND()-0.5)*$BW$10,$BW$11)</f>
        <v>#DIV/0!</v>
      </c>
      <c r="CJ592" s="55">
        <f>CA592-$BX$16</f>
        <v>227</v>
      </c>
      <c r="CK592" s="56" t="e">
        <f>IF($BV$19=FALSE,NA(),IF($BH$7=1,IF($BD$2=1,CF592,IF($BD$2=2,CG592))))+$BV$17+IF($BE$2=2,-($BQ$13+$BQ$8),0)</f>
        <v>#N/A</v>
      </c>
      <c r="CL592" s="55" t="e">
        <f>ROUND(CK592/$BV$9*$BV$5,0)</f>
        <v>#N/A</v>
      </c>
      <c r="CM592" s="56" t="e">
        <f>IF($BW$19=FALSE,NA(),IF($BH$7=1,IF($BD$3=1,CH592,IF($BD$3=2,CI592))))+$BW$17+IF($BE$3=2,-($BQ$13+$BQ$8),0)</f>
        <v>#N/A</v>
      </c>
      <c r="CN592" s="55" t="e">
        <f>ROUND(CM592/$BW$9*$BW$5,0)</f>
        <v>#N/A</v>
      </c>
    </row>
    <row r="593" spans="79:92" ht="18" customHeight="1" x14ac:dyDescent="0.25">
      <c r="CA593" s="53">
        <f>CA592+1</f>
        <v>228</v>
      </c>
      <c r="CB593" s="56">
        <f>CA593*($BX$9/$BX$5)</f>
        <v>9.5</v>
      </c>
      <c r="CC593" s="56">
        <f ca="1">ROUND(CB593+(RAND()-0.5)*$BX$10,$BX$11)</f>
        <v>9.52</v>
      </c>
      <c r="CD593" s="56">
        <f ca="1">MAX(MIN($BQ$9*SIN($BQ$17*CC593)+($BQ$13+$BQ$8),$BO$8),-$BO$8)</f>
        <v>-3.7519994013805489</v>
      </c>
      <c r="CE593" s="56" t="e">
        <f ca="1">MAX(MIN($BQ$22*SIN($BQ$17*CC593+$BQ$21)+($BQ$13+$BQ$8),$BO$8),-$BO$8)</f>
        <v>#DIV/0!</v>
      </c>
      <c r="CF593" s="56">
        <f ca="1">ROUND(CD593+(RAND()-0.5)*$BV$10,$BV$11)</f>
        <v>-3.75</v>
      </c>
      <c r="CG593" s="56" t="e">
        <f ca="1">ROUND(CE593+(RAND()-0.5)*$BV$10,$BV$11)</f>
        <v>#DIV/0!</v>
      </c>
      <c r="CH593" s="56">
        <f ca="1">ROUND(CD593+(RAND()-0.5)*$BW$10,$BW$11)</f>
        <v>-3.77</v>
      </c>
      <c r="CI593" s="56" t="e">
        <f ca="1">ROUND(CE593+(RAND()-0.5)*$BW$10,$BW$11)</f>
        <v>#DIV/0!</v>
      </c>
      <c r="CJ593" s="55">
        <f>CA593-$BX$16</f>
        <v>228</v>
      </c>
      <c r="CK593" s="56" t="e">
        <f>IF($BV$19=FALSE,NA(),IF($BH$7=1,IF($BD$2=1,CF593,IF($BD$2=2,CG593))))+$BV$17+IF($BE$2=2,-($BQ$13+$BQ$8),0)</f>
        <v>#N/A</v>
      </c>
      <c r="CL593" s="55" t="e">
        <f>ROUND(CK593/$BV$9*$BV$5,0)</f>
        <v>#N/A</v>
      </c>
      <c r="CM593" s="56" t="e">
        <f>IF($BW$19=FALSE,NA(),IF($BH$7=1,IF($BD$3=1,CH593,IF($BD$3=2,CI593))))+$BW$17+IF($BE$3=2,-($BQ$13+$BQ$8),0)</f>
        <v>#N/A</v>
      </c>
      <c r="CN593" s="55" t="e">
        <f>ROUND(CM593/$BW$9*$BW$5,0)</f>
        <v>#N/A</v>
      </c>
    </row>
    <row r="594" spans="79:92" ht="18" customHeight="1" x14ac:dyDescent="0.25">
      <c r="CA594" s="53">
        <f>CA593+1</f>
        <v>229</v>
      </c>
      <c r="CB594" s="56">
        <f>CA594*($BX$9/$BX$5)</f>
        <v>9.5416666666666661</v>
      </c>
      <c r="CC594" s="56">
        <f ca="1">ROUND(CB594+(RAND()-0.5)*$BX$10,$BX$11)</f>
        <v>9.5500000000000007</v>
      </c>
      <c r="CD594" s="56">
        <f ca="1">MAX(MIN($BQ$9*SIN($BQ$17*CC594)+($BQ$13+$BQ$8),$BO$8),-$BO$8)</f>
        <v>-4.8541019662535563</v>
      </c>
      <c r="CE594" s="56" t="e">
        <f ca="1">MAX(MIN($BQ$22*SIN($BQ$17*CC594+$BQ$21)+($BQ$13+$BQ$8),$BO$8),-$BO$8)</f>
        <v>#DIV/0!</v>
      </c>
      <c r="CF594" s="56">
        <f ca="1">ROUND(CD594+(RAND()-0.5)*$BV$10,$BV$11)</f>
        <v>-4.87</v>
      </c>
      <c r="CG594" s="56" t="e">
        <f ca="1">ROUND(CE594+(RAND()-0.5)*$BV$10,$BV$11)</f>
        <v>#DIV/0!</v>
      </c>
      <c r="CH594" s="56">
        <f ca="1">ROUND(CD594+(RAND()-0.5)*$BW$10,$BW$11)</f>
        <v>-4.84</v>
      </c>
      <c r="CI594" s="56" t="e">
        <f ca="1">ROUND(CE594+(RAND()-0.5)*$BW$10,$BW$11)</f>
        <v>#DIV/0!</v>
      </c>
      <c r="CJ594" s="55">
        <f>CA594-$BX$16</f>
        <v>229</v>
      </c>
      <c r="CK594" s="56" t="e">
        <f>IF($BV$19=FALSE,NA(),IF($BH$7=1,IF($BD$2=1,CF594,IF($BD$2=2,CG594))))+$BV$17+IF($BE$2=2,-($BQ$13+$BQ$8),0)</f>
        <v>#N/A</v>
      </c>
      <c r="CL594" s="55" t="e">
        <f>ROUND(CK594/$BV$9*$BV$5,0)</f>
        <v>#N/A</v>
      </c>
      <c r="CM594" s="56" t="e">
        <f>IF($BW$19=FALSE,NA(),IF($BH$7=1,IF($BD$3=1,CH594,IF($BD$3=2,CI594))))+$BW$17+IF($BE$3=2,-($BQ$13+$BQ$8),0)</f>
        <v>#N/A</v>
      </c>
      <c r="CN594" s="55" t="e">
        <f>ROUND(CM594/$BW$9*$BW$5,0)</f>
        <v>#N/A</v>
      </c>
    </row>
    <row r="595" spans="79:92" ht="18" customHeight="1" x14ac:dyDescent="0.25">
      <c r="CA595" s="53">
        <f>CA594+1</f>
        <v>230</v>
      </c>
      <c r="CB595" s="56">
        <f>CA595*($BX$9/$BX$5)</f>
        <v>9.5833333333333321</v>
      </c>
      <c r="CC595" s="56">
        <f ca="1">ROUND(CB595+(RAND()-0.5)*$BX$10,$BX$11)</f>
        <v>9.56</v>
      </c>
      <c r="CD595" s="56">
        <f ca="1">MAX(MIN($BQ$9*SIN($BQ$17*CC595)+($BQ$13+$BQ$8),$BO$8),-$BO$8)</f>
        <v>-5.2087473161096893</v>
      </c>
      <c r="CE595" s="56" t="e">
        <f ca="1">MAX(MIN($BQ$22*SIN($BQ$17*CC595+$BQ$21)+($BQ$13+$BQ$8),$BO$8),-$BO$8)</f>
        <v>#DIV/0!</v>
      </c>
      <c r="CF595" s="56">
        <f ca="1">ROUND(CD595+(RAND()-0.5)*$BV$10,$BV$11)</f>
        <v>-5.21</v>
      </c>
      <c r="CG595" s="56" t="e">
        <f ca="1">ROUND(CE595+(RAND()-0.5)*$BV$10,$BV$11)</f>
        <v>#DIV/0!</v>
      </c>
      <c r="CH595" s="56">
        <f ca="1">ROUND(CD595+(RAND()-0.5)*$BW$10,$BW$11)</f>
        <v>-5.23</v>
      </c>
      <c r="CI595" s="56" t="e">
        <f ca="1">ROUND(CE595+(RAND()-0.5)*$BW$10,$BW$11)</f>
        <v>#DIV/0!</v>
      </c>
      <c r="CJ595" s="55">
        <f>CA595-$BX$16</f>
        <v>230</v>
      </c>
      <c r="CK595" s="56" t="e">
        <f>IF($BV$19=FALSE,NA(),IF($BH$7=1,IF($BD$2=1,CF595,IF($BD$2=2,CG595))))+$BV$17+IF($BE$2=2,-($BQ$13+$BQ$8),0)</f>
        <v>#N/A</v>
      </c>
      <c r="CL595" s="55" t="e">
        <f>ROUND(CK595/$BV$9*$BV$5,0)</f>
        <v>#N/A</v>
      </c>
      <c r="CM595" s="56" t="e">
        <f>IF($BW$19=FALSE,NA(),IF($BH$7=1,IF($BD$3=1,CH595,IF($BD$3=2,CI595))))+$BW$17+IF($BE$3=2,-($BQ$13+$BQ$8),0)</f>
        <v>#N/A</v>
      </c>
      <c r="CN595" s="55" t="e">
        <f>ROUND(CM595/$BW$9*$BW$5,0)</f>
        <v>#N/A</v>
      </c>
    </row>
    <row r="596" spans="79:92" ht="18" customHeight="1" x14ac:dyDescent="0.25">
      <c r="CA596" s="53">
        <f>CA595+1</f>
        <v>231</v>
      </c>
      <c r="CB596" s="56">
        <f>CA596*($BX$9/$BX$5)</f>
        <v>9.625</v>
      </c>
      <c r="CC596" s="56">
        <f ca="1">ROUND(CB596+(RAND()-0.5)*$BX$10,$BX$11)</f>
        <v>9.6199999999999992</v>
      </c>
      <c r="CD596" s="56">
        <f ca="1">MAX(MIN($BQ$9*SIN($BQ$17*CC596)+($BQ$13+$BQ$8),$BO$8),-$BO$8)</f>
        <v>-7.1072826355711811</v>
      </c>
      <c r="CE596" s="56" t="e">
        <f ca="1">MAX(MIN($BQ$22*SIN($BQ$17*CC596+$BQ$21)+($BQ$13+$BQ$8),$BO$8),-$BO$8)</f>
        <v>#DIV/0!</v>
      </c>
      <c r="CF596" s="56">
        <f ca="1">ROUND(CD596+(RAND()-0.5)*$BV$10,$BV$11)</f>
        <v>-7.11</v>
      </c>
      <c r="CG596" s="56" t="e">
        <f ca="1">ROUND(CE596+(RAND()-0.5)*$BV$10,$BV$11)</f>
        <v>#DIV/0!</v>
      </c>
      <c r="CH596" s="56">
        <f ca="1">ROUND(CD596+(RAND()-0.5)*$BW$10,$BW$11)</f>
        <v>-7.12</v>
      </c>
      <c r="CI596" s="56" t="e">
        <f ca="1">ROUND(CE596+(RAND()-0.5)*$BW$10,$BW$11)</f>
        <v>#DIV/0!</v>
      </c>
      <c r="CJ596" s="55">
        <f>CA596-$BX$16</f>
        <v>231</v>
      </c>
      <c r="CK596" s="56" t="e">
        <f>IF($BV$19=FALSE,NA(),IF($BH$7=1,IF($BD$2=1,CF596,IF($BD$2=2,CG596))))+$BV$17+IF($BE$2=2,-($BQ$13+$BQ$8),0)</f>
        <v>#N/A</v>
      </c>
      <c r="CL596" s="55" t="e">
        <f>ROUND(CK596/$BV$9*$BV$5,0)</f>
        <v>#N/A</v>
      </c>
      <c r="CM596" s="56" t="e">
        <f>IF($BW$19=FALSE,NA(),IF($BH$7=1,IF($BD$3=1,CH596,IF($BD$3=2,CI596))))+$BW$17+IF($BE$3=2,-($BQ$13+$BQ$8),0)</f>
        <v>#N/A</v>
      </c>
      <c r="CN596" s="55" t="e">
        <f>ROUND(CM596/$BW$9*$BW$5,0)</f>
        <v>#N/A</v>
      </c>
    </row>
    <row r="597" spans="79:92" ht="18" customHeight="1" x14ac:dyDescent="0.25">
      <c r="CA597" s="53">
        <f>CA596+1</f>
        <v>232</v>
      </c>
      <c r="CB597" s="56">
        <f>CA597*($BX$9/$BX$5)</f>
        <v>9.6666666666666661</v>
      </c>
      <c r="CC597" s="56">
        <f ca="1">ROUND(CB597+(RAND()-0.5)*$BX$10,$BX$11)</f>
        <v>9.65</v>
      </c>
      <c r="CD597" s="56">
        <f ca="1">MAX(MIN($BQ$9*SIN($BQ$17*CC597)+($BQ$13+$BQ$8),$BO$8),-$BO$8)</f>
        <v>-7.8541019662512292</v>
      </c>
      <c r="CE597" s="56" t="e">
        <f ca="1">MAX(MIN($BQ$22*SIN($BQ$17*CC597+$BQ$21)+($BQ$13+$BQ$8),$BO$8),-$BO$8)</f>
        <v>#DIV/0!</v>
      </c>
      <c r="CF597" s="56">
        <f ca="1">ROUND(CD597+(RAND()-0.5)*$BV$10,$BV$11)</f>
        <v>-7.85</v>
      </c>
      <c r="CG597" s="56" t="e">
        <f ca="1">ROUND(CE597+(RAND()-0.5)*$BV$10,$BV$11)</f>
        <v>#DIV/0!</v>
      </c>
      <c r="CH597" s="56">
        <f ca="1">ROUND(CD597+(RAND()-0.5)*$BW$10,$BW$11)</f>
        <v>-7.87</v>
      </c>
      <c r="CI597" s="56" t="e">
        <f ca="1">ROUND(CE597+(RAND()-0.5)*$BW$10,$BW$11)</f>
        <v>#DIV/0!</v>
      </c>
      <c r="CJ597" s="55">
        <f>CA597-$BX$16</f>
        <v>232</v>
      </c>
      <c r="CK597" s="56" t="e">
        <f>IF($BV$19=FALSE,NA(),IF($BH$7=1,IF($BD$2=1,CF597,IF($BD$2=2,CG597))))+$BV$17+IF($BE$2=2,-($BQ$13+$BQ$8),0)</f>
        <v>#N/A</v>
      </c>
      <c r="CL597" s="55" t="e">
        <f>ROUND(CK597/$BV$9*$BV$5,0)</f>
        <v>#N/A</v>
      </c>
      <c r="CM597" s="56" t="e">
        <f>IF($BW$19=FALSE,NA(),IF($BH$7=1,IF($BD$3=1,CH597,IF($BD$3=2,CI597))))+$BW$17+IF($BE$3=2,-($BQ$13+$BQ$8),0)</f>
        <v>#N/A</v>
      </c>
      <c r="CN597" s="55" t="e">
        <f>ROUND(CM597/$BW$9*$BW$5,0)</f>
        <v>#N/A</v>
      </c>
    </row>
    <row r="598" spans="79:92" ht="18" customHeight="1" x14ac:dyDescent="0.25">
      <c r="CA598" s="53">
        <f>CA597+1</f>
        <v>233</v>
      </c>
      <c r="CB598" s="56">
        <f>CA598*($BX$9/$BX$5)</f>
        <v>9.7083333333333321</v>
      </c>
      <c r="CC598" s="56">
        <f ca="1">ROUND(CB598+(RAND()-0.5)*$BX$10,$BX$11)</f>
        <v>9.69</v>
      </c>
      <c r="CD598" s="56">
        <f ca="1">MAX(MIN($BQ$9*SIN($BQ$17*CC598)+($BQ$13+$BQ$8),$BO$8),-$BO$8)</f>
        <v>-8.5786589153290578</v>
      </c>
      <c r="CE598" s="56" t="e">
        <f ca="1">MAX(MIN($BQ$22*SIN($BQ$17*CC598+$BQ$21)+($BQ$13+$BQ$8),$BO$8),-$BO$8)</f>
        <v>#DIV/0!</v>
      </c>
      <c r="CF598" s="56">
        <f ca="1">ROUND(CD598+(RAND()-0.5)*$BV$10,$BV$11)</f>
        <v>-8.56</v>
      </c>
      <c r="CG598" s="56" t="e">
        <f ca="1">ROUND(CE598+(RAND()-0.5)*$BV$10,$BV$11)</f>
        <v>#DIV/0!</v>
      </c>
      <c r="CH598" s="56">
        <f ca="1">ROUND(CD598+(RAND()-0.5)*$BW$10,$BW$11)</f>
        <v>-8.59</v>
      </c>
      <c r="CI598" s="56" t="e">
        <f ca="1">ROUND(CE598+(RAND()-0.5)*$BW$10,$BW$11)</f>
        <v>#DIV/0!</v>
      </c>
      <c r="CJ598" s="55">
        <f>CA598-$BX$16</f>
        <v>233</v>
      </c>
      <c r="CK598" s="56" t="e">
        <f>IF($BV$19=FALSE,NA(),IF($BH$7=1,IF($BD$2=1,CF598,IF($BD$2=2,CG598))))+$BV$17+IF($BE$2=2,-($BQ$13+$BQ$8),0)</f>
        <v>#N/A</v>
      </c>
      <c r="CL598" s="55" t="e">
        <f>ROUND(CK598/$BV$9*$BV$5,0)</f>
        <v>#N/A</v>
      </c>
      <c r="CM598" s="56" t="e">
        <f>IF($BW$19=FALSE,NA(),IF($BH$7=1,IF($BD$3=1,CH598,IF($BD$3=2,CI598))))+$BW$17+IF($BE$3=2,-($BQ$13+$BQ$8),0)</f>
        <v>#N/A</v>
      </c>
      <c r="CN598" s="55" t="e">
        <f>ROUND(CM598/$BW$9*$BW$5,0)</f>
        <v>#N/A</v>
      </c>
    </row>
    <row r="599" spans="79:92" ht="18" customHeight="1" x14ac:dyDescent="0.25">
      <c r="CA599" s="53">
        <f>CA598+1</f>
        <v>234</v>
      </c>
      <c r="CB599" s="56">
        <f>CA599*($BX$9/$BX$5)</f>
        <v>9.75</v>
      </c>
      <c r="CC599" s="56">
        <f ca="1">ROUND(CB599+(RAND()-0.5)*$BX$10,$BX$11)</f>
        <v>9.76</v>
      </c>
      <c r="CD599" s="56">
        <f ca="1">MAX(MIN($BQ$9*SIN($BQ$17*CC599)+($BQ$13+$BQ$8),$BO$8),-$BO$8)</f>
        <v>-8.9881603705697017</v>
      </c>
      <c r="CE599" s="56" t="e">
        <f ca="1">MAX(MIN($BQ$22*SIN($BQ$17*CC599+$BQ$21)+($BQ$13+$BQ$8),$BO$8),-$BO$8)</f>
        <v>#DIV/0!</v>
      </c>
      <c r="CF599" s="56">
        <f ca="1">ROUND(CD599+(RAND()-0.5)*$BV$10,$BV$11)</f>
        <v>-8.98</v>
      </c>
      <c r="CG599" s="56" t="e">
        <f ca="1">ROUND(CE599+(RAND()-0.5)*$BV$10,$BV$11)</f>
        <v>#DIV/0!</v>
      </c>
      <c r="CH599" s="56">
        <f ca="1">ROUND(CD599+(RAND()-0.5)*$BW$10,$BW$11)</f>
        <v>-8.98</v>
      </c>
      <c r="CI599" s="56" t="e">
        <f ca="1">ROUND(CE599+(RAND()-0.5)*$BW$10,$BW$11)</f>
        <v>#DIV/0!</v>
      </c>
      <c r="CJ599" s="55">
        <f>CA599-$BX$16</f>
        <v>234</v>
      </c>
      <c r="CK599" s="56" t="e">
        <f>IF($BV$19=FALSE,NA(),IF($BH$7=1,IF($BD$2=1,CF599,IF($BD$2=2,CG599))))+$BV$17+IF($BE$2=2,-($BQ$13+$BQ$8),0)</f>
        <v>#N/A</v>
      </c>
      <c r="CL599" s="55" t="e">
        <f>ROUND(CK599/$BV$9*$BV$5,0)</f>
        <v>#N/A</v>
      </c>
      <c r="CM599" s="56" t="e">
        <f>IF($BW$19=FALSE,NA(),IF($BH$7=1,IF($BD$3=1,CH599,IF($BD$3=2,CI599))))+$BW$17+IF($BE$3=2,-($BQ$13+$BQ$8),0)</f>
        <v>#N/A</v>
      </c>
      <c r="CN599" s="55" t="e">
        <f>ROUND(CM599/$BW$9*$BW$5,0)</f>
        <v>#N/A</v>
      </c>
    </row>
    <row r="600" spans="79:92" ht="18" customHeight="1" x14ac:dyDescent="0.25">
      <c r="CA600" s="53">
        <f>CA599+1</f>
        <v>235</v>
      </c>
      <c r="CB600" s="56">
        <f>CA600*($BX$9/$BX$5)</f>
        <v>9.7916666666666661</v>
      </c>
      <c r="CC600" s="56">
        <f ca="1">ROUND(CB600+(RAND()-0.5)*$BX$10,$BX$11)</f>
        <v>9.81</v>
      </c>
      <c r="CD600" s="56">
        <f ca="1">MAX(MIN($BQ$9*SIN($BQ$17*CC600)+($BQ$13+$BQ$8),$BO$8),-$BO$8)</f>
        <v>-8.5786589153301946</v>
      </c>
      <c r="CE600" s="56" t="e">
        <f ca="1">MAX(MIN($BQ$22*SIN($BQ$17*CC600+$BQ$21)+($BQ$13+$BQ$8),$BO$8),-$BO$8)</f>
        <v>#DIV/0!</v>
      </c>
      <c r="CF600" s="56">
        <f ca="1">ROUND(CD600+(RAND()-0.5)*$BV$10,$BV$11)</f>
        <v>-8.56</v>
      </c>
      <c r="CG600" s="56" t="e">
        <f ca="1">ROUND(CE600+(RAND()-0.5)*$BV$10,$BV$11)</f>
        <v>#DIV/0!</v>
      </c>
      <c r="CH600" s="56">
        <f ca="1">ROUND(CD600+(RAND()-0.5)*$BW$10,$BW$11)</f>
        <v>-8.58</v>
      </c>
      <c r="CI600" s="56" t="e">
        <f ca="1">ROUND(CE600+(RAND()-0.5)*$BW$10,$BW$11)</f>
        <v>#DIV/0!</v>
      </c>
      <c r="CJ600" s="55">
        <f>CA600-$BX$16</f>
        <v>235</v>
      </c>
      <c r="CK600" s="56" t="e">
        <f>IF($BV$19=FALSE,NA(),IF($BH$7=1,IF($BD$2=1,CF600,IF($BD$2=2,CG600))))+$BV$17+IF($BE$2=2,-($BQ$13+$BQ$8),0)</f>
        <v>#N/A</v>
      </c>
      <c r="CL600" s="55" t="e">
        <f>ROUND(CK600/$BV$9*$BV$5,0)</f>
        <v>#N/A</v>
      </c>
      <c r="CM600" s="56" t="e">
        <f>IF($BW$19=FALSE,NA(),IF($BH$7=1,IF($BD$3=1,CH600,IF($BD$3=2,CI600))))+$BW$17+IF($BE$3=2,-($BQ$13+$BQ$8),0)</f>
        <v>#N/A</v>
      </c>
      <c r="CN600" s="55" t="e">
        <f>ROUND(CM600/$BW$9*$BW$5,0)</f>
        <v>#N/A</v>
      </c>
    </row>
    <row r="601" spans="79:92" ht="18" customHeight="1" x14ac:dyDescent="0.25">
      <c r="CA601" s="53">
        <f>CA600+1</f>
        <v>236</v>
      </c>
      <c r="CB601" s="56">
        <f>CA601*($BX$9/$BX$5)</f>
        <v>9.8333333333333321</v>
      </c>
      <c r="CC601" s="56">
        <f ca="1">ROUND(CB601+(RAND()-0.5)*$BX$10,$BX$11)</f>
        <v>9.85</v>
      </c>
      <c r="CD601" s="56">
        <f ca="1">MAX(MIN($BQ$9*SIN($BQ$17*CC601)+($BQ$13+$BQ$8),$BO$8),-$BO$8)</f>
        <v>-7.8541019662498366</v>
      </c>
      <c r="CE601" s="56" t="e">
        <f ca="1">MAX(MIN($BQ$22*SIN($BQ$17*CC601+$BQ$21)+($BQ$13+$BQ$8),$BO$8),-$BO$8)</f>
        <v>#DIV/0!</v>
      </c>
      <c r="CF601" s="56">
        <f ca="1">ROUND(CD601+(RAND()-0.5)*$BV$10,$BV$11)</f>
        <v>-7.87</v>
      </c>
      <c r="CG601" s="56" t="e">
        <f ca="1">ROUND(CE601+(RAND()-0.5)*$BV$10,$BV$11)</f>
        <v>#DIV/0!</v>
      </c>
      <c r="CH601" s="56">
        <f ca="1">ROUND(CD601+(RAND()-0.5)*$BW$10,$BW$11)</f>
        <v>-7.86</v>
      </c>
      <c r="CI601" s="56" t="e">
        <f ca="1">ROUND(CE601+(RAND()-0.5)*$BW$10,$BW$11)</f>
        <v>#DIV/0!</v>
      </c>
      <c r="CJ601" s="55">
        <f>CA601-$BX$16</f>
        <v>236</v>
      </c>
      <c r="CK601" s="56" t="e">
        <f>IF($BV$19=FALSE,NA(),IF($BH$7=1,IF($BD$2=1,CF601,IF($BD$2=2,CG601))))+$BV$17+IF($BE$2=2,-($BQ$13+$BQ$8),0)</f>
        <v>#N/A</v>
      </c>
      <c r="CL601" s="55" t="e">
        <f>ROUND(CK601/$BV$9*$BV$5,0)</f>
        <v>#N/A</v>
      </c>
      <c r="CM601" s="56" t="e">
        <f>IF($BW$19=FALSE,NA(),IF($BH$7=1,IF($BD$3=1,CH601,IF($BD$3=2,CI601))))+$BW$17+IF($BE$3=2,-($BQ$13+$BQ$8),0)</f>
        <v>#N/A</v>
      </c>
      <c r="CN601" s="55" t="e">
        <f>ROUND(CM601/$BW$9*$BW$5,0)</f>
        <v>#N/A</v>
      </c>
    </row>
    <row r="602" spans="79:92" ht="18" customHeight="1" x14ac:dyDescent="0.25">
      <c r="CA602" s="53">
        <f>CA601+1</f>
        <v>237</v>
      </c>
      <c r="CB602" s="56">
        <f>CA602*($BX$9/$BX$5)</f>
        <v>9.875</v>
      </c>
      <c r="CC602" s="56">
        <f ca="1">ROUND(CB602+(RAND()-0.5)*$BX$10,$BX$11)</f>
        <v>9.86</v>
      </c>
      <c r="CD602" s="56">
        <f ca="1">MAX(MIN($BQ$9*SIN($BQ$17*CC602)+($BQ$13+$BQ$8),$BO$8),-$BO$8)</f>
        <v>-7.6230794566563835</v>
      </c>
      <c r="CE602" s="56" t="e">
        <f ca="1">MAX(MIN($BQ$22*SIN($BQ$17*CC602+$BQ$21)+($BQ$13+$BQ$8),$BO$8),-$BO$8)</f>
        <v>#DIV/0!</v>
      </c>
      <c r="CF602" s="56">
        <f ca="1">ROUND(CD602+(RAND()-0.5)*$BV$10,$BV$11)</f>
        <v>-7.64</v>
      </c>
      <c r="CG602" s="56" t="e">
        <f ca="1">ROUND(CE602+(RAND()-0.5)*$BV$10,$BV$11)</f>
        <v>#DIV/0!</v>
      </c>
      <c r="CH602" s="56">
        <f ca="1">ROUND(CD602+(RAND()-0.5)*$BW$10,$BW$11)</f>
        <v>-7.63</v>
      </c>
      <c r="CI602" s="56" t="e">
        <f ca="1">ROUND(CE602+(RAND()-0.5)*$BW$10,$BW$11)</f>
        <v>#DIV/0!</v>
      </c>
      <c r="CJ602" s="55">
        <f>CA602-$BX$16</f>
        <v>237</v>
      </c>
      <c r="CK602" s="56" t="e">
        <f>IF($BV$19=FALSE,NA(),IF($BH$7=1,IF($BD$2=1,CF602,IF($BD$2=2,CG602))))+$BV$17+IF($BE$2=2,-($BQ$13+$BQ$8),0)</f>
        <v>#N/A</v>
      </c>
      <c r="CL602" s="55" t="e">
        <f>ROUND(CK602/$BV$9*$BV$5,0)</f>
        <v>#N/A</v>
      </c>
      <c r="CM602" s="56" t="e">
        <f>IF($BW$19=FALSE,NA(),IF($BH$7=1,IF($BD$3=1,CH602,IF($BD$3=2,CI602))))+$BW$17+IF($BE$3=2,-($BQ$13+$BQ$8),0)</f>
        <v>#N/A</v>
      </c>
      <c r="CN602" s="55" t="e">
        <f>ROUND(CM602/$BW$9*$BW$5,0)</f>
        <v>#N/A</v>
      </c>
    </row>
    <row r="603" spans="79:92" ht="18" customHeight="1" x14ac:dyDescent="0.25">
      <c r="CA603" s="53">
        <f>CA602+1</f>
        <v>238</v>
      </c>
      <c r="CB603" s="56">
        <f>CA603*($BX$9/$BX$5)</f>
        <v>9.9166666666666661</v>
      </c>
      <c r="CC603" s="56">
        <f ca="1">ROUND(CB603+(RAND()-0.5)*$BX$10,$BX$11)</f>
        <v>9.93</v>
      </c>
      <c r="CD603" s="56">
        <f ca="1">MAX(MIN($BQ$9*SIN($BQ$17*CC603)+($BQ$13+$BQ$8),$BO$8),-$BO$8)</f>
        <v>-5.5546757493927013</v>
      </c>
      <c r="CE603" s="56" t="e">
        <f ca="1">MAX(MIN($BQ$22*SIN($BQ$17*CC603+$BQ$21)+($BQ$13+$BQ$8),$BO$8),-$BO$8)</f>
        <v>#DIV/0!</v>
      </c>
      <c r="CF603" s="56">
        <f ca="1">ROUND(CD603+(RAND()-0.5)*$BV$10,$BV$11)</f>
        <v>-5.53</v>
      </c>
      <c r="CG603" s="56" t="e">
        <f ca="1">ROUND(CE603+(RAND()-0.5)*$BV$10,$BV$11)</f>
        <v>#DIV/0!</v>
      </c>
      <c r="CH603" s="56">
        <f ca="1">ROUND(CD603+(RAND()-0.5)*$BW$10,$BW$11)</f>
        <v>-5.56</v>
      </c>
      <c r="CI603" s="56" t="e">
        <f ca="1">ROUND(CE603+(RAND()-0.5)*$BW$10,$BW$11)</f>
        <v>#DIV/0!</v>
      </c>
      <c r="CJ603" s="55">
        <f>CA603-$BX$16</f>
        <v>238</v>
      </c>
      <c r="CK603" s="56" t="e">
        <f>IF($BV$19=FALSE,NA(),IF($BH$7=1,IF($BD$2=1,CF603,IF($BD$2=2,CG603))))+$BV$17+IF($BE$2=2,-($BQ$13+$BQ$8),0)</f>
        <v>#N/A</v>
      </c>
      <c r="CL603" s="55" t="e">
        <f>ROUND(CK603/$BV$9*$BV$5,0)</f>
        <v>#N/A</v>
      </c>
      <c r="CM603" s="56" t="e">
        <f>IF($BW$19=FALSE,NA(),IF($BH$7=1,IF($BD$3=1,CH603,IF($BD$3=2,CI603))))+$BW$17+IF($BE$3=2,-($BQ$13+$BQ$8),0)</f>
        <v>#N/A</v>
      </c>
      <c r="CN603" s="55" t="e">
        <f>ROUND(CM603/$BW$9*$BW$5,0)</f>
        <v>#N/A</v>
      </c>
    </row>
    <row r="604" spans="79:92" ht="18" customHeight="1" x14ac:dyDescent="0.25">
      <c r="CA604" s="53">
        <f>CA603+1</f>
        <v>239</v>
      </c>
      <c r="CB604" s="56">
        <f>CA604*($BX$9/$BX$5)</f>
        <v>9.9583333333333321</v>
      </c>
      <c r="CC604" s="56">
        <f ca="1">ROUND(CB604+(RAND()-0.5)*$BX$10,$BX$11)</f>
        <v>9.9600000000000009</v>
      </c>
      <c r="CD604" s="56">
        <f ca="1">MAX(MIN($BQ$9*SIN($BQ$17*CC604)+($BQ$13+$BQ$8),$BO$8),-$BO$8)</f>
        <v>-4.4921393229877449</v>
      </c>
      <c r="CE604" s="56" t="e">
        <f ca="1">MAX(MIN($BQ$22*SIN($BQ$17*CC604+$BQ$21)+($BQ$13+$BQ$8),$BO$8),-$BO$8)</f>
        <v>#DIV/0!</v>
      </c>
      <c r="CF604" s="56">
        <f ca="1">ROUND(CD604+(RAND()-0.5)*$BV$10,$BV$11)</f>
        <v>-4.5</v>
      </c>
      <c r="CG604" s="56" t="e">
        <f ca="1">ROUND(CE604+(RAND()-0.5)*$BV$10,$BV$11)</f>
        <v>#DIV/0!</v>
      </c>
      <c r="CH604" s="56">
        <f ca="1">ROUND(CD604+(RAND()-0.5)*$BW$10,$BW$11)</f>
        <v>-4.4800000000000004</v>
      </c>
      <c r="CI604" s="56" t="e">
        <f ca="1">ROUND(CE604+(RAND()-0.5)*$BW$10,$BW$11)</f>
        <v>#DIV/0!</v>
      </c>
      <c r="CJ604" s="55">
        <f>CA604-$BX$16</f>
        <v>239</v>
      </c>
      <c r="CK604" s="56" t="e">
        <f>IF($BV$19=FALSE,NA(),IF($BH$7=1,IF($BD$2=1,CF604,IF($BD$2=2,CG604))))+$BV$17+IF($BE$2=2,-($BQ$13+$BQ$8),0)</f>
        <v>#N/A</v>
      </c>
      <c r="CL604" s="55" t="e">
        <f>ROUND(CK604/$BV$9*$BV$5,0)</f>
        <v>#N/A</v>
      </c>
      <c r="CM604" s="56" t="e">
        <f>IF($BW$19=FALSE,NA(),IF($BH$7=1,IF($BD$3=1,CH604,IF($BD$3=2,CI604))))+$BW$17+IF($BE$3=2,-($BQ$13+$BQ$8),0)</f>
        <v>#N/A</v>
      </c>
      <c r="CN604" s="55" t="e">
        <f>ROUND(CM604/$BW$9*$BW$5,0)</f>
        <v>#N/A</v>
      </c>
    </row>
    <row r="605" spans="79:92" ht="18" customHeight="1" x14ac:dyDescent="0.25">
      <c r="CA605" s="53">
        <f>CA604+1</f>
        <v>240</v>
      </c>
      <c r="CB605" s="56">
        <f>CA605*($BX$9/$BX$5)</f>
        <v>10</v>
      </c>
      <c r="CC605" s="56">
        <f ca="1">ROUND(CB605+(RAND()-0.5)*$BX$10,$BX$11)</f>
        <v>9.98</v>
      </c>
      <c r="CD605" s="56">
        <f ca="1">MAX(MIN($BQ$9*SIN($BQ$17*CC605)+($BQ$13+$BQ$8),$BO$8),-$BO$8)</f>
        <v>-3.7519994013836118</v>
      </c>
      <c r="CE605" s="56" t="e">
        <f ca="1">MAX(MIN($BQ$22*SIN($BQ$17*CC605+$BQ$21)+($BQ$13+$BQ$8),$BO$8),-$BO$8)</f>
        <v>#DIV/0!</v>
      </c>
      <c r="CF605" s="56">
        <f ca="1">ROUND(CD605+(RAND()-0.5)*$BV$10,$BV$11)</f>
        <v>-3.75</v>
      </c>
      <c r="CG605" s="56" t="e">
        <f ca="1">ROUND(CE605+(RAND()-0.5)*$BV$10,$BV$11)</f>
        <v>#DIV/0!</v>
      </c>
      <c r="CH605" s="56">
        <f ca="1">ROUND(CD605+(RAND()-0.5)*$BW$10,$BW$11)</f>
        <v>-3.77</v>
      </c>
      <c r="CI605" s="56" t="e">
        <f ca="1">ROUND(CE605+(RAND()-0.5)*$BW$10,$BW$11)</f>
        <v>#DIV/0!</v>
      </c>
      <c r="CJ605" s="55">
        <f>CA605-$BX$16</f>
        <v>240</v>
      </c>
      <c r="CK605" s="56" t="e">
        <f>IF($BV$19=FALSE,NA(),IF($BH$7=1,IF($BD$2=1,CF605,IF($BD$2=2,CG605))))+$BV$17+IF($BE$2=2,-($BQ$13+$BQ$8),0)</f>
        <v>#N/A</v>
      </c>
      <c r="CL605" s="55" t="e">
        <f>ROUND(CK605/$BV$9*$BV$5,0)</f>
        <v>#N/A</v>
      </c>
      <c r="CM605" s="56" t="e">
        <f>IF($BW$19=FALSE,NA(),IF($BH$7=1,IF($BD$3=1,CH605,IF($BD$3=2,CI605))))+$BW$17+IF($BE$3=2,-($BQ$13+$BQ$8),0)</f>
        <v>#N/A</v>
      </c>
      <c r="CN605" s="55" t="e">
        <f>ROUND(CM605/$BW$9*$BW$5,0)</f>
        <v>#N/A</v>
      </c>
    </row>
    <row r="606" spans="79:92" ht="18" customHeight="1" x14ac:dyDescent="0.25">
      <c r="CA606" s="53">
        <f>CA605+1</f>
        <v>241</v>
      </c>
      <c r="CB606" s="56">
        <f>CA606*($BX$9/$BX$5)</f>
        <v>10.041666666666666</v>
      </c>
      <c r="CC606" s="56">
        <f ca="1">ROUND(CB606+(RAND()-0.5)*$BX$10,$BX$11)</f>
        <v>10.02</v>
      </c>
      <c r="CD606" s="56">
        <f ca="1">MAX(MIN($BQ$9*SIN($BQ$17*CC606)+($BQ$13+$BQ$8),$BO$8),-$BO$8)</f>
        <v>-2.2480005986157821</v>
      </c>
      <c r="CE606" s="56" t="e">
        <f ca="1">MAX(MIN($BQ$22*SIN($BQ$17*CC606+$BQ$21)+($BQ$13+$BQ$8),$BO$8),-$BO$8)</f>
        <v>#DIV/0!</v>
      </c>
      <c r="CF606" s="56">
        <f ca="1">ROUND(CD606+(RAND()-0.5)*$BV$10,$BV$11)</f>
        <v>-2.27</v>
      </c>
      <c r="CG606" s="56" t="e">
        <f ca="1">ROUND(CE606+(RAND()-0.5)*$BV$10,$BV$11)</f>
        <v>#DIV/0!</v>
      </c>
      <c r="CH606" s="56">
        <f ca="1">ROUND(CD606+(RAND()-0.5)*$BW$10,$BW$11)</f>
        <v>-2.2400000000000002</v>
      </c>
      <c r="CI606" s="56" t="e">
        <f ca="1">ROUND(CE606+(RAND()-0.5)*$BW$10,$BW$11)</f>
        <v>#DIV/0!</v>
      </c>
      <c r="CJ606" s="55">
        <f>CA606-$BX$16</f>
        <v>241</v>
      </c>
      <c r="CK606" s="56" t="e">
        <f>IF($BV$19=FALSE,NA(),IF($BH$7=1,IF($BD$2=1,CF606,IF($BD$2=2,CG606))))+$BV$17+IF($BE$2=2,-($BQ$13+$BQ$8),0)</f>
        <v>#N/A</v>
      </c>
      <c r="CL606" s="55" t="e">
        <f>ROUND(CK606/$BV$9*$BV$5,0)</f>
        <v>#N/A</v>
      </c>
      <c r="CM606" s="56" t="e">
        <f>IF($BW$19=FALSE,NA(),IF($BH$7=1,IF($BD$3=1,CH606,IF($BD$3=2,CI606))))+$BW$17+IF($BE$3=2,-($BQ$13+$BQ$8),0)</f>
        <v>#N/A</v>
      </c>
      <c r="CN606" s="55" t="e">
        <f>ROUND(CM606/$BW$9*$BW$5,0)</f>
        <v>#N/A</v>
      </c>
    </row>
    <row r="607" spans="79:92" ht="18" customHeight="1" x14ac:dyDescent="0.25">
      <c r="CA607" s="53">
        <f>CA606+1</f>
        <v>242</v>
      </c>
      <c r="CB607" s="56">
        <f>CA607*($BX$9/$BX$5)</f>
        <v>10.083333333333332</v>
      </c>
      <c r="CC607" s="56">
        <f ca="1">ROUND(CB607+(RAND()-0.5)*$BX$10,$BX$11)</f>
        <v>10.07</v>
      </c>
      <c r="CD607" s="56">
        <f ca="1">MAX(MIN($BQ$9*SIN($BQ$17*CC607)+($BQ$13+$BQ$8),$BO$8),-$BO$8)</f>
        <v>-0.44532425061168279</v>
      </c>
      <c r="CE607" s="56" t="e">
        <f ca="1">MAX(MIN($BQ$22*SIN($BQ$17*CC607+$BQ$21)+($BQ$13+$BQ$8),$BO$8),-$BO$8)</f>
        <v>#DIV/0!</v>
      </c>
      <c r="CF607" s="56">
        <f ca="1">ROUND(CD607+(RAND()-0.5)*$BV$10,$BV$11)</f>
        <v>-0.46</v>
      </c>
      <c r="CG607" s="56" t="e">
        <f ca="1">ROUND(CE607+(RAND()-0.5)*$BV$10,$BV$11)</f>
        <v>#DIV/0!</v>
      </c>
      <c r="CH607" s="56">
        <f ca="1">ROUND(CD607+(RAND()-0.5)*$BW$10,$BW$11)</f>
        <v>-0.46</v>
      </c>
      <c r="CI607" s="56" t="e">
        <f ca="1">ROUND(CE607+(RAND()-0.5)*$BW$10,$BW$11)</f>
        <v>#DIV/0!</v>
      </c>
      <c r="CJ607" s="55">
        <f>CA607-$BX$16</f>
        <v>242</v>
      </c>
      <c r="CK607" s="56" t="e">
        <f>IF($BV$19=FALSE,NA(),IF($BH$7=1,IF($BD$2=1,CF607,IF($BD$2=2,CG607))))+$BV$17+IF($BE$2=2,-($BQ$13+$BQ$8),0)</f>
        <v>#N/A</v>
      </c>
      <c r="CL607" s="55" t="e">
        <f>ROUND(CK607/$BV$9*$BV$5,0)</f>
        <v>#N/A</v>
      </c>
      <c r="CM607" s="56" t="e">
        <f>IF($BW$19=FALSE,NA(),IF($BH$7=1,IF($BD$3=1,CH607,IF($BD$3=2,CI607))))+$BW$17+IF($BE$3=2,-($BQ$13+$BQ$8),0)</f>
        <v>#N/A</v>
      </c>
      <c r="CN607" s="55" t="e">
        <f>ROUND(CM607/$BW$9*$BW$5,0)</f>
        <v>#N/A</v>
      </c>
    </row>
    <row r="608" spans="79:92" ht="18" customHeight="1" x14ac:dyDescent="0.25">
      <c r="CA608" s="53">
        <f>CA607+1</f>
        <v>243</v>
      </c>
      <c r="CB608" s="56">
        <f>CA608*($BX$9/$BX$5)</f>
        <v>10.125</v>
      </c>
      <c r="CC608" s="56">
        <f ca="1">ROUND(CB608+(RAND()-0.5)*$BX$10,$BX$11)</f>
        <v>10.11</v>
      </c>
      <c r="CD608" s="56">
        <f ca="1">MAX(MIN($BQ$9*SIN($BQ$17*CC608)+($BQ$13+$BQ$8),$BO$8),-$BO$8)</f>
        <v>0.82454393849157093</v>
      </c>
      <c r="CE608" s="56" t="e">
        <f ca="1">MAX(MIN($BQ$22*SIN($BQ$17*CC608+$BQ$21)+($BQ$13+$BQ$8),$BO$8),-$BO$8)</f>
        <v>#DIV/0!</v>
      </c>
      <c r="CF608" s="56">
        <f ca="1">ROUND(CD608+(RAND()-0.5)*$BV$10,$BV$11)</f>
        <v>0.81</v>
      </c>
      <c r="CG608" s="56" t="e">
        <f ca="1">ROUND(CE608+(RAND()-0.5)*$BV$10,$BV$11)</f>
        <v>#DIV/0!</v>
      </c>
      <c r="CH608" s="56">
        <f ca="1">ROUND(CD608+(RAND()-0.5)*$BW$10,$BW$11)</f>
        <v>0.83</v>
      </c>
      <c r="CI608" s="56" t="e">
        <f ca="1">ROUND(CE608+(RAND()-0.5)*$BW$10,$BW$11)</f>
        <v>#DIV/0!</v>
      </c>
      <c r="CJ608" s="55">
        <f>CA608-$BX$16</f>
        <v>243</v>
      </c>
      <c r="CK608" s="56" t="e">
        <f>IF($BV$19=FALSE,NA(),IF($BH$7=1,IF($BD$2=1,CF608,IF($BD$2=2,CG608))))+$BV$17+IF($BE$2=2,-($BQ$13+$BQ$8),0)</f>
        <v>#N/A</v>
      </c>
      <c r="CL608" s="55" t="e">
        <f>ROUND(CK608/$BV$9*$BV$5,0)</f>
        <v>#N/A</v>
      </c>
      <c r="CM608" s="56" t="e">
        <f>IF($BW$19=FALSE,NA(),IF($BH$7=1,IF($BD$3=1,CH608,IF($BD$3=2,CI608))))+$BW$17+IF($BE$3=2,-($BQ$13+$BQ$8),0)</f>
        <v>#N/A</v>
      </c>
      <c r="CN608" s="55" t="e">
        <f>ROUND(CM608/$BW$9*$BW$5,0)</f>
        <v>#N/A</v>
      </c>
    </row>
    <row r="609" spans="79:92" ht="18" customHeight="1" x14ac:dyDescent="0.25">
      <c r="CA609" s="53">
        <f>CA608+1</f>
        <v>244</v>
      </c>
      <c r="CB609" s="56">
        <f>CA609*($BX$9/$BX$5)</f>
        <v>10.166666666666666</v>
      </c>
      <c r="CC609" s="56">
        <f ca="1">ROUND(CB609+(RAND()-0.5)*$BX$10,$BX$11)</f>
        <v>10.18</v>
      </c>
      <c r="CD609" s="56">
        <f ca="1">MAX(MIN($BQ$9*SIN($BQ$17*CC609)+($BQ$13+$BQ$8),$BO$8),-$BO$8)</f>
        <v>2.4289623147958386</v>
      </c>
      <c r="CE609" s="56" t="e">
        <f ca="1">MAX(MIN($BQ$22*SIN($BQ$17*CC609+$BQ$21)+($BQ$13+$BQ$8),$BO$8),-$BO$8)</f>
        <v>#DIV/0!</v>
      </c>
      <c r="CF609" s="56">
        <f ca="1">ROUND(CD609+(RAND()-0.5)*$BV$10,$BV$11)</f>
        <v>2.44</v>
      </c>
      <c r="CG609" s="56" t="e">
        <f ca="1">ROUND(CE609+(RAND()-0.5)*$BV$10,$BV$11)</f>
        <v>#DIV/0!</v>
      </c>
      <c r="CH609" s="56">
        <f ca="1">ROUND(CD609+(RAND()-0.5)*$BW$10,$BW$11)</f>
        <v>2.4300000000000002</v>
      </c>
      <c r="CI609" s="56" t="e">
        <f ca="1">ROUND(CE609+(RAND()-0.5)*$BW$10,$BW$11)</f>
        <v>#DIV/0!</v>
      </c>
      <c r="CJ609" s="55">
        <f>CA609-$BX$16</f>
        <v>244</v>
      </c>
      <c r="CK609" s="56" t="e">
        <f>IF($BV$19=FALSE,NA(),IF($BH$7=1,IF($BD$2=1,CF609,IF($BD$2=2,CG609))))+$BV$17+IF($BE$2=2,-($BQ$13+$BQ$8),0)</f>
        <v>#N/A</v>
      </c>
      <c r="CL609" s="55" t="e">
        <f>ROUND(CK609/$BV$9*$BV$5,0)</f>
        <v>#N/A</v>
      </c>
      <c r="CM609" s="56" t="e">
        <f>IF($BW$19=FALSE,NA(),IF($BH$7=1,IF($BD$3=1,CH609,IF($BD$3=2,CI609))))+$BW$17+IF($BE$3=2,-($BQ$13+$BQ$8),0)</f>
        <v>#N/A</v>
      </c>
      <c r="CN609" s="55" t="e">
        <f>ROUND(CM609/$BW$9*$BW$5,0)</f>
        <v>#N/A</v>
      </c>
    </row>
    <row r="610" spans="79:92" ht="18" customHeight="1" x14ac:dyDescent="0.25">
      <c r="CA610" s="53">
        <f>CA609+1</f>
        <v>245</v>
      </c>
      <c r="CB610" s="56">
        <f>CA610*($BX$9/$BX$5)</f>
        <v>10.208333333333332</v>
      </c>
      <c r="CC610" s="56">
        <f ca="1">ROUND(CB610+(RAND()-0.5)*$BX$10,$BX$11)</f>
        <v>10.23</v>
      </c>
      <c r="CD610" s="56">
        <f ca="1">MAX(MIN($BQ$9*SIN($BQ$17*CC610)+($BQ$13+$BQ$8),$BO$8),-$BO$8)</f>
        <v>2.9526882078866947</v>
      </c>
      <c r="CE610" s="56" t="e">
        <f ca="1">MAX(MIN($BQ$22*SIN($BQ$17*CC610+$BQ$21)+($BQ$13+$BQ$8),$BO$8),-$BO$8)</f>
        <v>#DIV/0!</v>
      </c>
      <c r="CF610" s="56">
        <f ca="1">ROUND(CD610+(RAND()-0.5)*$BV$10,$BV$11)</f>
        <v>2.94</v>
      </c>
      <c r="CG610" s="56" t="e">
        <f ca="1">ROUND(CE610+(RAND()-0.5)*$BV$10,$BV$11)</f>
        <v>#DIV/0!</v>
      </c>
      <c r="CH610" s="56">
        <f ca="1">ROUND(CD610+(RAND()-0.5)*$BW$10,$BW$11)</f>
        <v>2.94</v>
      </c>
      <c r="CI610" s="56" t="e">
        <f ca="1">ROUND(CE610+(RAND()-0.5)*$BW$10,$BW$11)</f>
        <v>#DIV/0!</v>
      </c>
      <c r="CJ610" s="55">
        <f>CA610-$BX$16</f>
        <v>245</v>
      </c>
      <c r="CK610" s="56" t="e">
        <f>IF($BV$19=FALSE,NA(),IF($BH$7=1,IF($BD$2=1,CF610,IF($BD$2=2,CG610))))+$BV$17+IF($BE$2=2,-($BQ$13+$BQ$8),0)</f>
        <v>#N/A</v>
      </c>
      <c r="CL610" s="55" t="e">
        <f>ROUND(CK610/$BV$9*$BV$5,0)</f>
        <v>#N/A</v>
      </c>
      <c r="CM610" s="56" t="e">
        <f>IF($BW$19=FALSE,NA(),IF($BH$7=1,IF($BD$3=1,CH610,IF($BD$3=2,CI610))))+$BW$17+IF($BE$3=2,-($BQ$13+$BQ$8),0)</f>
        <v>#N/A</v>
      </c>
      <c r="CN610" s="55" t="e">
        <f>ROUND(CM610/$BW$9*$BW$5,0)</f>
        <v>#N/A</v>
      </c>
    </row>
    <row r="611" spans="79:92" ht="18" customHeight="1" x14ac:dyDescent="0.25">
      <c r="CA611" s="53">
        <f>CA610+1</f>
        <v>246</v>
      </c>
      <c r="CB611" s="56">
        <f>CA611*($BX$9/$BX$5)</f>
        <v>10.25</v>
      </c>
      <c r="CC611" s="56">
        <f ca="1">ROUND(CB611+(RAND()-0.5)*$BX$10,$BX$11)</f>
        <v>10.24</v>
      </c>
      <c r="CD611" s="56">
        <f ca="1">MAX(MIN($BQ$9*SIN($BQ$17*CC611)+($BQ$13+$BQ$8),$BO$8),-$BO$8)</f>
        <v>2.988160370569739</v>
      </c>
      <c r="CE611" s="56" t="e">
        <f ca="1">MAX(MIN($BQ$22*SIN($BQ$17*CC611+$BQ$21)+($BQ$13+$BQ$8),$BO$8),-$BO$8)</f>
        <v>#DIV/0!</v>
      </c>
      <c r="CF611" s="56">
        <f ca="1">ROUND(CD611+(RAND()-0.5)*$BV$10,$BV$11)</f>
        <v>2.99</v>
      </c>
      <c r="CG611" s="56" t="e">
        <f ca="1">ROUND(CE611+(RAND()-0.5)*$BV$10,$BV$11)</f>
        <v>#DIV/0!</v>
      </c>
      <c r="CH611" s="56">
        <f ca="1">ROUND(CD611+(RAND()-0.5)*$BW$10,$BW$11)</f>
        <v>2.99</v>
      </c>
      <c r="CI611" s="56" t="e">
        <f ca="1">ROUND(CE611+(RAND()-0.5)*$BW$10,$BW$11)</f>
        <v>#DIV/0!</v>
      </c>
      <c r="CJ611" s="55">
        <f>CA611-$BX$16</f>
        <v>246</v>
      </c>
      <c r="CK611" s="56" t="e">
        <f>IF($BV$19=FALSE,NA(),IF($BH$7=1,IF($BD$2=1,CF611,IF($BD$2=2,CG611))))+$BV$17+IF($BE$2=2,-($BQ$13+$BQ$8),0)</f>
        <v>#N/A</v>
      </c>
      <c r="CL611" s="55" t="e">
        <f>ROUND(CK611/$BV$9*$BV$5,0)</f>
        <v>#N/A</v>
      </c>
      <c r="CM611" s="56" t="e">
        <f>IF($BW$19=FALSE,NA(),IF($BH$7=1,IF($BD$3=1,CH611,IF($BD$3=2,CI611))))+$BW$17+IF($BE$3=2,-($BQ$13+$BQ$8),0)</f>
        <v>#N/A</v>
      </c>
      <c r="CN611" s="55" t="e">
        <f>ROUND(CM611/$BW$9*$BW$5,0)</f>
        <v>#N/A</v>
      </c>
    </row>
    <row r="612" spans="79:92" ht="18" customHeight="1" x14ac:dyDescent="0.25">
      <c r="CA612" s="53">
        <f>CA611+1</f>
        <v>247</v>
      </c>
      <c r="CB612" s="56">
        <f>CA612*($BX$9/$BX$5)</f>
        <v>10.291666666666666</v>
      </c>
      <c r="CC612" s="56">
        <f ca="1">ROUND(CB612+(RAND()-0.5)*$BX$10,$BX$11)</f>
        <v>10.29</v>
      </c>
      <c r="CD612" s="56">
        <f ca="1">MAX(MIN($BQ$9*SIN($BQ$17*CC612)+($BQ$13+$BQ$8),$BO$8),-$BO$8)</f>
        <v>2.8114989667728869</v>
      </c>
      <c r="CE612" s="56" t="e">
        <f ca="1">MAX(MIN($BQ$22*SIN($BQ$17*CC612+$BQ$21)+($BQ$13+$BQ$8),$BO$8),-$BO$8)</f>
        <v>#DIV/0!</v>
      </c>
      <c r="CF612" s="56">
        <f ca="1">ROUND(CD612+(RAND()-0.5)*$BV$10,$BV$11)</f>
        <v>2.81</v>
      </c>
      <c r="CG612" s="56" t="e">
        <f ca="1">ROUND(CE612+(RAND()-0.5)*$BV$10,$BV$11)</f>
        <v>#DIV/0!</v>
      </c>
      <c r="CH612" s="56">
        <f ca="1">ROUND(CD612+(RAND()-0.5)*$BW$10,$BW$11)</f>
        <v>2.82</v>
      </c>
      <c r="CI612" s="56" t="e">
        <f ca="1">ROUND(CE612+(RAND()-0.5)*$BW$10,$BW$11)</f>
        <v>#DIV/0!</v>
      </c>
      <c r="CJ612" s="55">
        <f>CA612-$BX$16</f>
        <v>247</v>
      </c>
      <c r="CK612" s="56" t="e">
        <f>IF($BV$19=FALSE,NA(),IF($BH$7=1,IF($BD$2=1,CF612,IF($BD$2=2,CG612))))+$BV$17+IF($BE$2=2,-($BQ$13+$BQ$8),0)</f>
        <v>#N/A</v>
      </c>
      <c r="CL612" s="55" t="e">
        <f>ROUND(CK612/$BV$9*$BV$5,0)</f>
        <v>#N/A</v>
      </c>
      <c r="CM612" s="56" t="e">
        <f>IF($BW$19=FALSE,NA(),IF($BH$7=1,IF($BD$3=1,CH612,IF($BD$3=2,CI612))))+$BW$17+IF($BE$3=2,-($BQ$13+$BQ$8),0)</f>
        <v>#N/A</v>
      </c>
      <c r="CN612" s="55" t="e">
        <f>ROUND(CM612/$BW$9*$BW$5,0)</f>
        <v>#N/A</v>
      </c>
    </row>
    <row r="613" spans="79:92" ht="18" customHeight="1" x14ac:dyDescent="0.25">
      <c r="CA613" s="53">
        <f>CA612+1</f>
        <v>248</v>
      </c>
      <c r="CB613" s="56">
        <f>CA613*($BX$9/$BX$5)</f>
        <v>10.333333333333332</v>
      </c>
      <c r="CC613" s="56">
        <f ca="1">ROUND(CB613+(RAND()-0.5)*$BX$10,$BX$11)</f>
        <v>10.35</v>
      </c>
      <c r="CD613" s="56">
        <f ca="1">MAX(MIN($BQ$9*SIN($BQ$17*CC613)+($BQ$13+$BQ$8),$BO$8),-$BO$8)</f>
        <v>1.8541019662508695</v>
      </c>
      <c r="CE613" s="56" t="e">
        <f ca="1">MAX(MIN($BQ$22*SIN($BQ$17*CC613+$BQ$21)+($BQ$13+$BQ$8),$BO$8),-$BO$8)</f>
        <v>#DIV/0!</v>
      </c>
      <c r="CF613" s="56">
        <f ca="1">ROUND(CD613+(RAND()-0.5)*$BV$10,$BV$11)</f>
        <v>1.84</v>
      </c>
      <c r="CG613" s="56" t="e">
        <f ca="1">ROUND(CE613+(RAND()-0.5)*$BV$10,$BV$11)</f>
        <v>#DIV/0!</v>
      </c>
      <c r="CH613" s="56">
        <f ca="1">ROUND(CD613+(RAND()-0.5)*$BW$10,$BW$11)</f>
        <v>1.85</v>
      </c>
      <c r="CI613" s="56" t="e">
        <f ca="1">ROUND(CE613+(RAND()-0.5)*$BW$10,$BW$11)</f>
        <v>#DIV/0!</v>
      </c>
      <c r="CJ613" s="55">
        <f>CA613-$BX$16</f>
        <v>248</v>
      </c>
      <c r="CK613" s="56" t="e">
        <f>IF($BV$19=FALSE,NA(),IF($BH$7=1,IF($BD$2=1,CF613,IF($BD$2=2,CG613))))+$BV$17+IF($BE$2=2,-($BQ$13+$BQ$8),0)</f>
        <v>#N/A</v>
      </c>
      <c r="CL613" s="55" t="e">
        <f>ROUND(CK613/$BV$9*$BV$5,0)</f>
        <v>#N/A</v>
      </c>
      <c r="CM613" s="56" t="e">
        <f>IF($BW$19=FALSE,NA(),IF($BH$7=1,IF($BD$3=1,CH613,IF($BD$3=2,CI613))))+$BW$17+IF($BE$3=2,-($BQ$13+$BQ$8),0)</f>
        <v>#N/A</v>
      </c>
      <c r="CN613" s="55" t="e">
        <f>ROUND(CM613/$BW$9*$BW$5,0)</f>
        <v>#N/A</v>
      </c>
    </row>
    <row r="614" spans="79:92" ht="18" customHeight="1" x14ac:dyDescent="0.25">
      <c r="CA614" s="53">
        <f>CA613+1</f>
        <v>249</v>
      </c>
      <c r="CB614" s="56">
        <f>CA614*($BX$9/$BX$5)</f>
        <v>10.375</v>
      </c>
      <c r="CC614" s="56">
        <f ca="1">ROUND(CB614+(RAND()-0.5)*$BX$10,$BX$11)</f>
        <v>10.38</v>
      </c>
      <c r="CD614" s="56">
        <f ca="1">MAX(MIN($BQ$9*SIN($BQ$17*CC614)+($BQ$13+$BQ$8),$BO$8),-$BO$8)</f>
        <v>1.1072826355707353</v>
      </c>
      <c r="CE614" s="56" t="e">
        <f ca="1">MAX(MIN($BQ$22*SIN($BQ$17*CC614+$BQ$21)+($BQ$13+$BQ$8),$BO$8),-$BO$8)</f>
        <v>#DIV/0!</v>
      </c>
      <c r="CF614" s="56">
        <f ca="1">ROUND(CD614+(RAND()-0.5)*$BV$10,$BV$11)</f>
        <v>1.0900000000000001</v>
      </c>
      <c r="CG614" s="56" t="e">
        <f ca="1">ROUND(CE614+(RAND()-0.5)*$BV$10,$BV$11)</f>
        <v>#DIV/0!</v>
      </c>
      <c r="CH614" s="56">
        <f ca="1">ROUND(CD614+(RAND()-0.5)*$BW$10,$BW$11)</f>
        <v>1.1000000000000001</v>
      </c>
      <c r="CI614" s="56" t="e">
        <f ca="1">ROUND(CE614+(RAND()-0.5)*$BW$10,$BW$11)</f>
        <v>#DIV/0!</v>
      </c>
      <c r="CJ614" s="55">
        <f>CA614-$BX$16</f>
        <v>249</v>
      </c>
      <c r="CK614" s="56" t="e">
        <f>IF($BV$19=FALSE,NA(),IF($BH$7=1,IF($BD$2=1,CF614,IF($BD$2=2,CG614))))+$BV$17+IF($BE$2=2,-($BQ$13+$BQ$8),0)</f>
        <v>#N/A</v>
      </c>
      <c r="CL614" s="55" t="e">
        <f>ROUND(CK614/$BV$9*$BV$5,0)</f>
        <v>#N/A</v>
      </c>
      <c r="CM614" s="56" t="e">
        <f>IF($BW$19=FALSE,NA(),IF($BH$7=1,IF($BD$3=1,CH614,IF($BD$3=2,CI614))))+$BW$17+IF($BE$3=2,-($BQ$13+$BQ$8),0)</f>
        <v>#N/A</v>
      </c>
      <c r="CN614" s="55" t="e">
        <f>ROUND(CM614/$BW$9*$BW$5,0)</f>
        <v>#N/A</v>
      </c>
    </row>
    <row r="615" spans="79:92" ht="18" customHeight="1" x14ac:dyDescent="0.25">
      <c r="CA615" s="53">
        <f>CA614+1</f>
        <v>250</v>
      </c>
      <c r="CB615" s="56">
        <f>CA615*($BX$9/$BX$5)</f>
        <v>10.416666666666666</v>
      </c>
      <c r="CC615" s="56">
        <f ca="1">ROUND(CB615+(RAND()-0.5)*$BX$10,$BX$11)</f>
        <v>10.4</v>
      </c>
      <c r="CD615" s="56">
        <f ca="1">MAX(MIN($BQ$9*SIN($BQ$17*CC615)+($BQ$13+$BQ$8),$BO$8),-$BO$8)</f>
        <v>0.52671151375263925</v>
      </c>
      <c r="CE615" s="56" t="e">
        <f ca="1">MAX(MIN($BQ$22*SIN($BQ$17*CC615+$BQ$21)+($BQ$13+$BQ$8),$BO$8),-$BO$8)</f>
        <v>#DIV/0!</v>
      </c>
      <c r="CF615" s="56">
        <f ca="1">ROUND(CD615+(RAND()-0.5)*$BV$10,$BV$11)</f>
        <v>0.53</v>
      </c>
      <c r="CG615" s="56" t="e">
        <f ca="1">ROUND(CE615+(RAND()-0.5)*$BV$10,$BV$11)</f>
        <v>#DIV/0!</v>
      </c>
      <c r="CH615" s="56">
        <f ca="1">ROUND(CD615+(RAND()-0.5)*$BW$10,$BW$11)</f>
        <v>0.53</v>
      </c>
      <c r="CI615" s="56" t="e">
        <f ca="1">ROUND(CE615+(RAND()-0.5)*$BW$10,$BW$11)</f>
        <v>#DIV/0!</v>
      </c>
      <c r="CJ615" s="55">
        <f>CA615-$BX$16</f>
        <v>250</v>
      </c>
      <c r="CK615" s="56" t="e">
        <f>IF($BV$19=FALSE,NA(),IF($BH$7=1,IF($BD$2=1,CF615,IF($BD$2=2,CG615))))+$BV$17+IF($BE$2=2,-($BQ$13+$BQ$8),0)</f>
        <v>#N/A</v>
      </c>
      <c r="CL615" s="55" t="e">
        <f>ROUND(CK615/$BV$9*$BV$5,0)</f>
        <v>#N/A</v>
      </c>
      <c r="CM615" s="56" t="e">
        <f>IF($BW$19=FALSE,NA(),IF($BH$7=1,IF($BD$3=1,CH615,IF($BD$3=2,CI615))))+$BW$17+IF($BE$3=2,-($BQ$13+$BQ$8),0)</f>
        <v>#N/A</v>
      </c>
      <c r="CN615" s="55" t="e">
        <f>ROUND(CM615/$BW$9*$BW$5,0)</f>
        <v>#N/A</v>
      </c>
    </row>
    <row r="616" spans="79:92" ht="18" customHeight="1" x14ac:dyDescent="0.25">
      <c r="CA616" s="53">
        <f>CA615+1</f>
        <v>251</v>
      </c>
      <c r="CB616" s="56">
        <f>CA616*($BX$9/$BX$5)</f>
        <v>10.458333333333332</v>
      </c>
      <c r="CC616" s="56">
        <f ca="1">ROUND(CB616+(RAND()-0.5)*$BX$10,$BX$11)</f>
        <v>10.44</v>
      </c>
      <c r="CD616" s="56">
        <f ca="1">MAX(MIN($BQ$9*SIN($BQ$17*CC616)+($BQ$13+$BQ$8),$BO$8),-$BO$8)</f>
        <v>-0.7912526838908791</v>
      </c>
      <c r="CE616" s="56" t="e">
        <f ca="1">MAX(MIN($BQ$22*SIN($BQ$17*CC616+$BQ$21)+($BQ$13+$BQ$8),$BO$8),-$BO$8)</f>
        <v>#DIV/0!</v>
      </c>
      <c r="CF616" s="56">
        <f ca="1">ROUND(CD616+(RAND()-0.5)*$BV$10,$BV$11)</f>
        <v>-0.79</v>
      </c>
      <c r="CG616" s="56" t="e">
        <f ca="1">ROUND(CE616+(RAND()-0.5)*$BV$10,$BV$11)</f>
        <v>#DIV/0!</v>
      </c>
      <c r="CH616" s="56">
        <f ca="1">ROUND(CD616+(RAND()-0.5)*$BW$10,$BW$11)</f>
        <v>-0.81</v>
      </c>
      <c r="CI616" s="56" t="e">
        <f ca="1">ROUND(CE616+(RAND()-0.5)*$BW$10,$BW$11)</f>
        <v>#DIV/0!</v>
      </c>
      <c r="CJ616" s="55">
        <f>CA616-$BX$16</f>
        <v>251</v>
      </c>
      <c r="CK616" s="56" t="e">
        <f>IF($BV$19=FALSE,NA(),IF($BH$7=1,IF($BD$2=1,CF616,IF($BD$2=2,CG616))))+$BV$17+IF($BE$2=2,-($BQ$13+$BQ$8),0)</f>
        <v>#N/A</v>
      </c>
      <c r="CL616" s="55" t="e">
        <f>ROUND(CK616/$BV$9*$BV$5,0)</f>
        <v>#N/A</v>
      </c>
      <c r="CM616" s="56" t="e">
        <f>IF($BW$19=FALSE,NA(),IF($BH$7=1,IF($BD$3=1,CH616,IF($BD$3=2,CI616))))+$BW$17+IF($BE$3=2,-($BQ$13+$BQ$8),0)</f>
        <v>#N/A</v>
      </c>
      <c r="CN616" s="55" t="e">
        <f>ROUND(CM616/$BW$9*$BW$5,0)</f>
        <v>#N/A</v>
      </c>
    </row>
    <row r="617" spans="79:92" ht="18" customHeight="1" x14ac:dyDescent="0.25">
      <c r="CA617" s="53">
        <f>CA616+1</f>
        <v>252</v>
      </c>
      <c r="CB617" s="56">
        <f>CA617*($BX$9/$BX$5)</f>
        <v>10.5</v>
      </c>
      <c r="CC617" s="56">
        <f ca="1">ROUND(CB617+(RAND()-0.5)*$BX$10,$BX$11)</f>
        <v>10.48</v>
      </c>
      <c r="CD617" s="56">
        <f ca="1">MAX(MIN($BQ$9*SIN($BQ$17*CC617)+($BQ$13+$BQ$8),$BO$8),-$BO$8)</f>
        <v>-2.2480005986146439</v>
      </c>
      <c r="CE617" s="56" t="e">
        <f ca="1">MAX(MIN($BQ$22*SIN($BQ$17*CC617+$BQ$21)+($BQ$13+$BQ$8),$BO$8),-$BO$8)</f>
        <v>#DIV/0!</v>
      </c>
      <c r="CF617" s="56">
        <f ca="1">ROUND(CD617+(RAND()-0.5)*$BV$10,$BV$11)</f>
        <v>-2.25</v>
      </c>
      <c r="CG617" s="56" t="e">
        <f ca="1">ROUND(CE617+(RAND()-0.5)*$BV$10,$BV$11)</f>
        <v>#DIV/0!</v>
      </c>
      <c r="CH617" s="56">
        <f ca="1">ROUND(CD617+(RAND()-0.5)*$BW$10,$BW$11)</f>
        <v>-2.25</v>
      </c>
      <c r="CI617" s="56" t="e">
        <f ca="1">ROUND(CE617+(RAND()-0.5)*$BW$10,$BW$11)</f>
        <v>#DIV/0!</v>
      </c>
      <c r="CJ617" s="55">
        <f>CA617-$BX$16</f>
        <v>252</v>
      </c>
      <c r="CK617" s="56" t="e">
        <f>IF($BV$19=FALSE,NA(),IF($BH$7=1,IF($BD$2=1,CF617,IF($BD$2=2,CG617))))+$BV$17+IF($BE$2=2,-($BQ$13+$BQ$8),0)</f>
        <v>#N/A</v>
      </c>
      <c r="CL617" s="55" t="e">
        <f>ROUND(CK617/$BV$9*$BV$5,0)</f>
        <v>#N/A</v>
      </c>
      <c r="CM617" s="56" t="e">
        <f>IF($BW$19=FALSE,NA(),IF($BH$7=1,IF($BD$3=1,CH617,IF($BD$3=2,CI617))))+$BW$17+IF($BE$3=2,-($BQ$13+$BQ$8),0)</f>
        <v>#N/A</v>
      </c>
      <c r="CN617" s="55" t="e">
        <f>ROUND(CM617/$BW$9*$BW$5,0)</f>
        <v>#N/A</v>
      </c>
    </row>
    <row r="618" spans="79:92" ht="18" customHeight="1" x14ac:dyDescent="0.25">
      <c r="CA618" s="53">
        <f>CA617+1</f>
        <v>253</v>
      </c>
      <c r="CB618" s="56">
        <f>CA618*($BX$9/$BX$5)</f>
        <v>10.541666666666666</v>
      </c>
      <c r="CC618" s="56">
        <f ca="1">ROUND(CB618+(RAND()-0.5)*$BX$10,$BX$11)</f>
        <v>10.56</v>
      </c>
      <c r="CD618" s="56">
        <f ca="1">MAX(MIN($BQ$9*SIN($BQ$17*CC618)+($BQ$13+$BQ$8),$BO$8),-$BO$8)</f>
        <v>-5.2087473161064199</v>
      </c>
      <c r="CE618" s="56" t="e">
        <f ca="1">MAX(MIN($BQ$22*SIN($BQ$17*CC618+$BQ$21)+($BQ$13+$BQ$8),$BO$8),-$BO$8)</f>
        <v>#DIV/0!</v>
      </c>
      <c r="CF618" s="56">
        <f ca="1">ROUND(CD618+(RAND()-0.5)*$BV$10,$BV$11)</f>
        <v>-5.22</v>
      </c>
      <c r="CG618" s="56" t="e">
        <f ca="1">ROUND(CE618+(RAND()-0.5)*$BV$10,$BV$11)</f>
        <v>#DIV/0!</v>
      </c>
      <c r="CH618" s="56">
        <f ca="1">ROUND(CD618+(RAND()-0.5)*$BW$10,$BW$11)</f>
        <v>-5.2</v>
      </c>
      <c r="CI618" s="56" t="e">
        <f ca="1">ROUND(CE618+(RAND()-0.5)*$BW$10,$BW$11)</f>
        <v>#DIV/0!</v>
      </c>
      <c r="CJ618" s="55">
        <f>CA618-$BX$16</f>
        <v>253</v>
      </c>
      <c r="CK618" s="56" t="e">
        <f>IF($BV$19=FALSE,NA(),IF($BH$7=1,IF($BD$2=1,CF618,IF($BD$2=2,CG618))))+$BV$17+IF($BE$2=2,-($BQ$13+$BQ$8),0)</f>
        <v>#N/A</v>
      </c>
      <c r="CL618" s="55" t="e">
        <f>ROUND(CK618/$BV$9*$BV$5,0)</f>
        <v>#N/A</v>
      </c>
      <c r="CM618" s="56" t="e">
        <f>IF($BW$19=FALSE,NA(),IF($BH$7=1,IF($BD$3=1,CH618,IF($BD$3=2,CI618))))+$BW$17+IF($BE$3=2,-($BQ$13+$BQ$8),0)</f>
        <v>#N/A</v>
      </c>
      <c r="CN618" s="55" t="e">
        <f>ROUND(CM618/$BW$9*$BW$5,0)</f>
        <v>#N/A</v>
      </c>
    </row>
    <row r="619" spans="79:92" ht="18" customHeight="1" x14ac:dyDescent="0.25">
      <c r="CA619" s="53">
        <f>CA618+1</f>
        <v>254</v>
      </c>
      <c r="CB619" s="56">
        <f>CA619*($BX$9/$BX$5)</f>
        <v>10.583333333333332</v>
      </c>
      <c r="CC619" s="56">
        <f ca="1">ROUND(CB619+(RAND()-0.5)*$BX$10,$BX$11)</f>
        <v>10.6</v>
      </c>
      <c r="CD619" s="56">
        <f ca="1">MAX(MIN($BQ$9*SIN($BQ$17*CC619)+($BQ$13+$BQ$8),$BO$8),-$BO$8)</f>
        <v>-6.5267115137547034</v>
      </c>
      <c r="CE619" s="56" t="e">
        <f ca="1">MAX(MIN($BQ$22*SIN($BQ$17*CC619+$BQ$21)+($BQ$13+$BQ$8),$BO$8),-$BO$8)</f>
        <v>#DIV/0!</v>
      </c>
      <c r="CF619" s="56">
        <f ca="1">ROUND(CD619+(RAND()-0.5)*$BV$10,$BV$11)</f>
        <v>-6.54</v>
      </c>
      <c r="CG619" s="56" t="e">
        <f ca="1">ROUND(CE619+(RAND()-0.5)*$BV$10,$BV$11)</f>
        <v>#DIV/0!</v>
      </c>
      <c r="CH619" s="56">
        <f ca="1">ROUND(CD619+(RAND()-0.5)*$BW$10,$BW$11)</f>
        <v>-6.55</v>
      </c>
      <c r="CI619" s="56" t="e">
        <f ca="1">ROUND(CE619+(RAND()-0.5)*$BW$10,$BW$11)</f>
        <v>#DIV/0!</v>
      </c>
      <c r="CJ619" s="55">
        <f>CA619-$BX$16</f>
        <v>254</v>
      </c>
      <c r="CK619" s="56" t="e">
        <f>IF($BV$19=FALSE,NA(),IF($BH$7=1,IF($BD$2=1,CF619,IF($BD$2=2,CG619))))+$BV$17+IF($BE$2=2,-($BQ$13+$BQ$8),0)</f>
        <v>#N/A</v>
      </c>
      <c r="CL619" s="55" t="e">
        <f>ROUND(CK619/$BV$9*$BV$5,0)</f>
        <v>#N/A</v>
      </c>
      <c r="CM619" s="56" t="e">
        <f>IF($BW$19=FALSE,NA(),IF($BH$7=1,IF($BD$3=1,CH619,IF($BD$3=2,CI619))))+$BW$17+IF($BE$3=2,-($BQ$13+$BQ$8),0)</f>
        <v>#N/A</v>
      </c>
      <c r="CN619" s="55" t="e">
        <f>ROUND(CM619/$BW$9*$BW$5,0)</f>
        <v>#N/A</v>
      </c>
    </row>
    <row r="620" spans="79:92" ht="18" customHeight="1" x14ac:dyDescent="0.25">
      <c r="CA620" s="53">
        <f>CA619+1</f>
        <v>255</v>
      </c>
      <c r="CB620" s="56">
        <f>CA620*($BX$9/$BX$5)</f>
        <v>10.625</v>
      </c>
      <c r="CC620" s="56">
        <f ca="1">ROUND(CB620+(RAND()-0.5)*$BX$10,$BX$11)</f>
        <v>10.61</v>
      </c>
      <c r="CD620" s="56">
        <f ca="1">MAX(MIN($BQ$9*SIN($BQ$17*CC620)+($BQ$13+$BQ$8),$BO$8),-$BO$8)</f>
        <v>-6.8245439384902165</v>
      </c>
      <c r="CE620" s="56" t="e">
        <f ca="1">MAX(MIN($BQ$22*SIN($BQ$17*CC620+$BQ$21)+($BQ$13+$BQ$8),$BO$8),-$BO$8)</f>
        <v>#DIV/0!</v>
      </c>
      <c r="CF620" s="56">
        <f ca="1">ROUND(CD620+(RAND()-0.5)*$BV$10,$BV$11)</f>
        <v>-6.83</v>
      </c>
      <c r="CG620" s="56" t="e">
        <f ca="1">ROUND(CE620+(RAND()-0.5)*$BV$10,$BV$11)</f>
        <v>#DIV/0!</v>
      </c>
      <c r="CH620" s="56">
        <f ca="1">ROUND(CD620+(RAND()-0.5)*$BW$10,$BW$11)</f>
        <v>-6.81</v>
      </c>
      <c r="CI620" s="56" t="e">
        <f ca="1">ROUND(CE620+(RAND()-0.5)*$BW$10,$BW$11)</f>
        <v>#DIV/0!</v>
      </c>
      <c r="CJ620" s="55">
        <f>CA620-$BX$16</f>
        <v>255</v>
      </c>
      <c r="CK620" s="56" t="e">
        <f>IF($BV$19=FALSE,NA(),IF($BH$7=1,IF($BD$2=1,CF620,IF($BD$2=2,CG620))))+$BV$17+IF($BE$2=2,-($BQ$13+$BQ$8),0)</f>
        <v>#N/A</v>
      </c>
      <c r="CL620" s="55" t="e">
        <f>ROUND(CK620/$BV$9*$BV$5,0)</f>
        <v>#N/A</v>
      </c>
      <c r="CM620" s="56" t="e">
        <f>IF($BW$19=FALSE,NA(),IF($BH$7=1,IF($BD$3=1,CH620,IF($BD$3=2,CI620))))+$BW$17+IF($BE$3=2,-($BQ$13+$BQ$8),0)</f>
        <v>#N/A</v>
      </c>
      <c r="CN620" s="55" t="e">
        <f>ROUND(CM620/$BW$9*$BW$5,0)</f>
        <v>#N/A</v>
      </c>
    </row>
    <row r="621" spans="79:92" ht="18" customHeight="1" x14ac:dyDescent="0.25">
      <c r="CA621" s="53">
        <f>CA620+1</f>
        <v>256</v>
      </c>
      <c r="CB621" s="56">
        <f>CA621*($BX$9/$BX$5)</f>
        <v>10.666666666666666</v>
      </c>
      <c r="CC621" s="56">
        <f ca="1">ROUND(CB621+(RAND()-0.5)*$BX$10,$BX$11)</f>
        <v>10.67</v>
      </c>
      <c r="CD621" s="56">
        <f ca="1">MAX(MIN($BQ$9*SIN($BQ$17*CC621)+($BQ$13+$BQ$8),$BO$8),-$BO$8)</f>
        <v>-8.25784008026314</v>
      </c>
      <c r="CE621" s="56" t="e">
        <f ca="1">MAX(MIN($BQ$22*SIN($BQ$17*CC621+$BQ$21)+($BQ$13+$BQ$8),$BO$8),-$BO$8)</f>
        <v>#DIV/0!</v>
      </c>
      <c r="CF621" s="56">
        <f ca="1">ROUND(CD621+(RAND()-0.5)*$BV$10,$BV$11)</f>
        <v>-8.27</v>
      </c>
      <c r="CG621" s="56" t="e">
        <f ca="1">ROUND(CE621+(RAND()-0.5)*$BV$10,$BV$11)</f>
        <v>#DIV/0!</v>
      </c>
      <c r="CH621" s="56">
        <f ca="1">ROUND(CD621+(RAND()-0.5)*$BW$10,$BW$11)</f>
        <v>-8.27</v>
      </c>
      <c r="CI621" s="56" t="e">
        <f ca="1">ROUND(CE621+(RAND()-0.5)*$BW$10,$BW$11)</f>
        <v>#DIV/0!</v>
      </c>
      <c r="CJ621" s="55">
        <f>CA621-$BX$16</f>
        <v>256</v>
      </c>
      <c r="CK621" s="56" t="e">
        <f>IF($BV$19=FALSE,NA(),IF($BH$7=1,IF($BD$2=1,CF621,IF($BD$2=2,CG621))))+$BV$17+IF($BE$2=2,-($BQ$13+$BQ$8),0)</f>
        <v>#N/A</v>
      </c>
      <c r="CL621" s="55" t="e">
        <f>ROUND(CK621/$BV$9*$BV$5,0)</f>
        <v>#N/A</v>
      </c>
      <c r="CM621" s="56" t="e">
        <f>IF($BW$19=FALSE,NA(),IF($BH$7=1,IF($BD$3=1,CH621,IF($BD$3=2,CI621))))+$BW$17+IF($BE$3=2,-($BQ$13+$BQ$8),0)</f>
        <v>#N/A</v>
      </c>
      <c r="CN621" s="55" t="e">
        <f>ROUND(CM621/$BW$9*$BW$5,0)</f>
        <v>#N/A</v>
      </c>
    </row>
    <row r="622" spans="79:92" ht="18" customHeight="1" x14ac:dyDescent="0.25">
      <c r="CA622" s="53">
        <f>CA621+1</f>
        <v>257</v>
      </c>
      <c r="CB622" s="56">
        <f>CA622*($BX$9/$BX$5)</f>
        <v>10.708333333333332</v>
      </c>
      <c r="CC622" s="56">
        <f ca="1">ROUND(CB622+(RAND()-0.5)*$BX$10,$BX$11)</f>
        <v>10.73</v>
      </c>
      <c r="CD622" s="56">
        <f ca="1">MAX(MIN($BQ$9*SIN($BQ$17*CC622)+($BQ$13+$BQ$8),$BO$8),-$BO$8)</f>
        <v>-8.9526882078871584</v>
      </c>
      <c r="CE622" s="56" t="e">
        <f ca="1">MAX(MIN($BQ$22*SIN($BQ$17*CC622+$BQ$21)+($BQ$13+$BQ$8),$BO$8),-$BO$8)</f>
        <v>#DIV/0!</v>
      </c>
      <c r="CF622" s="56">
        <f ca="1">ROUND(CD622+(RAND()-0.5)*$BV$10,$BV$11)</f>
        <v>-8.9600000000000009</v>
      </c>
      <c r="CG622" s="56" t="e">
        <f ca="1">ROUND(CE622+(RAND()-0.5)*$BV$10,$BV$11)</f>
        <v>#DIV/0!</v>
      </c>
      <c r="CH622" s="56">
        <f ca="1">ROUND(CD622+(RAND()-0.5)*$BW$10,$BW$11)</f>
        <v>-8.93</v>
      </c>
      <c r="CI622" s="56" t="e">
        <f ca="1">ROUND(CE622+(RAND()-0.5)*$BW$10,$BW$11)</f>
        <v>#DIV/0!</v>
      </c>
      <c r="CJ622" s="55">
        <f>CA622-$BX$16</f>
        <v>257</v>
      </c>
      <c r="CK622" s="56" t="e">
        <f>IF($BV$19=FALSE,NA(),IF($BH$7=1,IF($BD$2=1,CF622,IF($BD$2=2,CG622))))+$BV$17+IF($BE$2=2,-($BQ$13+$BQ$8),0)</f>
        <v>#N/A</v>
      </c>
      <c r="CL622" s="55" t="e">
        <f>ROUND(CK622/$BV$9*$BV$5,0)</f>
        <v>#N/A</v>
      </c>
      <c r="CM622" s="56" t="e">
        <f>IF($BW$19=FALSE,NA(),IF($BH$7=1,IF($BD$3=1,CH622,IF($BD$3=2,CI622))))+$BW$17+IF($BE$3=2,-($BQ$13+$BQ$8),0)</f>
        <v>#N/A</v>
      </c>
      <c r="CN622" s="55" t="e">
        <f>ROUND(CM622/$BW$9*$BW$5,0)</f>
        <v>#N/A</v>
      </c>
    </row>
    <row r="623" spans="79:92" ht="18" customHeight="1" x14ac:dyDescent="0.25">
      <c r="CA623" s="53">
        <f>CA622+1</f>
        <v>258</v>
      </c>
      <c r="CB623" s="56">
        <f>CA623*($BX$9/$BX$5)</f>
        <v>10.75</v>
      </c>
      <c r="CC623" s="56">
        <f ca="1">ROUND(CB623+(RAND()-0.5)*$BX$10,$BX$11)</f>
        <v>10.74</v>
      </c>
      <c r="CD623" s="56">
        <f ca="1">MAX(MIN($BQ$9*SIN($BQ$17*CC623)+($BQ$13+$BQ$8),$BO$8),-$BO$8)</f>
        <v>-8.9881603705696289</v>
      </c>
      <c r="CE623" s="56" t="e">
        <f ca="1">MAX(MIN($BQ$22*SIN($BQ$17*CC623+$BQ$21)+($BQ$13+$BQ$8),$BO$8),-$BO$8)</f>
        <v>#DIV/0!</v>
      </c>
      <c r="CF623" s="56">
        <f ca="1">ROUND(CD623+(RAND()-0.5)*$BV$10,$BV$11)</f>
        <v>-9</v>
      </c>
      <c r="CG623" s="56" t="e">
        <f ca="1">ROUND(CE623+(RAND()-0.5)*$BV$10,$BV$11)</f>
        <v>#DIV/0!</v>
      </c>
      <c r="CH623" s="56">
        <f ca="1">ROUND(CD623+(RAND()-0.5)*$BW$10,$BW$11)</f>
        <v>-8.99</v>
      </c>
      <c r="CI623" s="56" t="e">
        <f ca="1">ROUND(CE623+(RAND()-0.5)*$BW$10,$BW$11)</f>
        <v>#DIV/0!</v>
      </c>
      <c r="CJ623" s="55">
        <f>CA623-$BX$16</f>
        <v>258</v>
      </c>
      <c r="CK623" s="56" t="e">
        <f>IF($BV$19=FALSE,NA(),IF($BH$7=1,IF($BD$2=1,CF623,IF($BD$2=2,CG623))))+$BV$17+IF($BE$2=2,-($BQ$13+$BQ$8),0)</f>
        <v>#N/A</v>
      </c>
      <c r="CL623" s="55" t="e">
        <f>ROUND(CK623/$BV$9*$BV$5,0)</f>
        <v>#N/A</v>
      </c>
      <c r="CM623" s="56" t="e">
        <f>IF($BW$19=FALSE,NA(),IF($BH$7=1,IF($BD$3=1,CH623,IF($BD$3=2,CI623))))+$BW$17+IF($BE$3=2,-($BQ$13+$BQ$8),0)</f>
        <v>#N/A</v>
      </c>
      <c r="CN623" s="55" t="e">
        <f>ROUND(CM623/$BW$9*$BW$5,0)</f>
        <v>#N/A</v>
      </c>
    </row>
    <row r="624" spans="79:92" ht="18" customHeight="1" x14ac:dyDescent="0.25">
      <c r="CA624" s="53">
        <f>CA623+1</f>
        <v>259</v>
      </c>
      <c r="CB624" s="56">
        <f>CA624*($BX$9/$BX$5)</f>
        <v>10.791666666666666</v>
      </c>
      <c r="CC624" s="56">
        <f ca="1">ROUND(CB624+(RAND()-0.5)*$BX$10,$BX$11)</f>
        <v>10.81</v>
      </c>
      <c r="CD624" s="56">
        <f ca="1">MAX(MIN($BQ$9*SIN($BQ$17*CC624)+($BQ$13+$BQ$8),$BO$8),-$BO$8)</f>
        <v>-8.5786589153294805</v>
      </c>
      <c r="CE624" s="56" t="e">
        <f ca="1">MAX(MIN($BQ$22*SIN($BQ$17*CC624+$BQ$21)+($BQ$13+$BQ$8),$BO$8),-$BO$8)</f>
        <v>#DIV/0!</v>
      </c>
      <c r="CF624" s="56">
        <f ca="1">ROUND(CD624+(RAND()-0.5)*$BV$10,$BV$11)</f>
        <v>-8.6</v>
      </c>
      <c r="CG624" s="56" t="e">
        <f ca="1">ROUND(CE624+(RAND()-0.5)*$BV$10,$BV$11)</f>
        <v>#DIV/0!</v>
      </c>
      <c r="CH624" s="56">
        <f ca="1">ROUND(CD624+(RAND()-0.5)*$BW$10,$BW$11)</f>
        <v>-8.56</v>
      </c>
      <c r="CI624" s="56" t="e">
        <f ca="1">ROUND(CE624+(RAND()-0.5)*$BW$10,$BW$11)</f>
        <v>#DIV/0!</v>
      </c>
      <c r="CJ624" s="55">
        <f>CA624-$BX$16</f>
        <v>259</v>
      </c>
      <c r="CK624" s="56" t="e">
        <f>IF($BV$19=FALSE,NA(),IF($BH$7=1,IF($BD$2=1,CF624,IF($BD$2=2,CG624))))+$BV$17+IF($BE$2=2,-($BQ$13+$BQ$8),0)</f>
        <v>#N/A</v>
      </c>
      <c r="CL624" s="55" t="e">
        <f>ROUND(CK624/$BV$9*$BV$5,0)</f>
        <v>#N/A</v>
      </c>
      <c r="CM624" s="56" t="e">
        <f>IF($BW$19=FALSE,NA(),IF($BH$7=1,IF($BD$3=1,CH624,IF($BD$3=2,CI624))))+$BW$17+IF($BE$3=2,-($BQ$13+$BQ$8),0)</f>
        <v>#N/A</v>
      </c>
      <c r="CN624" s="55" t="e">
        <f>ROUND(CM624/$BW$9*$BW$5,0)</f>
        <v>#N/A</v>
      </c>
    </row>
    <row r="625" spans="79:92" ht="18" customHeight="1" x14ac:dyDescent="0.25">
      <c r="CA625" s="53">
        <f>CA624+1</f>
        <v>260</v>
      </c>
      <c r="CB625" s="56">
        <f>CA625*($BX$9/$BX$5)</f>
        <v>10.833333333333332</v>
      </c>
      <c r="CC625" s="56">
        <f ca="1">ROUND(CB625+(RAND()-0.5)*$BX$10,$BX$11)</f>
        <v>10.83</v>
      </c>
      <c r="CD625" s="56">
        <f ca="1">MAX(MIN($BQ$9*SIN($BQ$17*CC625)+($BQ$13+$BQ$8),$BO$8),-$BO$8)</f>
        <v>-8.2578400802627581</v>
      </c>
      <c r="CE625" s="56" t="e">
        <f ca="1">MAX(MIN($BQ$22*SIN($BQ$17*CC625+$BQ$21)+($BQ$13+$BQ$8),$BO$8),-$BO$8)</f>
        <v>#DIV/0!</v>
      </c>
      <c r="CF625" s="56">
        <f ca="1">ROUND(CD625+(RAND()-0.5)*$BV$10,$BV$11)</f>
        <v>-8.24</v>
      </c>
      <c r="CG625" s="56" t="e">
        <f ca="1">ROUND(CE625+(RAND()-0.5)*$BV$10,$BV$11)</f>
        <v>#DIV/0!</v>
      </c>
      <c r="CH625" s="56">
        <f ca="1">ROUND(CD625+(RAND()-0.5)*$BW$10,$BW$11)</f>
        <v>-8.25</v>
      </c>
      <c r="CI625" s="56" t="e">
        <f ca="1">ROUND(CE625+(RAND()-0.5)*$BW$10,$BW$11)</f>
        <v>#DIV/0!</v>
      </c>
      <c r="CJ625" s="55">
        <f>CA625-$BX$16</f>
        <v>260</v>
      </c>
      <c r="CK625" s="56" t="e">
        <f>IF($BV$19=FALSE,NA(),IF($BH$7=1,IF($BD$2=1,CF625,IF($BD$2=2,CG625))))+$BV$17+IF($BE$2=2,-($BQ$13+$BQ$8),0)</f>
        <v>#N/A</v>
      </c>
      <c r="CL625" s="55" t="e">
        <f>ROUND(CK625/$BV$9*$BV$5,0)</f>
        <v>#N/A</v>
      </c>
      <c r="CM625" s="56" t="e">
        <f>IF($BW$19=FALSE,NA(),IF($BH$7=1,IF($BD$3=1,CH625,IF($BD$3=2,CI625))))+$BW$17+IF($BE$3=2,-($BQ$13+$BQ$8),0)</f>
        <v>#N/A</v>
      </c>
      <c r="CN625" s="55" t="e">
        <f>ROUND(CM625/$BW$9*$BW$5,0)</f>
        <v>#N/A</v>
      </c>
    </row>
    <row r="626" spans="79:92" ht="18" customHeight="1" x14ac:dyDescent="0.25">
      <c r="CA626" s="53">
        <f>CA625+1</f>
        <v>261</v>
      </c>
      <c r="CB626" s="56">
        <f>CA626*($BX$9/$BX$5)</f>
        <v>10.875</v>
      </c>
      <c r="CC626" s="56">
        <f ca="1">ROUND(CB626+(RAND()-0.5)*$BX$10,$BX$11)</f>
        <v>10.88</v>
      </c>
      <c r="CD626" s="56">
        <f ca="1">MAX(MIN($BQ$9*SIN($BQ$17*CC626)+($BQ$13+$BQ$8),$BO$8),-$BO$8)</f>
        <v>-7.1072826355720169</v>
      </c>
      <c r="CE626" s="56" t="e">
        <f ca="1">MAX(MIN($BQ$22*SIN($BQ$17*CC626+$BQ$21)+($BQ$13+$BQ$8),$BO$8),-$BO$8)</f>
        <v>#DIV/0!</v>
      </c>
      <c r="CF626" s="56">
        <f ca="1">ROUND(CD626+(RAND()-0.5)*$BV$10,$BV$11)</f>
        <v>-7.1</v>
      </c>
      <c r="CG626" s="56" t="e">
        <f ca="1">ROUND(CE626+(RAND()-0.5)*$BV$10,$BV$11)</f>
        <v>#DIV/0!</v>
      </c>
      <c r="CH626" s="56">
        <f ca="1">ROUND(CD626+(RAND()-0.5)*$BW$10,$BW$11)</f>
        <v>-7.11</v>
      </c>
      <c r="CI626" s="56" t="e">
        <f ca="1">ROUND(CE626+(RAND()-0.5)*$BW$10,$BW$11)</f>
        <v>#DIV/0!</v>
      </c>
      <c r="CJ626" s="55">
        <f>CA626-$BX$16</f>
        <v>261</v>
      </c>
      <c r="CK626" s="56" t="e">
        <f>IF($BV$19=FALSE,NA(),IF($BH$7=1,IF($BD$2=1,CF626,IF($BD$2=2,CG626))))+$BV$17+IF($BE$2=2,-($BQ$13+$BQ$8),0)</f>
        <v>#N/A</v>
      </c>
      <c r="CL626" s="55" t="e">
        <f>ROUND(CK626/$BV$9*$BV$5,0)</f>
        <v>#N/A</v>
      </c>
      <c r="CM626" s="56" t="e">
        <f>IF($BW$19=FALSE,NA(),IF($BH$7=1,IF($BD$3=1,CH626,IF($BD$3=2,CI626))))+$BW$17+IF($BE$3=2,-($BQ$13+$BQ$8),0)</f>
        <v>#N/A</v>
      </c>
      <c r="CN626" s="55" t="e">
        <f>ROUND(CM626/$BW$9*$BW$5,0)</f>
        <v>#N/A</v>
      </c>
    </row>
    <row r="627" spans="79:92" ht="18" customHeight="1" x14ac:dyDescent="0.25">
      <c r="CA627" s="53">
        <f>CA626+1</f>
        <v>262</v>
      </c>
      <c r="CB627" s="56">
        <f>CA627*($BX$9/$BX$5)</f>
        <v>10.916666666666666</v>
      </c>
      <c r="CC627" s="56">
        <f ca="1">ROUND(CB627+(RAND()-0.5)*$BX$10,$BX$11)</f>
        <v>10.9</v>
      </c>
      <c r="CD627" s="56">
        <f ca="1">MAX(MIN($BQ$9*SIN($BQ$17*CC627)+($BQ$13+$BQ$8),$BO$8),-$BO$8)</f>
        <v>-6.5267115137540612</v>
      </c>
      <c r="CE627" s="56" t="e">
        <f ca="1">MAX(MIN($BQ$22*SIN($BQ$17*CC627+$BQ$21)+($BQ$13+$BQ$8),$BO$8),-$BO$8)</f>
        <v>#DIV/0!</v>
      </c>
      <c r="CF627" s="56">
        <f ca="1">ROUND(CD627+(RAND()-0.5)*$BV$10,$BV$11)</f>
        <v>-6.51</v>
      </c>
      <c r="CG627" s="56" t="e">
        <f ca="1">ROUND(CE627+(RAND()-0.5)*$BV$10,$BV$11)</f>
        <v>#DIV/0!</v>
      </c>
      <c r="CH627" s="56">
        <f ca="1">ROUND(CD627+(RAND()-0.5)*$BW$10,$BW$11)</f>
        <v>-6.54</v>
      </c>
      <c r="CI627" s="56" t="e">
        <f ca="1">ROUND(CE627+(RAND()-0.5)*$BW$10,$BW$11)</f>
        <v>#DIV/0!</v>
      </c>
      <c r="CJ627" s="55">
        <f>CA627-$BX$16</f>
        <v>262</v>
      </c>
      <c r="CK627" s="56" t="e">
        <f>IF($BV$19=FALSE,NA(),IF($BH$7=1,IF($BD$2=1,CF627,IF($BD$2=2,CG627))))+$BV$17+IF($BE$2=2,-($BQ$13+$BQ$8),0)</f>
        <v>#N/A</v>
      </c>
      <c r="CL627" s="55" t="e">
        <f>ROUND(CK627/$BV$9*$BV$5,0)</f>
        <v>#N/A</v>
      </c>
      <c r="CM627" s="56" t="e">
        <f>IF($BW$19=FALSE,NA(),IF($BH$7=1,IF($BD$3=1,CH627,IF($BD$3=2,CI627))))+$BW$17+IF($BE$3=2,-($BQ$13+$BQ$8),0)</f>
        <v>#N/A</v>
      </c>
      <c r="CN627" s="55" t="e">
        <f>ROUND(CM627/$BW$9*$BW$5,0)</f>
        <v>#N/A</v>
      </c>
    </row>
    <row r="628" spans="79:92" ht="18" customHeight="1" x14ac:dyDescent="0.25">
      <c r="CA628" s="53">
        <f>CA627+1</f>
        <v>263</v>
      </c>
      <c r="CB628" s="56">
        <f>CA628*($BX$9/$BX$5)</f>
        <v>10.958333333333332</v>
      </c>
      <c r="CC628" s="56">
        <f ca="1">ROUND(CB628+(RAND()-0.5)*$BX$10,$BX$11)</f>
        <v>10.95</v>
      </c>
      <c r="CD628" s="56">
        <f ca="1">MAX(MIN($BQ$9*SIN($BQ$17*CC628)+($BQ$13+$BQ$8),$BO$8),-$BO$8)</f>
        <v>-4.854101966254647</v>
      </c>
      <c r="CE628" s="56" t="e">
        <f ca="1">MAX(MIN($BQ$22*SIN($BQ$17*CC628+$BQ$21)+($BQ$13+$BQ$8),$BO$8),-$BO$8)</f>
        <v>#DIV/0!</v>
      </c>
      <c r="CF628" s="56">
        <f ca="1">ROUND(CD628+(RAND()-0.5)*$BV$10,$BV$11)</f>
        <v>-4.8600000000000003</v>
      </c>
      <c r="CG628" s="56" t="e">
        <f ca="1">ROUND(CE628+(RAND()-0.5)*$BV$10,$BV$11)</f>
        <v>#DIV/0!</v>
      </c>
      <c r="CH628" s="56">
        <f ca="1">ROUND(CD628+(RAND()-0.5)*$BW$10,$BW$11)</f>
        <v>-4.8499999999999996</v>
      </c>
      <c r="CI628" s="56" t="e">
        <f ca="1">ROUND(CE628+(RAND()-0.5)*$BW$10,$BW$11)</f>
        <v>#DIV/0!</v>
      </c>
      <c r="CJ628" s="55">
        <f>CA628-$BX$16</f>
        <v>263</v>
      </c>
      <c r="CK628" s="56" t="e">
        <f>IF($BV$19=FALSE,NA(),IF($BH$7=1,IF($BD$2=1,CF628,IF($BD$2=2,CG628))))+$BV$17+IF($BE$2=2,-($BQ$13+$BQ$8),0)</f>
        <v>#N/A</v>
      </c>
      <c r="CL628" s="55" t="e">
        <f>ROUND(CK628/$BV$9*$BV$5,0)</f>
        <v>#N/A</v>
      </c>
      <c r="CM628" s="56" t="e">
        <f>IF($BW$19=FALSE,NA(),IF($BH$7=1,IF($BD$3=1,CH628,IF($BD$3=2,CI628))))+$BW$17+IF($BE$3=2,-($BQ$13+$BQ$8),0)</f>
        <v>#N/A</v>
      </c>
      <c r="CN628" s="55" t="e">
        <f>ROUND(CM628/$BW$9*$BW$5,0)</f>
        <v>#N/A</v>
      </c>
    </row>
    <row r="629" spans="79:92" ht="18" customHeight="1" x14ac:dyDescent="0.25">
      <c r="CA629" s="53">
        <f>CA628+1</f>
        <v>264</v>
      </c>
      <c r="CB629" s="56">
        <f>CA629*($BX$9/$BX$5)</f>
        <v>11</v>
      </c>
      <c r="CC629" s="56">
        <f ca="1">ROUND(CB629+(RAND()-0.5)*$BX$10,$BX$11)</f>
        <v>11.02</v>
      </c>
      <c r="CD629" s="56">
        <f ca="1">MAX(MIN($BQ$9*SIN($BQ$17*CC629)+($BQ$13+$BQ$8),$BO$8),-$BO$8)</f>
        <v>-2.2480005986192708</v>
      </c>
      <c r="CE629" s="56" t="e">
        <f ca="1">MAX(MIN($BQ$22*SIN($BQ$17*CC629+$BQ$21)+($BQ$13+$BQ$8),$BO$8),-$BO$8)</f>
        <v>#DIV/0!</v>
      </c>
      <c r="CF629" s="56">
        <f ca="1">ROUND(CD629+(RAND()-0.5)*$BV$10,$BV$11)</f>
        <v>-2.23</v>
      </c>
      <c r="CG629" s="56" t="e">
        <f ca="1">ROUND(CE629+(RAND()-0.5)*$BV$10,$BV$11)</f>
        <v>#DIV/0!</v>
      </c>
      <c r="CH629" s="56">
        <f ca="1">ROUND(CD629+(RAND()-0.5)*$BW$10,$BW$11)</f>
        <v>-2.27</v>
      </c>
      <c r="CI629" s="56" t="e">
        <f ca="1">ROUND(CE629+(RAND()-0.5)*$BW$10,$BW$11)</f>
        <v>#DIV/0!</v>
      </c>
      <c r="CJ629" s="55">
        <f>CA629-$BX$16</f>
        <v>264</v>
      </c>
      <c r="CK629" s="56" t="e">
        <f>IF($BV$19=FALSE,NA(),IF($BH$7=1,IF($BD$2=1,CF629,IF($BD$2=2,CG629))))+$BV$17+IF($BE$2=2,-($BQ$13+$BQ$8),0)</f>
        <v>#N/A</v>
      </c>
      <c r="CL629" s="55" t="e">
        <f>ROUND(CK629/$BV$9*$BV$5,0)</f>
        <v>#N/A</v>
      </c>
      <c r="CM629" s="56" t="e">
        <f>IF($BW$19=FALSE,NA(),IF($BH$7=1,IF($BD$3=1,CH629,IF($BD$3=2,CI629))))+$BW$17+IF($BE$3=2,-($BQ$13+$BQ$8),0)</f>
        <v>#N/A</v>
      </c>
      <c r="CN629" s="55" t="e">
        <f>ROUND(CM629/$BW$9*$BW$5,0)</f>
        <v>#N/A</v>
      </c>
    </row>
    <row r="630" spans="79:92" ht="18" customHeight="1" x14ac:dyDescent="0.25">
      <c r="CA630" s="53">
        <f>CA629+1</f>
        <v>265</v>
      </c>
      <c r="CB630" s="56">
        <f>CA630*($BX$9/$BX$5)</f>
        <v>11.041666666666666</v>
      </c>
      <c r="CC630" s="56">
        <f ca="1">ROUND(CB630+(RAND()-0.5)*$BX$10,$BX$11)</f>
        <v>11.02</v>
      </c>
      <c r="CD630" s="56">
        <f ca="1">MAX(MIN($BQ$9*SIN($BQ$17*CC630)+($BQ$13+$BQ$8),$BO$8),-$BO$8)</f>
        <v>-2.2480005986192708</v>
      </c>
      <c r="CE630" s="56" t="e">
        <f ca="1">MAX(MIN($BQ$22*SIN($BQ$17*CC630+$BQ$21)+($BQ$13+$BQ$8),$BO$8),-$BO$8)</f>
        <v>#DIV/0!</v>
      </c>
      <c r="CF630" s="56">
        <f ca="1">ROUND(CD630+(RAND()-0.5)*$BV$10,$BV$11)</f>
        <v>-2.27</v>
      </c>
      <c r="CG630" s="56" t="e">
        <f ca="1">ROUND(CE630+(RAND()-0.5)*$BV$10,$BV$11)</f>
        <v>#DIV/0!</v>
      </c>
      <c r="CH630" s="56">
        <f ca="1">ROUND(CD630+(RAND()-0.5)*$BW$10,$BW$11)</f>
        <v>-2.25</v>
      </c>
      <c r="CI630" s="56" t="e">
        <f ca="1">ROUND(CE630+(RAND()-0.5)*$BW$10,$BW$11)</f>
        <v>#DIV/0!</v>
      </c>
      <c r="CJ630" s="55">
        <f>CA630-$BX$16</f>
        <v>265</v>
      </c>
      <c r="CK630" s="56" t="e">
        <f>IF($BV$19=FALSE,NA(),IF($BH$7=1,IF($BD$2=1,CF630,IF($BD$2=2,CG630))))+$BV$17+IF($BE$2=2,-($BQ$13+$BQ$8),0)</f>
        <v>#N/A</v>
      </c>
      <c r="CL630" s="55" t="e">
        <f>ROUND(CK630/$BV$9*$BV$5,0)</f>
        <v>#N/A</v>
      </c>
      <c r="CM630" s="56" t="e">
        <f>IF($BW$19=FALSE,NA(),IF($BH$7=1,IF($BD$3=1,CH630,IF($BD$3=2,CI630))))+$BW$17+IF($BE$3=2,-($BQ$13+$BQ$8),0)</f>
        <v>#N/A</v>
      </c>
      <c r="CN630" s="55" t="e">
        <f>ROUND(CM630/$BW$9*$BW$5,0)</f>
        <v>#N/A</v>
      </c>
    </row>
    <row r="631" spans="79:92" ht="18" customHeight="1" x14ac:dyDescent="0.25">
      <c r="CA631" s="53">
        <f>CA630+1</f>
        <v>266</v>
      </c>
      <c r="CB631" s="56">
        <f>CA631*($BX$9/$BX$5)</f>
        <v>11.083333333333332</v>
      </c>
      <c r="CC631" s="56">
        <f ca="1">ROUND(CB631+(RAND()-0.5)*$BX$10,$BX$11)</f>
        <v>11.07</v>
      </c>
      <c r="CD631" s="56">
        <f ca="1">MAX(MIN($BQ$9*SIN($BQ$17*CC631)+($BQ$13+$BQ$8),$BO$8),-$BO$8)</f>
        <v>-0.44532425060992686</v>
      </c>
      <c r="CE631" s="56" t="e">
        <f ca="1">MAX(MIN($BQ$22*SIN($BQ$17*CC631+$BQ$21)+($BQ$13+$BQ$8),$BO$8),-$BO$8)</f>
        <v>#DIV/0!</v>
      </c>
      <c r="CF631" s="56">
        <f ca="1">ROUND(CD631+(RAND()-0.5)*$BV$10,$BV$11)</f>
        <v>-0.46</v>
      </c>
      <c r="CG631" s="56" t="e">
        <f ca="1">ROUND(CE631+(RAND()-0.5)*$BV$10,$BV$11)</f>
        <v>#DIV/0!</v>
      </c>
      <c r="CH631" s="56">
        <f ca="1">ROUND(CD631+(RAND()-0.5)*$BW$10,$BW$11)</f>
        <v>-0.46</v>
      </c>
      <c r="CI631" s="56" t="e">
        <f ca="1">ROUND(CE631+(RAND()-0.5)*$BW$10,$BW$11)</f>
        <v>#DIV/0!</v>
      </c>
      <c r="CJ631" s="55">
        <f>CA631-$BX$16</f>
        <v>266</v>
      </c>
      <c r="CK631" s="56" t="e">
        <f>IF($BV$19=FALSE,NA(),IF($BH$7=1,IF($BD$2=1,CF631,IF($BD$2=2,CG631))))+$BV$17+IF($BE$2=2,-($BQ$13+$BQ$8),0)</f>
        <v>#N/A</v>
      </c>
      <c r="CL631" s="55" t="e">
        <f>ROUND(CK631/$BV$9*$BV$5,0)</f>
        <v>#N/A</v>
      </c>
      <c r="CM631" s="56" t="e">
        <f>IF($BW$19=FALSE,NA(),IF($BH$7=1,IF($BD$3=1,CH631,IF($BD$3=2,CI631))))+$BW$17+IF($BE$3=2,-($BQ$13+$BQ$8),0)</f>
        <v>#N/A</v>
      </c>
      <c r="CN631" s="55" t="e">
        <f>ROUND(CM631/$BW$9*$BW$5,0)</f>
        <v>#N/A</v>
      </c>
    </row>
    <row r="632" spans="79:92" ht="18" customHeight="1" x14ac:dyDescent="0.25">
      <c r="CA632" s="53">
        <f>CA631+1</f>
        <v>267</v>
      </c>
      <c r="CB632" s="56">
        <f>CA632*($BX$9/$BX$5)</f>
        <v>11.125</v>
      </c>
      <c r="CC632" s="56">
        <f ca="1">ROUND(CB632+(RAND()-0.5)*$BX$10,$BX$11)</f>
        <v>11.11</v>
      </c>
      <c r="CD632" s="56">
        <f ca="1">MAX(MIN($BQ$9*SIN($BQ$17*CC632)+($BQ$13+$BQ$8),$BO$8),-$BO$8)</f>
        <v>0.82454393848886198</v>
      </c>
      <c r="CE632" s="56" t="e">
        <f ca="1">MAX(MIN($BQ$22*SIN($BQ$17*CC632+$BQ$21)+($BQ$13+$BQ$8),$BO$8),-$BO$8)</f>
        <v>#DIV/0!</v>
      </c>
      <c r="CF632" s="56">
        <f ca="1">ROUND(CD632+(RAND()-0.5)*$BV$10,$BV$11)</f>
        <v>0.82</v>
      </c>
      <c r="CG632" s="56" t="e">
        <f ca="1">ROUND(CE632+(RAND()-0.5)*$BV$10,$BV$11)</f>
        <v>#DIV/0!</v>
      </c>
      <c r="CH632" s="56">
        <f ca="1">ROUND(CD632+(RAND()-0.5)*$BW$10,$BW$11)</f>
        <v>0.84</v>
      </c>
      <c r="CI632" s="56" t="e">
        <f ca="1">ROUND(CE632+(RAND()-0.5)*$BW$10,$BW$11)</f>
        <v>#DIV/0!</v>
      </c>
      <c r="CJ632" s="55">
        <f>CA632-$BX$16</f>
        <v>267</v>
      </c>
      <c r="CK632" s="56" t="e">
        <f>IF($BV$19=FALSE,NA(),IF($BH$7=1,IF($BD$2=1,CF632,IF($BD$2=2,CG632))))+$BV$17+IF($BE$2=2,-($BQ$13+$BQ$8),0)</f>
        <v>#N/A</v>
      </c>
      <c r="CL632" s="55" t="e">
        <f>ROUND(CK632/$BV$9*$BV$5,0)</f>
        <v>#N/A</v>
      </c>
      <c r="CM632" s="56" t="e">
        <f>IF($BW$19=FALSE,NA(),IF($BH$7=1,IF($BD$3=1,CH632,IF($BD$3=2,CI632))))+$BW$17+IF($BE$3=2,-($BQ$13+$BQ$8),0)</f>
        <v>#N/A</v>
      </c>
      <c r="CN632" s="55" t="e">
        <f>ROUND(CM632/$BW$9*$BW$5,0)</f>
        <v>#N/A</v>
      </c>
    </row>
    <row r="633" spans="79:92" ht="18" customHeight="1" x14ac:dyDescent="0.25">
      <c r="CA633" s="53">
        <f>CA632+1</f>
        <v>268</v>
      </c>
      <c r="CB633" s="56">
        <f>CA633*($BX$9/$BX$5)</f>
        <v>11.166666666666666</v>
      </c>
      <c r="CC633" s="56">
        <f ca="1">ROUND(CB633+(RAND()-0.5)*$BX$10,$BX$11)</f>
        <v>11.17</v>
      </c>
      <c r="CD633" s="56">
        <f ca="1">MAX(MIN($BQ$9*SIN($BQ$17*CC633)+($BQ$13+$BQ$8),$BO$8),-$BO$8)</f>
        <v>2.2578400802622927</v>
      </c>
      <c r="CE633" s="56" t="e">
        <f ca="1">MAX(MIN($BQ$22*SIN($BQ$17*CC633+$BQ$21)+($BQ$13+$BQ$8),$BO$8),-$BO$8)</f>
        <v>#DIV/0!</v>
      </c>
      <c r="CF633" s="56">
        <f ca="1">ROUND(CD633+(RAND()-0.5)*$BV$10,$BV$11)</f>
        <v>2.27</v>
      </c>
      <c r="CG633" s="56" t="e">
        <f ca="1">ROUND(CE633+(RAND()-0.5)*$BV$10,$BV$11)</f>
        <v>#DIV/0!</v>
      </c>
      <c r="CH633" s="56">
        <f ca="1">ROUND(CD633+(RAND()-0.5)*$BW$10,$BW$11)</f>
        <v>2.2400000000000002</v>
      </c>
      <c r="CI633" s="56" t="e">
        <f ca="1">ROUND(CE633+(RAND()-0.5)*$BW$10,$BW$11)</f>
        <v>#DIV/0!</v>
      </c>
      <c r="CJ633" s="55">
        <f>CA633-$BX$16</f>
        <v>268</v>
      </c>
      <c r="CK633" s="56" t="e">
        <f>IF($BV$19=FALSE,NA(),IF($BH$7=1,IF($BD$2=1,CF633,IF($BD$2=2,CG633))))+$BV$17+IF($BE$2=2,-($BQ$13+$BQ$8),0)</f>
        <v>#N/A</v>
      </c>
      <c r="CL633" s="55" t="e">
        <f>ROUND(CK633/$BV$9*$BV$5,0)</f>
        <v>#N/A</v>
      </c>
      <c r="CM633" s="56" t="e">
        <f>IF($BW$19=FALSE,NA(),IF($BH$7=1,IF($BD$3=1,CH633,IF($BD$3=2,CI633))))+$BW$17+IF($BE$3=2,-($BQ$13+$BQ$8),0)</f>
        <v>#N/A</v>
      </c>
      <c r="CN633" s="55" t="e">
        <f>ROUND(CM633/$BW$9*$BW$5,0)</f>
        <v>#N/A</v>
      </c>
    </row>
    <row r="634" spans="79:92" ht="18" customHeight="1" x14ac:dyDescent="0.25">
      <c r="CA634" s="53">
        <f>CA633+1</f>
        <v>269</v>
      </c>
      <c r="CB634" s="56">
        <f>CA634*($BX$9/$BX$5)</f>
        <v>11.208333333333332</v>
      </c>
      <c r="CC634" s="56">
        <f ca="1">ROUND(CB634+(RAND()-0.5)*$BX$10,$BX$11)</f>
        <v>11.2</v>
      </c>
      <c r="CD634" s="56">
        <f ca="1">MAX(MIN($BQ$9*SIN($BQ$17*CC634)+($BQ$13+$BQ$8),$BO$8),-$BO$8)</f>
        <v>2.7063390977698809</v>
      </c>
      <c r="CE634" s="56" t="e">
        <f ca="1">MAX(MIN($BQ$22*SIN($BQ$17*CC634+$BQ$21)+($BQ$13+$BQ$8),$BO$8),-$BO$8)</f>
        <v>#DIV/0!</v>
      </c>
      <c r="CF634" s="56">
        <f ca="1">ROUND(CD634+(RAND()-0.5)*$BV$10,$BV$11)</f>
        <v>2.69</v>
      </c>
      <c r="CG634" s="56" t="e">
        <f ca="1">ROUND(CE634+(RAND()-0.5)*$BV$10,$BV$11)</f>
        <v>#DIV/0!</v>
      </c>
      <c r="CH634" s="56">
        <f ca="1">ROUND(CD634+(RAND()-0.5)*$BW$10,$BW$11)</f>
        <v>2.72</v>
      </c>
      <c r="CI634" s="56" t="e">
        <f ca="1">ROUND(CE634+(RAND()-0.5)*$BW$10,$BW$11)</f>
        <v>#DIV/0!</v>
      </c>
      <c r="CJ634" s="55">
        <f>CA634-$BX$16</f>
        <v>269</v>
      </c>
      <c r="CK634" s="56" t="e">
        <f>IF($BV$19=FALSE,NA(),IF($BH$7=1,IF($BD$2=1,CF634,IF($BD$2=2,CG634))))+$BV$17+IF($BE$2=2,-($BQ$13+$BQ$8),0)</f>
        <v>#N/A</v>
      </c>
      <c r="CL634" s="55" t="e">
        <f>ROUND(CK634/$BV$9*$BV$5,0)</f>
        <v>#N/A</v>
      </c>
      <c r="CM634" s="56" t="e">
        <f>IF($BW$19=FALSE,NA(),IF($BH$7=1,IF($BD$3=1,CH634,IF($BD$3=2,CI634))))+$BW$17+IF($BE$3=2,-($BQ$13+$BQ$8),0)</f>
        <v>#N/A</v>
      </c>
      <c r="CN634" s="55" t="e">
        <f>ROUND(CM634/$BW$9*$BW$5,0)</f>
        <v>#N/A</v>
      </c>
    </row>
    <row r="635" spans="79:92" ht="18" customHeight="1" x14ac:dyDescent="0.25">
      <c r="CA635" s="53">
        <f>CA634+1</f>
        <v>270</v>
      </c>
      <c r="CB635" s="56">
        <f>CA635*($BX$9/$BX$5)</f>
        <v>11.25</v>
      </c>
      <c r="CC635" s="56">
        <f ca="1">ROUND(CB635+(RAND()-0.5)*$BX$10,$BX$11)</f>
        <v>11.26</v>
      </c>
      <c r="CD635" s="56">
        <f ca="1">MAX(MIN($BQ$9*SIN($BQ$17*CC635)+($BQ$13+$BQ$8),$BO$8),-$BO$8)</f>
        <v>2.9881603705696902</v>
      </c>
      <c r="CE635" s="56" t="e">
        <f ca="1">MAX(MIN($BQ$22*SIN($BQ$17*CC635+$BQ$21)+($BQ$13+$BQ$8),$BO$8),-$BO$8)</f>
        <v>#DIV/0!</v>
      </c>
      <c r="CF635" s="56">
        <f ca="1">ROUND(CD635+(RAND()-0.5)*$BV$10,$BV$11)</f>
        <v>2.98</v>
      </c>
      <c r="CG635" s="56" t="e">
        <f ca="1">ROUND(CE635+(RAND()-0.5)*$BV$10,$BV$11)</f>
        <v>#DIV/0!</v>
      </c>
      <c r="CH635" s="56">
        <f ca="1">ROUND(CD635+(RAND()-0.5)*$BW$10,$BW$11)</f>
        <v>2.99</v>
      </c>
      <c r="CI635" s="56" t="e">
        <f ca="1">ROUND(CE635+(RAND()-0.5)*$BW$10,$BW$11)</f>
        <v>#DIV/0!</v>
      </c>
      <c r="CJ635" s="55">
        <f>CA635-$BX$16</f>
        <v>270</v>
      </c>
      <c r="CK635" s="56" t="e">
        <f>IF($BV$19=FALSE,NA(),IF($BH$7=1,IF($BD$2=1,CF635,IF($BD$2=2,CG635))))+$BV$17+IF($BE$2=2,-($BQ$13+$BQ$8),0)</f>
        <v>#N/A</v>
      </c>
      <c r="CL635" s="55" t="e">
        <f>ROUND(CK635/$BV$9*$BV$5,0)</f>
        <v>#N/A</v>
      </c>
      <c r="CM635" s="56" t="e">
        <f>IF($BW$19=FALSE,NA(),IF($BH$7=1,IF($BD$3=1,CH635,IF($BD$3=2,CI635))))+$BW$17+IF($BE$3=2,-($BQ$13+$BQ$8),0)</f>
        <v>#N/A</v>
      </c>
      <c r="CN635" s="55" t="e">
        <f>ROUND(CM635/$BW$9*$BW$5,0)</f>
        <v>#N/A</v>
      </c>
    </row>
    <row r="636" spans="79:92" ht="18" customHeight="1" x14ac:dyDescent="0.25">
      <c r="CA636" s="53">
        <f>CA635+1</f>
        <v>271</v>
      </c>
      <c r="CB636" s="56">
        <f>CA636*($BX$9/$BX$5)</f>
        <v>11.291666666666666</v>
      </c>
      <c r="CC636" s="56">
        <f ca="1">ROUND(CB636+(RAND()-0.5)*$BX$10,$BX$11)</f>
        <v>11.3</v>
      </c>
      <c r="CD636" s="56">
        <f ca="1">MAX(MIN($BQ$9*SIN($BQ$17*CC636)+($BQ$13+$BQ$8),$BO$8),-$BO$8)</f>
        <v>2.706339097770722</v>
      </c>
      <c r="CE636" s="56" t="e">
        <f ca="1">MAX(MIN($BQ$22*SIN($BQ$17*CC636+$BQ$21)+($BQ$13+$BQ$8),$BO$8),-$BO$8)</f>
        <v>#DIV/0!</v>
      </c>
      <c r="CF636" s="56">
        <f ca="1">ROUND(CD636+(RAND()-0.5)*$BV$10,$BV$11)</f>
        <v>2.7</v>
      </c>
      <c r="CG636" s="56" t="e">
        <f ca="1">ROUND(CE636+(RAND()-0.5)*$BV$10,$BV$11)</f>
        <v>#DIV/0!</v>
      </c>
      <c r="CH636" s="56">
        <f ca="1">ROUND(CD636+(RAND()-0.5)*$BW$10,$BW$11)</f>
        <v>2.71</v>
      </c>
      <c r="CI636" s="56" t="e">
        <f ca="1">ROUND(CE636+(RAND()-0.5)*$BW$10,$BW$11)</f>
        <v>#DIV/0!</v>
      </c>
      <c r="CJ636" s="55">
        <f>CA636-$BX$16</f>
        <v>271</v>
      </c>
      <c r="CK636" s="56" t="e">
        <f>IF($BV$19=FALSE,NA(),IF($BH$7=1,IF($BD$2=1,CF636,IF($BD$2=2,CG636))))+$BV$17+IF($BE$2=2,-($BQ$13+$BQ$8),0)</f>
        <v>#N/A</v>
      </c>
      <c r="CL636" s="55" t="e">
        <f>ROUND(CK636/$BV$9*$BV$5,0)</f>
        <v>#N/A</v>
      </c>
      <c r="CM636" s="56" t="e">
        <f>IF($BW$19=FALSE,NA(),IF($BH$7=1,IF($BD$3=1,CH636,IF($BD$3=2,CI636))))+$BW$17+IF($BE$3=2,-($BQ$13+$BQ$8),0)</f>
        <v>#N/A</v>
      </c>
      <c r="CN636" s="55" t="e">
        <f>ROUND(CM636/$BW$9*$BW$5,0)</f>
        <v>#N/A</v>
      </c>
    </row>
    <row r="637" spans="79:92" ht="18" customHeight="1" x14ac:dyDescent="0.25">
      <c r="CA637" s="53">
        <f>CA636+1</f>
        <v>272</v>
      </c>
      <c r="CB637" s="56">
        <f>CA637*($BX$9/$BX$5)</f>
        <v>11.333333333333332</v>
      </c>
      <c r="CC637" s="56">
        <f ca="1">ROUND(CB637+(RAND()-0.5)*$BX$10,$BX$11)</f>
        <v>11.33</v>
      </c>
      <c r="CD637" s="56">
        <f ca="1">MAX(MIN($BQ$9*SIN($BQ$17*CC637)+($BQ$13+$BQ$8),$BO$8),-$BO$8)</f>
        <v>2.2578400802636054</v>
      </c>
      <c r="CE637" s="56" t="e">
        <f ca="1">MAX(MIN($BQ$22*SIN($BQ$17*CC637+$BQ$21)+($BQ$13+$BQ$8),$BO$8),-$BO$8)</f>
        <v>#DIV/0!</v>
      </c>
      <c r="CF637" s="56">
        <f ca="1">ROUND(CD637+(RAND()-0.5)*$BV$10,$BV$11)</f>
        <v>2.25</v>
      </c>
      <c r="CG637" s="56" t="e">
        <f ca="1">ROUND(CE637+(RAND()-0.5)*$BV$10,$BV$11)</f>
        <v>#DIV/0!</v>
      </c>
      <c r="CH637" s="56">
        <f ca="1">ROUND(CD637+(RAND()-0.5)*$BW$10,$BW$11)</f>
        <v>2.27</v>
      </c>
      <c r="CI637" s="56" t="e">
        <f ca="1">ROUND(CE637+(RAND()-0.5)*$BW$10,$BW$11)</f>
        <v>#DIV/0!</v>
      </c>
      <c r="CJ637" s="55">
        <f>CA637-$BX$16</f>
        <v>272</v>
      </c>
      <c r="CK637" s="56" t="e">
        <f>IF($BV$19=FALSE,NA(),IF($BH$7=1,IF($BD$2=1,CF637,IF($BD$2=2,CG637))))+$BV$17+IF($BE$2=2,-($BQ$13+$BQ$8),0)</f>
        <v>#N/A</v>
      </c>
      <c r="CL637" s="55" t="e">
        <f>ROUND(CK637/$BV$9*$BV$5,0)</f>
        <v>#N/A</v>
      </c>
      <c r="CM637" s="56" t="e">
        <f>IF($BW$19=FALSE,NA(),IF($BH$7=1,IF($BD$3=1,CH637,IF($BD$3=2,CI637))))+$BW$17+IF($BE$3=2,-($BQ$13+$BQ$8),0)</f>
        <v>#N/A</v>
      </c>
      <c r="CN637" s="55" t="e">
        <f>ROUND(CM637/$BW$9*$BW$5,0)</f>
        <v>#N/A</v>
      </c>
    </row>
    <row r="638" spans="79:92" ht="18" customHeight="1" x14ac:dyDescent="0.25">
      <c r="CA638" s="53">
        <f>CA637+1</f>
        <v>273</v>
      </c>
      <c r="CB638" s="56">
        <f>CA638*($BX$9/$BX$5)</f>
        <v>11.375</v>
      </c>
      <c r="CC638" s="56">
        <f ca="1">ROUND(CB638+(RAND()-0.5)*$BX$10,$BX$11)</f>
        <v>11.38</v>
      </c>
      <c r="CD638" s="56">
        <f ca="1">MAX(MIN($BQ$9*SIN($BQ$17*CC638)+($BQ$13+$BQ$8),$BO$8),-$BO$8)</f>
        <v>1.1072826355693204</v>
      </c>
      <c r="CE638" s="56" t="e">
        <f ca="1">MAX(MIN($BQ$22*SIN($BQ$17*CC638+$BQ$21)+($BQ$13+$BQ$8),$BO$8),-$BO$8)</f>
        <v>#DIV/0!</v>
      </c>
      <c r="CF638" s="56">
        <f ca="1">ROUND(CD638+(RAND()-0.5)*$BV$10,$BV$11)</f>
        <v>1.0900000000000001</v>
      </c>
      <c r="CG638" s="56" t="e">
        <f ca="1">ROUND(CE638+(RAND()-0.5)*$BV$10,$BV$11)</f>
        <v>#DIV/0!</v>
      </c>
      <c r="CH638" s="56">
        <f ca="1">ROUND(CD638+(RAND()-0.5)*$BW$10,$BW$11)</f>
        <v>1.1100000000000001</v>
      </c>
      <c r="CI638" s="56" t="e">
        <f ca="1">ROUND(CE638+(RAND()-0.5)*$BW$10,$BW$11)</f>
        <v>#DIV/0!</v>
      </c>
      <c r="CJ638" s="55">
        <f>CA638-$BX$16</f>
        <v>273</v>
      </c>
      <c r="CK638" s="56" t="e">
        <f>IF($BV$19=FALSE,NA(),IF($BH$7=1,IF($BD$2=1,CF638,IF($BD$2=2,CG638))))+$BV$17+IF($BE$2=2,-($BQ$13+$BQ$8),0)</f>
        <v>#N/A</v>
      </c>
      <c r="CL638" s="55" t="e">
        <f>ROUND(CK638/$BV$9*$BV$5,0)</f>
        <v>#N/A</v>
      </c>
      <c r="CM638" s="56" t="e">
        <f>IF($BW$19=FALSE,NA(),IF($BH$7=1,IF($BD$3=1,CH638,IF($BD$3=2,CI638))))+$BW$17+IF($BE$3=2,-($BQ$13+$BQ$8),0)</f>
        <v>#N/A</v>
      </c>
      <c r="CN638" s="55" t="e">
        <f>ROUND(CM638/$BW$9*$BW$5,0)</f>
        <v>#N/A</v>
      </c>
    </row>
    <row r="639" spans="79:92" ht="18" customHeight="1" x14ac:dyDescent="0.25">
      <c r="CA639" s="53">
        <f>CA638+1</f>
        <v>274</v>
      </c>
      <c r="CB639" s="56">
        <f>CA639*($BX$9/$BX$5)</f>
        <v>11.416666666666666</v>
      </c>
      <c r="CC639" s="56">
        <f ca="1">ROUND(CB639+(RAND()-0.5)*$BX$10,$BX$11)</f>
        <v>11.4</v>
      </c>
      <c r="CD639" s="56">
        <f ca="1">MAX(MIN($BQ$9*SIN($BQ$17*CC639)+($BQ$13+$BQ$8),$BO$8),-$BO$8)</f>
        <v>0.52671151375548364</v>
      </c>
      <c r="CE639" s="56" t="e">
        <f ca="1">MAX(MIN($BQ$22*SIN($BQ$17*CC639+$BQ$21)+($BQ$13+$BQ$8),$BO$8),-$BO$8)</f>
        <v>#DIV/0!</v>
      </c>
      <c r="CF639" s="56">
        <f ca="1">ROUND(CD639+(RAND()-0.5)*$BV$10,$BV$11)</f>
        <v>0.52</v>
      </c>
      <c r="CG639" s="56" t="e">
        <f ca="1">ROUND(CE639+(RAND()-0.5)*$BV$10,$BV$11)</f>
        <v>#DIV/0!</v>
      </c>
      <c r="CH639" s="56">
        <f ca="1">ROUND(CD639+(RAND()-0.5)*$BW$10,$BW$11)</f>
        <v>0.53</v>
      </c>
      <c r="CI639" s="56" t="e">
        <f ca="1">ROUND(CE639+(RAND()-0.5)*$BW$10,$BW$11)</f>
        <v>#DIV/0!</v>
      </c>
      <c r="CJ639" s="55">
        <f>CA639-$BX$16</f>
        <v>274</v>
      </c>
      <c r="CK639" s="56" t="e">
        <f>IF($BV$19=FALSE,NA(),IF($BH$7=1,IF($BD$2=1,CF639,IF($BD$2=2,CG639))))+$BV$17+IF($BE$2=2,-($BQ$13+$BQ$8),0)</f>
        <v>#N/A</v>
      </c>
      <c r="CL639" s="55" t="e">
        <f>ROUND(CK639/$BV$9*$BV$5,0)</f>
        <v>#N/A</v>
      </c>
      <c r="CM639" s="56" t="e">
        <f>IF($BW$19=FALSE,NA(),IF($BH$7=1,IF($BD$3=1,CH639,IF($BD$3=2,CI639))))+$BW$17+IF($BE$3=2,-($BQ$13+$BQ$8),0)</f>
        <v>#N/A</v>
      </c>
      <c r="CN639" s="55" t="e">
        <f>ROUND(CM639/$BW$9*$BW$5,0)</f>
        <v>#N/A</v>
      </c>
    </row>
    <row r="640" spans="79:92" ht="18" customHeight="1" x14ac:dyDescent="0.25">
      <c r="CA640" s="53">
        <f>CA639+1</f>
        <v>275</v>
      </c>
      <c r="CB640" s="56">
        <f>CA640*($BX$9/$BX$5)</f>
        <v>11.458333333333332</v>
      </c>
      <c r="CC640" s="56">
        <f ca="1">ROUND(CB640+(RAND()-0.5)*$BX$10,$BX$11)</f>
        <v>11.45</v>
      </c>
      <c r="CD640" s="56">
        <f ca="1">MAX(MIN($BQ$9*SIN($BQ$17*CC640)+($BQ$13+$BQ$8),$BO$8),-$BO$8)</f>
        <v>-1.1458980337488707</v>
      </c>
      <c r="CE640" s="56" t="e">
        <f ca="1">MAX(MIN($BQ$22*SIN($BQ$17*CC640+$BQ$21)+($BQ$13+$BQ$8),$BO$8),-$BO$8)</f>
        <v>#DIV/0!</v>
      </c>
      <c r="CF640" s="56">
        <f ca="1">ROUND(CD640+(RAND()-0.5)*$BV$10,$BV$11)</f>
        <v>-1.1599999999999999</v>
      </c>
      <c r="CG640" s="56" t="e">
        <f ca="1">ROUND(CE640+(RAND()-0.5)*$BV$10,$BV$11)</f>
        <v>#DIV/0!</v>
      </c>
      <c r="CH640" s="56">
        <f ca="1">ROUND(CD640+(RAND()-0.5)*$BW$10,$BW$11)</f>
        <v>-1.1299999999999999</v>
      </c>
      <c r="CI640" s="56" t="e">
        <f ca="1">ROUND(CE640+(RAND()-0.5)*$BW$10,$BW$11)</f>
        <v>#DIV/0!</v>
      </c>
      <c r="CJ640" s="55">
        <f>CA640-$BX$16</f>
        <v>275</v>
      </c>
      <c r="CK640" s="56" t="e">
        <f>IF($BV$19=FALSE,NA(),IF($BH$7=1,IF($BD$2=1,CF640,IF($BD$2=2,CG640))))+$BV$17+IF($BE$2=2,-($BQ$13+$BQ$8),0)</f>
        <v>#N/A</v>
      </c>
      <c r="CL640" s="55" t="e">
        <f>ROUND(CK640/$BV$9*$BV$5,0)</f>
        <v>#N/A</v>
      </c>
      <c r="CM640" s="56" t="e">
        <f>IF($BW$19=FALSE,NA(),IF($BH$7=1,IF($BD$3=1,CH640,IF($BD$3=2,CI640))))+$BW$17+IF($BE$3=2,-($BQ$13+$BQ$8),0)</f>
        <v>#N/A</v>
      </c>
      <c r="CN640" s="55" t="e">
        <f>ROUND(CM640/$BW$9*$BW$5,0)</f>
        <v>#N/A</v>
      </c>
    </row>
    <row r="641" spans="79:92" ht="18" customHeight="1" x14ac:dyDescent="0.25">
      <c r="CA641" s="53">
        <f>CA640+1</f>
        <v>276</v>
      </c>
      <c r="CB641" s="56">
        <f>CA641*($BX$9/$BX$5)</f>
        <v>11.5</v>
      </c>
      <c r="CC641" s="56">
        <f ca="1">ROUND(CB641+(RAND()-0.5)*$BX$10,$BX$11)</f>
        <v>11.5</v>
      </c>
      <c r="CD641" s="56">
        <f ca="1">MAX(MIN($BQ$9*SIN($BQ$17*CC641)+($BQ$13+$BQ$8),$BO$8),-$BO$8)</f>
        <v>-2.9999999999977596</v>
      </c>
      <c r="CE641" s="56" t="e">
        <f ca="1">MAX(MIN($BQ$22*SIN($BQ$17*CC641+$BQ$21)+($BQ$13+$BQ$8),$BO$8),-$BO$8)</f>
        <v>#DIV/0!</v>
      </c>
      <c r="CF641" s="56">
        <f ca="1">ROUND(CD641+(RAND()-0.5)*$BV$10,$BV$11)</f>
        <v>-3.02</v>
      </c>
      <c r="CG641" s="56" t="e">
        <f ca="1">ROUND(CE641+(RAND()-0.5)*$BV$10,$BV$11)</f>
        <v>#DIV/0!</v>
      </c>
      <c r="CH641" s="56">
        <f ca="1">ROUND(CD641+(RAND()-0.5)*$BW$10,$BW$11)</f>
        <v>-3</v>
      </c>
      <c r="CI641" s="56" t="e">
        <f ca="1">ROUND(CE641+(RAND()-0.5)*$BW$10,$BW$11)</f>
        <v>#DIV/0!</v>
      </c>
      <c r="CJ641" s="55">
        <f>CA641-$BX$16</f>
        <v>276</v>
      </c>
      <c r="CK641" s="56" t="e">
        <f>IF($BV$19=FALSE,NA(),IF($BH$7=1,IF($BD$2=1,CF641,IF($BD$2=2,CG641))))+$BV$17+IF($BE$2=2,-($BQ$13+$BQ$8),0)</f>
        <v>#N/A</v>
      </c>
      <c r="CL641" s="55" t="e">
        <f>ROUND(CK641/$BV$9*$BV$5,0)</f>
        <v>#N/A</v>
      </c>
      <c r="CM641" s="56" t="e">
        <f>IF($BW$19=FALSE,NA(),IF($BH$7=1,IF($BD$3=1,CH641,IF($BD$3=2,CI641))))+$BW$17+IF($BE$3=2,-($BQ$13+$BQ$8),0)</f>
        <v>#N/A</v>
      </c>
      <c r="CN641" s="55" t="e">
        <f>ROUND(CM641/$BW$9*$BW$5,0)</f>
        <v>#N/A</v>
      </c>
    </row>
    <row r="642" spans="79:92" ht="18" customHeight="1" x14ac:dyDescent="0.25">
      <c r="CA642" s="53">
        <f>CA641+1</f>
        <v>277</v>
      </c>
      <c r="CB642" s="56">
        <f>CA642*($BX$9/$BX$5)</f>
        <v>11.541666666666666</v>
      </c>
      <c r="CC642" s="56">
        <f ca="1">ROUND(CB642+(RAND()-0.5)*$BX$10,$BX$11)</f>
        <v>11.52</v>
      </c>
      <c r="CD642" s="56">
        <f ca="1">MAX(MIN($BQ$9*SIN($BQ$17*CC642)+($BQ$13+$BQ$8),$BO$8),-$BO$8)</f>
        <v>-3.7519994013843991</v>
      </c>
      <c r="CE642" s="56" t="e">
        <f ca="1">MAX(MIN($BQ$22*SIN($BQ$17*CC642+$BQ$21)+($BQ$13+$BQ$8),$BO$8),-$BO$8)</f>
        <v>#DIV/0!</v>
      </c>
      <c r="CF642" s="56">
        <f ca="1">ROUND(CD642+(RAND()-0.5)*$BV$10,$BV$11)</f>
        <v>-3.77</v>
      </c>
      <c r="CG642" s="56" t="e">
        <f ca="1">ROUND(CE642+(RAND()-0.5)*$BV$10,$BV$11)</f>
        <v>#DIV/0!</v>
      </c>
      <c r="CH642" s="56">
        <f ca="1">ROUND(CD642+(RAND()-0.5)*$BW$10,$BW$11)</f>
        <v>-3.74</v>
      </c>
      <c r="CI642" s="56" t="e">
        <f ca="1">ROUND(CE642+(RAND()-0.5)*$BW$10,$BW$11)</f>
        <v>#DIV/0!</v>
      </c>
      <c r="CJ642" s="55">
        <f>CA642-$BX$16</f>
        <v>277</v>
      </c>
      <c r="CK642" s="56" t="e">
        <f>IF($BV$19=FALSE,NA(),IF($BH$7=1,IF($BD$2=1,CF642,IF($BD$2=2,CG642))))+$BV$17+IF($BE$2=2,-($BQ$13+$BQ$8),0)</f>
        <v>#N/A</v>
      </c>
      <c r="CL642" s="55" t="e">
        <f>ROUND(CK642/$BV$9*$BV$5,0)</f>
        <v>#N/A</v>
      </c>
      <c r="CM642" s="56" t="e">
        <f>IF($BW$19=FALSE,NA(),IF($BH$7=1,IF($BD$3=1,CH642,IF($BD$3=2,CI642))))+$BW$17+IF($BE$3=2,-($BQ$13+$BQ$8),0)</f>
        <v>#N/A</v>
      </c>
      <c r="CN642" s="55" t="e">
        <f>ROUND(CM642/$BW$9*$BW$5,0)</f>
        <v>#N/A</v>
      </c>
    </row>
    <row r="643" spans="79:92" ht="18" customHeight="1" x14ac:dyDescent="0.25">
      <c r="CA643" s="53">
        <f>CA642+1</f>
        <v>278</v>
      </c>
      <c r="CB643" s="56">
        <f>CA643*($BX$9/$BX$5)</f>
        <v>11.583333333333332</v>
      </c>
      <c r="CC643" s="56">
        <f ca="1">ROUND(CB643+(RAND()-0.5)*$BX$10,$BX$11)</f>
        <v>11.56</v>
      </c>
      <c r="CD643" s="56">
        <f ca="1">MAX(MIN($BQ$9*SIN($BQ$17*CC643)+($BQ$13+$BQ$8),$BO$8),-$BO$8)</f>
        <v>-5.2087473161082238</v>
      </c>
      <c r="CE643" s="56" t="e">
        <f ca="1">MAX(MIN($BQ$22*SIN($BQ$17*CC643+$BQ$21)+($BQ$13+$BQ$8),$BO$8),-$BO$8)</f>
        <v>#DIV/0!</v>
      </c>
      <c r="CF643" s="56">
        <f ca="1">ROUND(CD643+(RAND()-0.5)*$BV$10,$BV$11)</f>
        <v>-5.21</v>
      </c>
      <c r="CG643" s="56" t="e">
        <f ca="1">ROUND(CE643+(RAND()-0.5)*$BV$10,$BV$11)</f>
        <v>#DIV/0!</v>
      </c>
      <c r="CH643" s="56">
        <f ca="1">ROUND(CD643+(RAND()-0.5)*$BW$10,$BW$11)</f>
        <v>-5.19</v>
      </c>
      <c r="CI643" s="56" t="e">
        <f ca="1">ROUND(CE643+(RAND()-0.5)*$BW$10,$BW$11)</f>
        <v>#DIV/0!</v>
      </c>
      <c r="CJ643" s="55">
        <f>CA643-$BX$16</f>
        <v>278</v>
      </c>
      <c r="CK643" s="56" t="e">
        <f>IF($BV$19=FALSE,NA(),IF($BH$7=1,IF($BD$2=1,CF643,IF($BD$2=2,CG643))))+$BV$17+IF($BE$2=2,-($BQ$13+$BQ$8),0)</f>
        <v>#N/A</v>
      </c>
      <c r="CL643" s="55" t="e">
        <f>ROUND(CK643/$BV$9*$BV$5,0)</f>
        <v>#N/A</v>
      </c>
      <c r="CM643" s="56" t="e">
        <f>IF($BW$19=FALSE,NA(),IF($BH$7=1,IF($BD$3=1,CH643,IF($BD$3=2,CI643))))+$BW$17+IF($BE$3=2,-($BQ$13+$BQ$8),0)</f>
        <v>#N/A</v>
      </c>
      <c r="CN643" s="55" t="e">
        <f>ROUND(CM643/$BW$9*$BW$5,0)</f>
        <v>#N/A</v>
      </c>
    </row>
    <row r="644" spans="79:92" ht="18" customHeight="1" x14ac:dyDescent="0.25">
      <c r="CA644" s="53">
        <f>CA643+1</f>
        <v>279</v>
      </c>
      <c r="CB644" s="56">
        <f>CA644*($BX$9/$BX$5)</f>
        <v>11.625</v>
      </c>
      <c r="CC644" s="56">
        <f ca="1">ROUND(CB644+(RAND()-0.5)*$BX$10,$BX$11)</f>
        <v>11.64</v>
      </c>
      <c r="CD644" s="56">
        <f ca="1">MAX(MIN($BQ$9*SIN($BQ$17*CC644)+($BQ$13+$BQ$8),$BO$8),-$BO$8)</f>
        <v>-7.6230794566568889</v>
      </c>
      <c r="CE644" s="56" t="e">
        <f ca="1">MAX(MIN($BQ$22*SIN($BQ$17*CC644+$BQ$21)+($BQ$13+$BQ$8),$BO$8),-$BO$8)</f>
        <v>#DIV/0!</v>
      </c>
      <c r="CF644" s="56">
        <f ca="1">ROUND(CD644+(RAND()-0.5)*$BV$10,$BV$11)</f>
        <v>-7.61</v>
      </c>
      <c r="CG644" s="56" t="e">
        <f ca="1">ROUND(CE644+(RAND()-0.5)*$BV$10,$BV$11)</f>
        <v>#DIV/0!</v>
      </c>
      <c r="CH644" s="56">
        <f ca="1">ROUND(CD644+(RAND()-0.5)*$BW$10,$BW$11)</f>
        <v>-7.61</v>
      </c>
      <c r="CI644" s="56" t="e">
        <f ca="1">ROUND(CE644+(RAND()-0.5)*$BW$10,$BW$11)</f>
        <v>#DIV/0!</v>
      </c>
      <c r="CJ644" s="55">
        <f>CA644-$BX$16</f>
        <v>279</v>
      </c>
      <c r="CK644" s="56" t="e">
        <f>IF($BV$19=FALSE,NA(),IF($BH$7=1,IF($BD$2=1,CF644,IF($BD$2=2,CG644))))+$BV$17+IF($BE$2=2,-($BQ$13+$BQ$8),0)</f>
        <v>#N/A</v>
      </c>
      <c r="CL644" s="55" t="e">
        <f>ROUND(CK644/$BV$9*$BV$5,0)</f>
        <v>#N/A</v>
      </c>
      <c r="CM644" s="56" t="e">
        <f>IF($BW$19=FALSE,NA(),IF($BH$7=1,IF($BD$3=1,CH644,IF($BD$3=2,CI644))))+$BW$17+IF($BE$3=2,-($BQ$13+$BQ$8),0)</f>
        <v>#N/A</v>
      </c>
      <c r="CN644" s="55" t="e">
        <f>ROUND(CM644/$BW$9*$BW$5,0)</f>
        <v>#N/A</v>
      </c>
    </row>
    <row r="645" spans="79:92" ht="18" customHeight="1" x14ac:dyDescent="0.25">
      <c r="CA645" s="53">
        <f>CA644+1</f>
        <v>280</v>
      </c>
      <c r="CB645" s="56">
        <f>CA645*($BX$9/$BX$5)</f>
        <v>11.666666666666666</v>
      </c>
      <c r="CC645" s="56">
        <f ca="1">ROUND(CB645+(RAND()-0.5)*$BX$10,$BX$11)</f>
        <v>11.66</v>
      </c>
      <c r="CD645" s="56">
        <f ca="1">MAX(MIN($BQ$9*SIN($BQ$17*CC645)+($BQ$13+$BQ$8),$BO$8),-$BO$8)</f>
        <v>-8.0659675530114079</v>
      </c>
      <c r="CE645" s="56" t="e">
        <f ca="1">MAX(MIN($BQ$22*SIN($BQ$17*CC645+$BQ$21)+($BQ$13+$BQ$8),$BO$8),-$BO$8)</f>
        <v>#DIV/0!</v>
      </c>
      <c r="CF645" s="56">
        <f ca="1">ROUND(CD645+(RAND()-0.5)*$BV$10,$BV$11)</f>
        <v>-8.06</v>
      </c>
      <c r="CG645" s="56" t="e">
        <f ca="1">ROUND(CE645+(RAND()-0.5)*$BV$10,$BV$11)</f>
        <v>#DIV/0!</v>
      </c>
      <c r="CH645" s="56">
        <f ca="1">ROUND(CD645+(RAND()-0.5)*$BW$10,$BW$11)</f>
        <v>-8.06</v>
      </c>
      <c r="CI645" s="56" t="e">
        <f ca="1">ROUND(CE645+(RAND()-0.5)*$BW$10,$BW$11)</f>
        <v>#DIV/0!</v>
      </c>
      <c r="CJ645" s="55">
        <f>CA645-$BX$16</f>
        <v>280</v>
      </c>
      <c r="CK645" s="56" t="e">
        <f>IF($BV$19=FALSE,NA(),IF($BH$7=1,IF($BD$2=1,CF645,IF($BD$2=2,CG645))))+$BV$17+IF($BE$2=2,-($BQ$13+$BQ$8),0)</f>
        <v>#N/A</v>
      </c>
      <c r="CL645" s="55" t="e">
        <f>ROUND(CK645/$BV$9*$BV$5,0)</f>
        <v>#N/A</v>
      </c>
      <c r="CM645" s="56" t="e">
        <f>IF($BW$19=FALSE,NA(),IF($BH$7=1,IF($BD$3=1,CH645,IF($BD$3=2,CI645))))+$BW$17+IF($BE$3=2,-($BQ$13+$BQ$8),0)</f>
        <v>#N/A</v>
      </c>
      <c r="CN645" s="55" t="e">
        <f>ROUND(CM645/$BW$9*$BW$5,0)</f>
        <v>#N/A</v>
      </c>
    </row>
    <row r="646" spans="79:92" ht="18" customHeight="1" x14ac:dyDescent="0.25">
      <c r="CA646" s="53">
        <f>CA645+1</f>
        <v>281</v>
      </c>
      <c r="CB646" s="56">
        <f>CA646*($BX$9/$BX$5)</f>
        <v>11.708333333333332</v>
      </c>
      <c r="CC646" s="56">
        <f ca="1">ROUND(CB646+(RAND()-0.5)*$BX$10,$BX$11)</f>
        <v>11.71</v>
      </c>
      <c r="CD646" s="56">
        <f ca="1">MAX(MIN($BQ$9*SIN($BQ$17*CC646)+($BQ$13+$BQ$8),$BO$8),-$BO$8)</f>
        <v>-8.8114989667726462</v>
      </c>
      <c r="CE646" s="56" t="e">
        <f ca="1">MAX(MIN($BQ$22*SIN($BQ$17*CC646+$BQ$21)+($BQ$13+$BQ$8),$BO$8),-$BO$8)</f>
        <v>#DIV/0!</v>
      </c>
      <c r="CF646" s="56">
        <f ca="1">ROUND(CD646+(RAND()-0.5)*$BV$10,$BV$11)</f>
        <v>-8.81</v>
      </c>
      <c r="CG646" s="56" t="e">
        <f ca="1">ROUND(CE646+(RAND()-0.5)*$BV$10,$BV$11)</f>
        <v>#DIV/0!</v>
      </c>
      <c r="CH646" s="56">
        <f ca="1">ROUND(CD646+(RAND()-0.5)*$BW$10,$BW$11)</f>
        <v>-8.7899999999999991</v>
      </c>
      <c r="CI646" s="56" t="e">
        <f ca="1">ROUND(CE646+(RAND()-0.5)*$BW$10,$BW$11)</f>
        <v>#DIV/0!</v>
      </c>
      <c r="CJ646" s="55">
        <f>CA646-$BX$16</f>
        <v>281</v>
      </c>
      <c r="CK646" s="56" t="e">
        <f>IF($BV$19=FALSE,NA(),IF($BH$7=1,IF($BD$2=1,CF646,IF($BD$2=2,CG646))))+$BV$17+IF($BE$2=2,-($BQ$13+$BQ$8),0)</f>
        <v>#N/A</v>
      </c>
      <c r="CL646" s="55" t="e">
        <f>ROUND(CK646/$BV$9*$BV$5,0)</f>
        <v>#N/A</v>
      </c>
      <c r="CM646" s="56" t="e">
        <f>IF($BW$19=FALSE,NA(),IF($BH$7=1,IF($BD$3=1,CH646,IF($BD$3=2,CI646))))+$BW$17+IF($BE$3=2,-($BQ$13+$BQ$8),0)</f>
        <v>#N/A</v>
      </c>
      <c r="CN646" s="55" t="e">
        <f>ROUND(CM646/$BW$9*$BW$5,0)</f>
        <v>#N/A</v>
      </c>
    </row>
    <row r="647" spans="79:92" ht="18" customHeight="1" x14ac:dyDescent="0.25">
      <c r="CA647" s="53">
        <f>CA646+1</f>
        <v>282</v>
      </c>
      <c r="CB647" s="56">
        <f>CA647*($BX$9/$BX$5)</f>
        <v>11.75</v>
      </c>
      <c r="CC647" s="56">
        <f ca="1">ROUND(CB647+(RAND()-0.5)*$BX$10,$BX$11)</f>
        <v>11.73</v>
      </c>
      <c r="CD647" s="56">
        <f ca="1">MAX(MIN($BQ$9*SIN($BQ$17*CC647)+($BQ$13+$BQ$8),$BO$8),-$BO$8)</f>
        <v>-8.9526882078867178</v>
      </c>
      <c r="CE647" s="56" t="e">
        <f ca="1">MAX(MIN($BQ$22*SIN($BQ$17*CC647+$BQ$21)+($BQ$13+$BQ$8),$BO$8),-$BO$8)</f>
        <v>#DIV/0!</v>
      </c>
      <c r="CF647" s="56">
        <f ca="1">ROUND(CD647+(RAND()-0.5)*$BV$10,$BV$11)</f>
        <v>-8.9499999999999993</v>
      </c>
      <c r="CG647" s="56" t="e">
        <f ca="1">ROUND(CE647+(RAND()-0.5)*$BV$10,$BV$11)</f>
        <v>#DIV/0!</v>
      </c>
      <c r="CH647" s="56">
        <f ca="1">ROUND(CD647+(RAND()-0.5)*$BW$10,$BW$11)</f>
        <v>-8.9499999999999993</v>
      </c>
      <c r="CI647" s="56" t="e">
        <f ca="1">ROUND(CE647+(RAND()-0.5)*$BW$10,$BW$11)</f>
        <v>#DIV/0!</v>
      </c>
      <c r="CJ647" s="55">
        <f>CA647-$BX$16</f>
        <v>282</v>
      </c>
      <c r="CK647" s="56" t="e">
        <f>IF($BV$19=FALSE,NA(),IF($BH$7=1,IF($BD$2=1,CF647,IF($BD$2=2,CG647))))+$BV$17+IF($BE$2=2,-($BQ$13+$BQ$8),0)</f>
        <v>#N/A</v>
      </c>
      <c r="CL647" s="55" t="e">
        <f>ROUND(CK647/$BV$9*$BV$5,0)</f>
        <v>#N/A</v>
      </c>
      <c r="CM647" s="56" t="e">
        <f>IF($BW$19=FALSE,NA(),IF($BH$7=1,IF($BD$3=1,CH647,IF($BD$3=2,CI647))))+$BW$17+IF($BE$3=2,-($BQ$13+$BQ$8),0)</f>
        <v>#N/A</v>
      </c>
      <c r="CN647" s="55" t="e">
        <f>ROUND(CM647/$BW$9*$BW$5,0)</f>
        <v>#N/A</v>
      </c>
    </row>
    <row r="648" spans="79:92" ht="18" customHeight="1" x14ac:dyDescent="0.25">
      <c r="CA648" s="53">
        <f>CA647+1</f>
        <v>283</v>
      </c>
      <c r="CB648" s="56">
        <f>CA648*($BX$9/$BX$5)</f>
        <v>11.791666666666666</v>
      </c>
      <c r="CC648" s="56">
        <f ca="1">ROUND(CB648+(RAND()-0.5)*$BX$10,$BX$11)</f>
        <v>11.79</v>
      </c>
      <c r="CD648" s="56">
        <f ca="1">MAX(MIN($BQ$9*SIN($BQ$17*CC648)+($BQ$13+$BQ$8),$BO$8),-$BO$8)</f>
        <v>-8.8114989667728416</v>
      </c>
      <c r="CE648" s="56" t="e">
        <f ca="1">MAX(MIN($BQ$22*SIN($BQ$17*CC648+$BQ$21)+($BQ$13+$BQ$8),$BO$8),-$BO$8)</f>
        <v>#DIV/0!</v>
      </c>
      <c r="CF648" s="56">
        <f ca="1">ROUND(CD648+(RAND()-0.5)*$BV$10,$BV$11)</f>
        <v>-8.7899999999999991</v>
      </c>
      <c r="CG648" s="56" t="e">
        <f ca="1">ROUND(CE648+(RAND()-0.5)*$BV$10,$BV$11)</f>
        <v>#DIV/0!</v>
      </c>
      <c r="CH648" s="56">
        <f ca="1">ROUND(CD648+(RAND()-0.5)*$BW$10,$BW$11)</f>
        <v>-8.81</v>
      </c>
      <c r="CI648" s="56" t="e">
        <f ca="1">ROUND(CE648+(RAND()-0.5)*$BW$10,$BW$11)</f>
        <v>#DIV/0!</v>
      </c>
      <c r="CJ648" s="55">
        <f>CA648-$BX$16</f>
        <v>283</v>
      </c>
      <c r="CK648" s="56" t="e">
        <f>IF($BV$19=FALSE,NA(),IF($BH$7=1,IF($BD$2=1,CF648,IF($BD$2=2,CG648))))+$BV$17+IF($BE$2=2,-($BQ$13+$BQ$8),0)</f>
        <v>#N/A</v>
      </c>
      <c r="CL648" s="55" t="e">
        <f>ROUND(CK648/$BV$9*$BV$5,0)</f>
        <v>#N/A</v>
      </c>
      <c r="CM648" s="56" t="e">
        <f>IF($BW$19=FALSE,NA(),IF($BH$7=1,IF($BD$3=1,CH648,IF($BD$3=2,CI648))))+$BW$17+IF($BE$3=2,-($BQ$13+$BQ$8),0)</f>
        <v>#N/A</v>
      </c>
      <c r="CN648" s="55" t="e">
        <f>ROUND(CM648/$BW$9*$BW$5,0)</f>
        <v>#N/A</v>
      </c>
    </row>
    <row r="649" spans="79:92" ht="18" customHeight="1" x14ac:dyDescent="0.25">
      <c r="CA649" s="53">
        <f>CA648+1</f>
        <v>284</v>
      </c>
      <c r="CB649" s="56">
        <f>CA649*($BX$9/$BX$5)</f>
        <v>11.833333333333332</v>
      </c>
      <c r="CC649" s="56">
        <f ca="1">ROUND(CB649+(RAND()-0.5)*$BX$10,$BX$11)</f>
        <v>11.84</v>
      </c>
      <c r="CD649" s="56">
        <f ca="1">MAX(MIN($BQ$9*SIN($BQ$17*CC649)+($BQ$13+$BQ$8),$BO$8),-$BO$8)</f>
        <v>-8.0659675530118271</v>
      </c>
      <c r="CE649" s="56" t="e">
        <f ca="1">MAX(MIN($BQ$22*SIN($BQ$17*CC649+$BQ$21)+($BQ$13+$BQ$8),$BO$8),-$BO$8)</f>
        <v>#DIV/0!</v>
      </c>
      <c r="CF649" s="56">
        <f ca="1">ROUND(CD649+(RAND()-0.5)*$BV$10,$BV$11)</f>
        <v>-8.08</v>
      </c>
      <c r="CG649" s="56" t="e">
        <f ca="1">ROUND(CE649+(RAND()-0.5)*$BV$10,$BV$11)</f>
        <v>#DIV/0!</v>
      </c>
      <c r="CH649" s="56">
        <f ca="1">ROUND(CD649+(RAND()-0.5)*$BW$10,$BW$11)</f>
        <v>-8.07</v>
      </c>
      <c r="CI649" s="56" t="e">
        <f ca="1">ROUND(CE649+(RAND()-0.5)*$BW$10,$BW$11)</f>
        <v>#DIV/0!</v>
      </c>
      <c r="CJ649" s="55">
        <f>CA649-$BX$16</f>
        <v>284</v>
      </c>
      <c r="CK649" s="56" t="e">
        <f>IF($BV$19=FALSE,NA(),IF($BH$7=1,IF($BD$2=1,CF649,IF($BD$2=2,CG649))))+$BV$17+IF($BE$2=2,-($BQ$13+$BQ$8),0)</f>
        <v>#N/A</v>
      </c>
      <c r="CL649" s="55" t="e">
        <f>ROUND(CK649/$BV$9*$BV$5,0)</f>
        <v>#N/A</v>
      </c>
      <c r="CM649" s="56" t="e">
        <f>IF($BW$19=FALSE,NA(),IF($BH$7=1,IF($BD$3=1,CH649,IF($BD$3=2,CI649))))+$BW$17+IF($BE$3=2,-($BQ$13+$BQ$8),0)</f>
        <v>#N/A</v>
      </c>
      <c r="CN649" s="55" t="e">
        <f>ROUND(CM649/$BW$9*$BW$5,0)</f>
        <v>#N/A</v>
      </c>
    </row>
    <row r="650" spans="79:92" ht="18" customHeight="1" x14ac:dyDescent="0.25">
      <c r="CA650" s="53">
        <f>CA649+1</f>
        <v>285</v>
      </c>
      <c r="CB650" s="56">
        <f>CA650*($BX$9/$BX$5)</f>
        <v>11.875</v>
      </c>
      <c r="CC650" s="56">
        <f ca="1">ROUND(CB650+(RAND()-0.5)*$BX$10,$BX$11)</f>
        <v>11.89</v>
      </c>
      <c r="CD650" s="56">
        <f ca="1">MAX(MIN($BQ$9*SIN($BQ$17*CC650)+($BQ$13+$BQ$8),$BO$8),-$BO$8)</f>
        <v>-6.8245439384923143</v>
      </c>
      <c r="CE650" s="56" t="e">
        <f ca="1">MAX(MIN($BQ$22*SIN($BQ$17*CC650+$BQ$21)+($BQ$13+$BQ$8),$BO$8),-$BO$8)</f>
        <v>#DIV/0!</v>
      </c>
      <c r="CF650" s="56">
        <f ca="1">ROUND(CD650+(RAND()-0.5)*$BV$10,$BV$11)</f>
        <v>-6.84</v>
      </c>
      <c r="CG650" s="56" t="e">
        <f ca="1">ROUND(CE650+(RAND()-0.5)*$BV$10,$BV$11)</f>
        <v>#DIV/0!</v>
      </c>
      <c r="CH650" s="56">
        <f ca="1">ROUND(CD650+(RAND()-0.5)*$BW$10,$BW$11)</f>
        <v>-6.81</v>
      </c>
      <c r="CI650" s="56" t="e">
        <f ca="1">ROUND(CE650+(RAND()-0.5)*$BW$10,$BW$11)</f>
        <v>#DIV/0!</v>
      </c>
      <c r="CJ650" s="55">
        <f>CA650-$BX$16</f>
        <v>285</v>
      </c>
      <c r="CK650" s="56" t="e">
        <f>IF($BV$19=FALSE,NA(),IF($BH$7=1,IF($BD$2=1,CF650,IF($BD$2=2,CG650))))+$BV$17+IF($BE$2=2,-($BQ$13+$BQ$8),0)</f>
        <v>#N/A</v>
      </c>
      <c r="CL650" s="55" t="e">
        <f>ROUND(CK650/$BV$9*$BV$5,0)</f>
        <v>#N/A</v>
      </c>
      <c r="CM650" s="56" t="e">
        <f>IF($BW$19=FALSE,NA(),IF($BH$7=1,IF($BD$3=1,CH650,IF($BD$3=2,CI650))))+$BW$17+IF($BE$3=2,-($BQ$13+$BQ$8),0)</f>
        <v>#N/A</v>
      </c>
      <c r="CN650" s="55" t="e">
        <f>ROUND(CM650/$BW$9*$BW$5,0)</f>
        <v>#N/A</v>
      </c>
    </row>
    <row r="651" spans="79:92" ht="18" customHeight="1" x14ac:dyDescent="0.25">
      <c r="CA651" s="53">
        <f>CA650+1</f>
        <v>286</v>
      </c>
      <c r="CB651" s="56">
        <f>CA651*($BX$9/$BX$5)</f>
        <v>11.916666666666666</v>
      </c>
      <c r="CC651" s="56">
        <f ca="1">ROUND(CB651+(RAND()-0.5)*$BX$10,$BX$11)</f>
        <v>11.91</v>
      </c>
      <c r="CD651" s="56">
        <f ca="1">MAX(MIN($BQ$9*SIN($BQ$17*CC651)+($BQ$13+$BQ$8),$BO$8),-$BO$8)</f>
        <v>-6.2149607698734952</v>
      </c>
      <c r="CE651" s="56" t="e">
        <f ca="1">MAX(MIN($BQ$22*SIN($BQ$17*CC651+$BQ$21)+($BQ$13+$BQ$8),$BO$8),-$BO$8)</f>
        <v>#DIV/0!</v>
      </c>
      <c r="CF651" s="56">
        <f ca="1">ROUND(CD651+(RAND()-0.5)*$BV$10,$BV$11)</f>
        <v>-6.2</v>
      </c>
      <c r="CG651" s="56" t="e">
        <f ca="1">ROUND(CE651+(RAND()-0.5)*$BV$10,$BV$11)</f>
        <v>#DIV/0!</v>
      </c>
      <c r="CH651" s="56">
        <f ca="1">ROUND(CD651+(RAND()-0.5)*$BW$10,$BW$11)</f>
        <v>-6.23</v>
      </c>
      <c r="CI651" s="56" t="e">
        <f ca="1">ROUND(CE651+(RAND()-0.5)*$BW$10,$BW$11)</f>
        <v>#DIV/0!</v>
      </c>
      <c r="CJ651" s="55">
        <f>CA651-$BX$16</f>
        <v>286</v>
      </c>
      <c r="CK651" s="56" t="e">
        <f>IF($BV$19=FALSE,NA(),IF($BH$7=1,IF($BD$2=1,CF651,IF($BD$2=2,CG651))))+$BV$17+IF($BE$2=2,-($BQ$13+$BQ$8),0)</f>
        <v>#N/A</v>
      </c>
      <c r="CL651" s="55" t="e">
        <f>ROUND(CK651/$BV$9*$BV$5,0)</f>
        <v>#N/A</v>
      </c>
      <c r="CM651" s="56" t="e">
        <f>IF($BW$19=FALSE,NA(),IF($BH$7=1,IF($BD$3=1,CH651,IF($BD$3=2,CI651))))+$BW$17+IF($BE$3=2,-($BQ$13+$BQ$8),0)</f>
        <v>#N/A</v>
      </c>
      <c r="CN651" s="55" t="e">
        <f>ROUND(CM651/$BW$9*$BW$5,0)</f>
        <v>#N/A</v>
      </c>
    </row>
    <row r="652" spans="79:92" ht="18" customHeight="1" x14ac:dyDescent="0.25">
      <c r="CA652" s="53">
        <f>CA651+1</f>
        <v>287</v>
      </c>
      <c r="CB652" s="56">
        <f>CA652*($BX$9/$BX$5)</f>
        <v>11.958333333333332</v>
      </c>
      <c r="CC652" s="56">
        <f ca="1">ROUND(CB652+(RAND()-0.5)*$BX$10,$BX$11)</f>
        <v>11.96</v>
      </c>
      <c r="CD652" s="56">
        <f ca="1">MAX(MIN($BQ$9*SIN($BQ$17*CC652)+($BQ$13+$BQ$8),$BO$8),-$BO$8)</f>
        <v>-4.4921393229892717</v>
      </c>
      <c r="CE652" s="56" t="e">
        <f ca="1">MAX(MIN($BQ$22*SIN($BQ$17*CC652+$BQ$21)+($BQ$13+$BQ$8),$BO$8),-$BO$8)</f>
        <v>#DIV/0!</v>
      </c>
      <c r="CF652" s="56">
        <f ca="1">ROUND(CD652+(RAND()-0.5)*$BV$10,$BV$11)</f>
        <v>-4.5</v>
      </c>
      <c r="CG652" s="56" t="e">
        <f ca="1">ROUND(CE652+(RAND()-0.5)*$BV$10,$BV$11)</f>
        <v>#DIV/0!</v>
      </c>
      <c r="CH652" s="56">
        <f ca="1">ROUND(CD652+(RAND()-0.5)*$BW$10,$BW$11)</f>
        <v>-4.4800000000000004</v>
      </c>
      <c r="CI652" s="56" t="e">
        <f ca="1">ROUND(CE652+(RAND()-0.5)*$BW$10,$BW$11)</f>
        <v>#DIV/0!</v>
      </c>
      <c r="CJ652" s="55">
        <f>CA652-$BX$16</f>
        <v>287</v>
      </c>
      <c r="CK652" s="56" t="e">
        <f>IF($BV$19=FALSE,NA(),IF($BH$7=1,IF($BD$2=1,CF652,IF($BD$2=2,CG652))))+$BV$17+IF($BE$2=2,-($BQ$13+$BQ$8),0)</f>
        <v>#N/A</v>
      </c>
      <c r="CL652" s="55" t="e">
        <f>ROUND(CK652/$BV$9*$BV$5,0)</f>
        <v>#N/A</v>
      </c>
      <c r="CM652" s="56" t="e">
        <f>IF($BW$19=FALSE,NA(),IF($BH$7=1,IF($BD$3=1,CH652,IF($BD$3=2,CI652))))+$BW$17+IF($BE$3=2,-($BQ$13+$BQ$8),0)</f>
        <v>#N/A</v>
      </c>
      <c r="CN652" s="55" t="e">
        <f>ROUND(CM652/$BW$9*$BW$5,0)</f>
        <v>#N/A</v>
      </c>
    </row>
    <row r="653" spans="79:92" ht="18" customHeight="1" x14ac:dyDescent="0.25">
      <c r="CA653" s="53">
        <f>CA652+1</f>
        <v>288</v>
      </c>
      <c r="CB653" s="56">
        <f>CA653*($BX$9/$BX$5)</f>
        <v>12</v>
      </c>
      <c r="CC653" s="56">
        <f ca="1">ROUND(CB653+(RAND()-0.5)*$BX$10,$BX$11)</f>
        <v>12</v>
      </c>
      <c r="CD653" s="56">
        <f ca="1">MAX(MIN($BQ$9*SIN($BQ$17*CC653)+($BQ$13+$BQ$8),$BO$8),-$BO$8)</f>
        <v>-2.9999999999985416</v>
      </c>
      <c r="CE653" s="56" t="e">
        <f ca="1">MAX(MIN($BQ$22*SIN($BQ$17*CC653+$BQ$21)+($BQ$13+$BQ$8),$BO$8),-$BO$8)</f>
        <v>#DIV/0!</v>
      </c>
      <c r="CF653" s="56">
        <f ca="1">ROUND(CD653+(RAND()-0.5)*$BV$10,$BV$11)</f>
        <v>-2.98</v>
      </c>
      <c r="CG653" s="56" t="e">
        <f ca="1">ROUND(CE653+(RAND()-0.5)*$BV$10,$BV$11)</f>
        <v>#DIV/0!</v>
      </c>
      <c r="CH653" s="56">
        <f ca="1">ROUND(CD653+(RAND()-0.5)*$BW$10,$BW$11)</f>
        <v>-3.01</v>
      </c>
      <c r="CI653" s="56" t="e">
        <f ca="1">ROUND(CE653+(RAND()-0.5)*$BW$10,$BW$11)</f>
        <v>#DIV/0!</v>
      </c>
      <c r="CJ653" s="55">
        <f>CA653-$BX$16</f>
        <v>288</v>
      </c>
      <c r="CK653" s="56" t="e">
        <f>IF($BV$19=FALSE,NA(),IF($BH$7=1,IF($BD$2=1,CF653,IF($BD$2=2,CG653))))+$BV$17+IF($BE$2=2,-($BQ$13+$BQ$8),0)</f>
        <v>#N/A</v>
      </c>
      <c r="CL653" s="55" t="e">
        <f>ROUND(CK653/$BV$9*$BV$5,0)</f>
        <v>#N/A</v>
      </c>
      <c r="CM653" s="56" t="e">
        <f>IF($BW$19=FALSE,NA(),IF($BH$7=1,IF($BD$3=1,CH653,IF($BD$3=2,CI653))))+$BW$17+IF($BE$3=2,-($BQ$13+$BQ$8),0)</f>
        <v>#N/A</v>
      </c>
      <c r="CN653" s="55" t="e">
        <f>ROUND(CM653/$BW$9*$BW$5,0)</f>
        <v>#N/A</v>
      </c>
    </row>
    <row r="654" spans="79:92" ht="18" customHeight="1" x14ac:dyDescent="0.25">
      <c r="CA654" s="53">
        <f>CA653+1</f>
        <v>289</v>
      </c>
      <c r="CB654" s="56">
        <f>CA654*($BX$9/$BX$5)</f>
        <v>12.041666666666666</v>
      </c>
      <c r="CC654" s="56">
        <f ca="1">ROUND(CB654+(RAND()-0.5)*$BX$10,$BX$11)</f>
        <v>12.05</v>
      </c>
      <c r="CD654" s="56">
        <f ca="1">MAX(MIN($BQ$9*SIN($BQ$17*CC654)+($BQ$13+$BQ$8),$BO$8),-$BO$8)</f>
        <v>-1.145898033749615</v>
      </c>
      <c r="CE654" s="56" t="e">
        <f ca="1">MAX(MIN($BQ$22*SIN($BQ$17*CC654+$BQ$21)+($BQ$13+$BQ$8),$BO$8),-$BO$8)</f>
        <v>#DIV/0!</v>
      </c>
      <c r="CF654" s="56">
        <f ca="1">ROUND(CD654+(RAND()-0.5)*$BV$10,$BV$11)</f>
        <v>-1.1499999999999999</v>
      </c>
      <c r="CG654" s="56" t="e">
        <f ca="1">ROUND(CE654+(RAND()-0.5)*$BV$10,$BV$11)</f>
        <v>#DIV/0!</v>
      </c>
      <c r="CH654" s="56">
        <f ca="1">ROUND(CD654+(RAND()-0.5)*$BW$10,$BW$11)</f>
        <v>-1.1299999999999999</v>
      </c>
      <c r="CI654" s="56" t="e">
        <f ca="1">ROUND(CE654+(RAND()-0.5)*$BW$10,$BW$11)</f>
        <v>#DIV/0!</v>
      </c>
      <c r="CJ654" s="55">
        <f>CA654-$BX$16</f>
        <v>289</v>
      </c>
      <c r="CK654" s="56" t="e">
        <f>IF($BV$19=FALSE,NA(),IF($BH$7=1,IF($BD$2=1,CF654,IF($BD$2=2,CG654))))+$BV$17+IF($BE$2=2,-($BQ$13+$BQ$8),0)</f>
        <v>#N/A</v>
      </c>
      <c r="CL654" s="55" t="e">
        <f>ROUND(CK654/$BV$9*$BV$5,0)</f>
        <v>#N/A</v>
      </c>
      <c r="CM654" s="56" t="e">
        <f>IF($BW$19=FALSE,NA(),IF($BH$7=1,IF($BD$3=1,CH654,IF($BD$3=2,CI654))))+$BW$17+IF($BE$3=2,-($BQ$13+$BQ$8),0)</f>
        <v>#N/A</v>
      </c>
      <c r="CN654" s="55" t="e">
        <f>ROUND(CM654/$BW$9*$BW$5,0)</f>
        <v>#N/A</v>
      </c>
    </row>
    <row r="655" spans="79:92" ht="18" customHeight="1" x14ac:dyDescent="0.25">
      <c r="CA655" s="53">
        <f>CA654+1</f>
        <v>290</v>
      </c>
      <c r="CB655" s="56">
        <f>CA655*($BX$9/$BX$5)</f>
        <v>12.083333333333332</v>
      </c>
      <c r="CC655" s="56">
        <f ca="1">ROUND(CB655+(RAND()-0.5)*$BX$10,$BX$11)</f>
        <v>12.1</v>
      </c>
      <c r="CD655" s="56">
        <f ca="1">MAX(MIN($BQ$9*SIN($BQ$17*CC655)+($BQ$13+$BQ$8),$BO$8),-$BO$8)</f>
        <v>0.52671151375485081</v>
      </c>
      <c r="CE655" s="56" t="e">
        <f ca="1">MAX(MIN($BQ$22*SIN($BQ$17*CC655+$BQ$21)+($BQ$13+$BQ$8),$BO$8),-$BO$8)</f>
        <v>#DIV/0!</v>
      </c>
      <c r="CF655" s="56">
        <f ca="1">ROUND(CD655+(RAND()-0.5)*$BV$10,$BV$11)</f>
        <v>0.52</v>
      </c>
      <c r="CG655" s="56" t="e">
        <f ca="1">ROUND(CE655+(RAND()-0.5)*$BV$10,$BV$11)</f>
        <v>#DIV/0!</v>
      </c>
      <c r="CH655" s="56">
        <f ca="1">ROUND(CD655+(RAND()-0.5)*$BW$10,$BW$11)</f>
        <v>0.54</v>
      </c>
      <c r="CI655" s="56" t="e">
        <f ca="1">ROUND(CE655+(RAND()-0.5)*$BW$10,$BW$11)</f>
        <v>#DIV/0!</v>
      </c>
      <c r="CJ655" s="55">
        <f>CA655-$BX$16</f>
        <v>290</v>
      </c>
      <c r="CK655" s="56" t="e">
        <f>IF($BV$19=FALSE,NA(),IF($BH$7=1,IF($BD$2=1,CF655,IF($BD$2=2,CG655))))+$BV$17+IF($BE$2=2,-($BQ$13+$BQ$8),0)</f>
        <v>#N/A</v>
      </c>
      <c r="CL655" s="55" t="e">
        <f>ROUND(CK655/$BV$9*$BV$5,0)</f>
        <v>#N/A</v>
      </c>
      <c r="CM655" s="56" t="e">
        <f>IF($BW$19=FALSE,NA(),IF($BH$7=1,IF($BD$3=1,CH655,IF($BD$3=2,CI655))))+$BW$17+IF($BE$3=2,-($BQ$13+$BQ$8),0)</f>
        <v>#N/A</v>
      </c>
      <c r="CN655" s="55" t="e">
        <f>ROUND(CM655/$BW$9*$BW$5,0)</f>
        <v>#N/A</v>
      </c>
    </row>
    <row r="656" spans="79:92" ht="18" customHeight="1" x14ac:dyDescent="0.25">
      <c r="CA656" s="53">
        <f>CA655+1</f>
        <v>291</v>
      </c>
      <c r="CB656" s="56">
        <f>CA656*($BX$9/$BX$5)</f>
        <v>12.125</v>
      </c>
      <c r="CC656" s="56">
        <f ca="1">ROUND(CB656+(RAND()-0.5)*$BX$10,$BX$11)</f>
        <v>12.12</v>
      </c>
      <c r="CD656" s="56">
        <f ca="1">MAX(MIN($BQ$9*SIN($BQ$17*CC656)+($BQ$13+$BQ$8),$BO$8),-$BO$8)</f>
        <v>1.1072826355687502</v>
      </c>
      <c r="CE656" s="56" t="e">
        <f ca="1">MAX(MIN($BQ$22*SIN($BQ$17*CC656+$BQ$21)+($BQ$13+$BQ$8),$BO$8),-$BO$8)</f>
        <v>#DIV/0!</v>
      </c>
      <c r="CF656" s="56">
        <f ca="1">ROUND(CD656+(RAND()-0.5)*$BV$10,$BV$11)</f>
        <v>1.1299999999999999</v>
      </c>
      <c r="CG656" s="56" t="e">
        <f ca="1">ROUND(CE656+(RAND()-0.5)*$BV$10,$BV$11)</f>
        <v>#DIV/0!</v>
      </c>
      <c r="CH656" s="56">
        <f ca="1">ROUND(CD656+(RAND()-0.5)*$BW$10,$BW$11)</f>
        <v>1.1200000000000001</v>
      </c>
      <c r="CI656" s="56" t="e">
        <f ca="1">ROUND(CE656+(RAND()-0.5)*$BW$10,$BW$11)</f>
        <v>#DIV/0!</v>
      </c>
      <c r="CJ656" s="55">
        <f>CA656-$BX$16</f>
        <v>291</v>
      </c>
      <c r="CK656" s="56" t="e">
        <f>IF($BV$19=FALSE,NA(),IF($BH$7=1,IF($BD$2=1,CF656,IF($BD$2=2,CG656))))+$BV$17+IF($BE$2=2,-($BQ$13+$BQ$8),0)</f>
        <v>#N/A</v>
      </c>
      <c r="CL656" s="55" t="e">
        <f>ROUND(CK656/$BV$9*$BV$5,0)</f>
        <v>#N/A</v>
      </c>
      <c r="CM656" s="56" t="e">
        <f>IF($BW$19=FALSE,NA(),IF($BH$7=1,IF($BD$3=1,CH656,IF($BD$3=2,CI656))))+$BW$17+IF($BE$3=2,-($BQ$13+$BQ$8),0)</f>
        <v>#N/A</v>
      </c>
      <c r="CN656" s="55" t="e">
        <f>ROUND(CM656/$BW$9*$BW$5,0)</f>
        <v>#N/A</v>
      </c>
    </row>
    <row r="657" spans="79:92" ht="18" customHeight="1" x14ac:dyDescent="0.25">
      <c r="CA657" s="53">
        <f>CA656+1</f>
        <v>292</v>
      </c>
      <c r="CB657" s="56">
        <f>CA657*($BX$9/$BX$5)</f>
        <v>12.166666666666666</v>
      </c>
      <c r="CC657" s="56">
        <f ca="1">ROUND(CB657+(RAND()-0.5)*$BX$10,$BX$11)</f>
        <v>12.16</v>
      </c>
      <c r="CD657" s="56">
        <f ca="1">MAX(MIN($BQ$9*SIN($BQ$17*CC657)+($BQ$13+$BQ$8),$BO$8),-$BO$8)</f>
        <v>2.0659675530104646</v>
      </c>
      <c r="CE657" s="56" t="e">
        <f ca="1">MAX(MIN($BQ$22*SIN($BQ$17*CC657+$BQ$21)+($BQ$13+$BQ$8),$BO$8),-$BO$8)</f>
        <v>#DIV/0!</v>
      </c>
      <c r="CF657" s="56">
        <f ca="1">ROUND(CD657+(RAND()-0.5)*$BV$10,$BV$11)</f>
        <v>2.06</v>
      </c>
      <c r="CG657" s="56" t="e">
        <f ca="1">ROUND(CE657+(RAND()-0.5)*$BV$10,$BV$11)</f>
        <v>#DIV/0!</v>
      </c>
      <c r="CH657" s="56">
        <f ca="1">ROUND(CD657+(RAND()-0.5)*$BW$10,$BW$11)</f>
        <v>2.0699999999999998</v>
      </c>
      <c r="CI657" s="56" t="e">
        <f ca="1">ROUND(CE657+(RAND()-0.5)*$BW$10,$BW$11)</f>
        <v>#DIV/0!</v>
      </c>
      <c r="CJ657" s="55">
        <f>CA657-$BX$16</f>
        <v>292</v>
      </c>
      <c r="CK657" s="56" t="e">
        <f>IF($BV$19=FALSE,NA(),IF($BH$7=1,IF($BD$2=1,CF657,IF($BD$2=2,CG657))))+$BV$17+IF($BE$2=2,-($BQ$13+$BQ$8),0)</f>
        <v>#N/A</v>
      </c>
      <c r="CL657" s="55" t="e">
        <f>ROUND(CK657/$BV$9*$BV$5,0)</f>
        <v>#N/A</v>
      </c>
      <c r="CM657" s="56" t="e">
        <f>IF($BW$19=FALSE,NA(),IF($BH$7=1,IF($BD$3=1,CH657,IF($BD$3=2,CI657))))+$BW$17+IF($BE$3=2,-($BQ$13+$BQ$8),0)</f>
        <v>#N/A</v>
      </c>
      <c r="CN657" s="55" t="e">
        <f>ROUND(CM657/$BW$9*$BW$5,0)</f>
        <v>#N/A</v>
      </c>
    </row>
    <row r="658" spans="79:92" ht="18" customHeight="1" x14ac:dyDescent="0.25">
      <c r="CA658" s="53">
        <f>CA657+1</f>
        <v>293</v>
      </c>
      <c r="CB658" s="56">
        <f>CA658*($BX$9/$BX$5)</f>
        <v>12.208333333333332</v>
      </c>
      <c r="CC658" s="56">
        <f ca="1">ROUND(CB658+(RAND()-0.5)*$BX$10,$BX$11)</f>
        <v>12.22</v>
      </c>
      <c r="CD658" s="56">
        <f ca="1">MAX(MIN($BQ$9*SIN($BQ$17*CC658)+($BQ$13+$BQ$8),$BO$8),-$BO$8)</f>
        <v>2.8937235043720149</v>
      </c>
      <c r="CE658" s="56" t="e">
        <f ca="1">MAX(MIN($BQ$22*SIN($BQ$17*CC658+$BQ$21)+($BQ$13+$BQ$8),$BO$8),-$BO$8)</f>
        <v>#DIV/0!</v>
      </c>
      <c r="CF658" s="56">
        <f ca="1">ROUND(CD658+(RAND()-0.5)*$BV$10,$BV$11)</f>
        <v>2.88</v>
      </c>
      <c r="CG658" s="56" t="e">
        <f ca="1">ROUND(CE658+(RAND()-0.5)*$BV$10,$BV$11)</f>
        <v>#DIV/0!</v>
      </c>
      <c r="CH658" s="56">
        <f ca="1">ROUND(CD658+(RAND()-0.5)*$BW$10,$BW$11)</f>
        <v>2.88</v>
      </c>
      <c r="CI658" s="56" t="e">
        <f ca="1">ROUND(CE658+(RAND()-0.5)*$BW$10,$BW$11)</f>
        <v>#DIV/0!</v>
      </c>
      <c r="CJ658" s="55">
        <f>CA658-$BX$16</f>
        <v>293</v>
      </c>
      <c r="CK658" s="56" t="e">
        <f>IF($BV$19=FALSE,NA(),IF($BH$7=1,IF($BD$2=1,CF658,IF($BD$2=2,CG658))))+$BV$17+IF($BE$2=2,-($BQ$13+$BQ$8),0)</f>
        <v>#N/A</v>
      </c>
      <c r="CL658" s="55" t="e">
        <f>ROUND(CK658/$BV$9*$BV$5,0)</f>
        <v>#N/A</v>
      </c>
      <c r="CM658" s="56" t="e">
        <f>IF($BW$19=FALSE,NA(),IF($BH$7=1,IF($BD$3=1,CH658,IF($BD$3=2,CI658))))+$BW$17+IF($BE$3=2,-($BQ$13+$BQ$8),0)</f>
        <v>#N/A</v>
      </c>
      <c r="CN658" s="55" t="e">
        <f>ROUND(CM658/$BW$9*$BW$5,0)</f>
        <v>#N/A</v>
      </c>
    </row>
    <row r="659" spans="79:92" ht="18" customHeight="1" x14ac:dyDescent="0.25">
      <c r="CA659" s="53">
        <f>CA658+1</f>
        <v>294</v>
      </c>
      <c r="CB659" s="56">
        <f>CA659*($BX$9/$BX$5)</f>
        <v>12.25</v>
      </c>
      <c r="CC659" s="56">
        <f ca="1">ROUND(CB659+(RAND()-0.5)*$BX$10,$BX$11)</f>
        <v>12.25</v>
      </c>
      <c r="CD659" s="56">
        <f ca="1">MAX(MIN($BQ$9*SIN($BQ$17*CC659)+($BQ$13+$BQ$8),$BO$8),-$BO$8)</f>
        <v>3</v>
      </c>
      <c r="CE659" s="56" t="e">
        <f ca="1">MAX(MIN($BQ$22*SIN($BQ$17*CC659+$BQ$21)+($BQ$13+$BQ$8),$BO$8),-$BO$8)</f>
        <v>#DIV/0!</v>
      </c>
      <c r="CF659" s="56">
        <f ca="1">ROUND(CD659+(RAND()-0.5)*$BV$10,$BV$11)</f>
        <v>3.01</v>
      </c>
      <c r="CG659" s="56" t="e">
        <f ca="1">ROUND(CE659+(RAND()-0.5)*$BV$10,$BV$11)</f>
        <v>#DIV/0!</v>
      </c>
      <c r="CH659" s="56">
        <f ca="1">ROUND(CD659+(RAND()-0.5)*$BW$10,$BW$11)</f>
        <v>2.99</v>
      </c>
      <c r="CI659" s="56" t="e">
        <f ca="1">ROUND(CE659+(RAND()-0.5)*$BW$10,$BW$11)</f>
        <v>#DIV/0!</v>
      </c>
      <c r="CJ659" s="55">
        <f>CA659-$BX$16</f>
        <v>294</v>
      </c>
      <c r="CK659" s="56" t="e">
        <f>IF($BV$19=FALSE,NA(),IF($BH$7=1,IF($BD$2=1,CF659,IF($BD$2=2,CG659))))+$BV$17+IF($BE$2=2,-($BQ$13+$BQ$8),0)</f>
        <v>#N/A</v>
      </c>
      <c r="CL659" s="55" t="e">
        <f>ROUND(CK659/$BV$9*$BV$5,0)</f>
        <v>#N/A</v>
      </c>
      <c r="CM659" s="56" t="e">
        <f>IF($BW$19=FALSE,NA(),IF($BH$7=1,IF($BD$3=1,CH659,IF($BD$3=2,CI659))))+$BW$17+IF($BE$3=2,-($BQ$13+$BQ$8),0)</f>
        <v>#N/A</v>
      </c>
      <c r="CN659" s="55" t="e">
        <f>ROUND(CM659/$BW$9*$BW$5,0)</f>
        <v>#N/A</v>
      </c>
    </row>
    <row r="660" spans="79:92" ht="18" customHeight="1" x14ac:dyDescent="0.25">
      <c r="CA660" s="53">
        <f>CA659+1</f>
        <v>295</v>
      </c>
      <c r="CB660" s="56">
        <f>CA660*($BX$9/$BX$5)</f>
        <v>12.291666666666666</v>
      </c>
      <c r="CC660" s="56">
        <f ca="1">ROUND(CB660+(RAND()-0.5)*$BX$10,$BX$11)</f>
        <v>12.31</v>
      </c>
      <c r="CD660" s="56">
        <f ca="1">MAX(MIN($BQ$9*SIN($BQ$17*CC660)+($BQ$13+$BQ$8),$BO$8),-$BO$8)</f>
        <v>2.578658915329413</v>
      </c>
      <c r="CE660" s="56" t="e">
        <f ca="1">MAX(MIN($BQ$22*SIN($BQ$17*CC660+$BQ$21)+($BQ$13+$BQ$8),$BO$8),-$BO$8)</f>
        <v>#DIV/0!</v>
      </c>
      <c r="CF660" s="56">
        <f ca="1">ROUND(CD660+(RAND()-0.5)*$BV$10,$BV$11)</f>
        <v>2.56</v>
      </c>
      <c r="CG660" s="56" t="e">
        <f ca="1">ROUND(CE660+(RAND()-0.5)*$BV$10,$BV$11)</f>
        <v>#DIV/0!</v>
      </c>
      <c r="CH660" s="56">
        <f ca="1">ROUND(CD660+(RAND()-0.5)*$BW$10,$BW$11)</f>
        <v>2.59</v>
      </c>
      <c r="CI660" s="56" t="e">
        <f ca="1">ROUND(CE660+(RAND()-0.5)*$BW$10,$BW$11)</f>
        <v>#DIV/0!</v>
      </c>
      <c r="CJ660" s="55">
        <f>CA660-$BX$16</f>
        <v>295</v>
      </c>
      <c r="CK660" s="56" t="e">
        <f>IF($BV$19=FALSE,NA(),IF($BH$7=1,IF($BD$2=1,CF660,IF($BD$2=2,CG660))))+$BV$17+IF($BE$2=2,-($BQ$13+$BQ$8),0)</f>
        <v>#N/A</v>
      </c>
      <c r="CL660" s="55" t="e">
        <f>ROUND(CK660/$BV$9*$BV$5,0)</f>
        <v>#N/A</v>
      </c>
      <c r="CM660" s="56" t="e">
        <f>IF($BW$19=FALSE,NA(),IF($BH$7=1,IF($BD$3=1,CH660,IF($BD$3=2,CI660))))+$BW$17+IF($BE$3=2,-($BQ$13+$BQ$8),0)</f>
        <v>#N/A</v>
      </c>
      <c r="CN660" s="55" t="e">
        <f>ROUND(CM660/$BW$9*$BW$5,0)</f>
        <v>#N/A</v>
      </c>
    </row>
    <row r="661" spans="79:92" ht="18" customHeight="1" x14ac:dyDescent="0.25">
      <c r="CA661" s="53">
        <f>CA660+1</f>
        <v>296</v>
      </c>
      <c r="CB661" s="56">
        <f>CA661*($BX$9/$BX$5)</f>
        <v>12.333333333333332</v>
      </c>
      <c r="CC661" s="56">
        <f ca="1">ROUND(CB661+(RAND()-0.5)*$BX$10,$BX$11)</f>
        <v>12.34</v>
      </c>
      <c r="CD661" s="56">
        <f ca="1">MAX(MIN($BQ$9*SIN($BQ$17*CC661)+($BQ$13+$BQ$8),$BO$8),-$BO$8)</f>
        <v>2.0659675530127686</v>
      </c>
      <c r="CE661" s="56" t="e">
        <f ca="1">MAX(MIN($BQ$22*SIN($BQ$17*CC661+$BQ$21)+($BQ$13+$BQ$8),$BO$8),-$BO$8)</f>
        <v>#DIV/0!</v>
      </c>
      <c r="CF661" s="56">
        <f ca="1">ROUND(CD661+(RAND()-0.5)*$BV$10,$BV$11)</f>
        <v>2.06</v>
      </c>
      <c r="CG661" s="56" t="e">
        <f ca="1">ROUND(CE661+(RAND()-0.5)*$BV$10,$BV$11)</f>
        <v>#DIV/0!</v>
      </c>
      <c r="CH661" s="56">
        <f ca="1">ROUND(CD661+(RAND()-0.5)*$BW$10,$BW$11)</f>
        <v>2.0699999999999998</v>
      </c>
      <c r="CI661" s="56" t="e">
        <f ca="1">ROUND(CE661+(RAND()-0.5)*$BW$10,$BW$11)</f>
        <v>#DIV/0!</v>
      </c>
      <c r="CJ661" s="55">
        <f>CA661-$BX$16</f>
        <v>296</v>
      </c>
      <c r="CK661" s="56" t="e">
        <f>IF($BV$19=FALSE,NA(),IF($BH$7=1,IF($BD$2=1,CF661,IF($BD$2=2,CG661))))+$BV$17+IF($BE$2=2,-($BQ$13+$BQ$8),0)</f>
        <v>#N/A</v>
      </c>
      <c r="CL661" s="55" t="e">
        <f>ROUND(CK661/$BV$9*$BV$5,0)</f>
        <v>#N/A</v>
      </c>
      <c r="CM661" s="56" t="e">
        <f>IF($BW$19=FALSE,NA(),IF($BH$7=1,IF($BD$3=1,CH661,IF($BD$3=2,CI661))))+$BW$17+IF($BE$3=2,-($BQ$13+$BQ$8),0)</f>
        <v>#N/A</v>
      </c>
      <c r="CN661" s="55" t="e">
        <f>ROUND(CM661/$BW$9*$BW$5,0)</f>
        <v>#N/A</v>
      </c>
    </row>
    <row r="662" spans="79:92" ht="18" customHeight="1" x14ac:dyDescent="0.25">
      <c r="CA662" s="53">
        <f>CA661+1</f>
        <v>297</v>
      </c>
      <c r="CB662" s="56">
        <f>CA662*($BX$9/$BX$5)</f>
        <v>12.375</v>
      </c>
      <c r="CC662" s="56">
        <f ca="1">ROUND(CB662+(RAND()-0.5)*$BX$10,$BX$11)</f>
        <v>12.38</v>
      </c>
      <c r="CD662" s="56">
        <f ca="1">MAX(MIN($BQ$9*SIN($BQ$17*CC662)+($BQ$13+$BQ$8),$BO$8),-$BO$8)</f>
        <v>1.1072826355718837</v>
      </c>
      <c r="CE662" s="56" t="e">
        <f ca="1">MAX(MIN($BQ$22*SIN($BQ$17*CC662+$BQ$21)+($BQ$13+$BQ$8),$BO$8),-$BO$8)</f>
        <v>#DIV/0!</v>
      </c>
      <c r="CF662" s="56">
        <f ca="1">ROUND(CD662+(RAND()-0.5)*$BV$10,$BV$11)</f>
        <v>1.0900000000000001</v>
      </c>
      <c r="CG662" s="56" t="e">
        <f ca="1">ROUND(CE662+(RAND()-0.5)*$BV$10,$BV$11)</f>
        <v>#DIV/0!</v>
      </c>
      <c r="CH662" s="56">
        <f ca="1">ROUND(CD662+(RAND()-0.5)*$BW$10,$BW$11)</f>
        <v>1.1100000000000001</v>
      </c>
      <c r="CI662" s="56" t="e">
        <f ca="1">ROUND(CE662+(RAND()-0.5)*$BW$10,$BW$11)</f>
        <v>#DIV/0!</v>
      </c>
      <c r="CJ662" s="55">
        <f>CA662-$BX$16</f>
        <v>297</v>
      </c>
      <c r="CK662" s="56" t="e">
        <f>IF($BV$19=FALSE,NA(),IF($BH$7=1,IF($BD$2=1,CF662,IF($BD$2=2,CG662))))+$BV$17+IF($BE$2=2,-($BQ$13+$BQ$8),0)</f>
        <v>#N/A</v>
      </c>
      <c r="CL662" s="55" t="e">
        <f>ROUND(CK662/$BV$9*$BV$5,0)</f>
        <v>#N/A</v>
      </c>
      <c r="CM662" s="56" t="e">
        <f>IF($BW$19=FALSE,NA(),IF($BH$7=1,IF($BD$3=1,CH662,IF($BD$3=2,CI662))))+$BW$17+IF($BE$3=2,-($BQ$13+$BQ$8),0)</f>
        <v>#N/A</v>
      </c>
      <c r="CN662" s="55" t="e">
        <f>ROUND(CM662/$BW$9*$BW$5,0)</f>
        <v>#N/A</v>
      </c>
    </row>
    <row r="663" spans="79:92" ht="18" customHeight="1" x14ac:dyDescent="0.25">
      <c r="CA663" s="53">
        <f>CA662+1</f>
        <v>298</v>
      </c>
      <c r="CB663" s="56">
        <f>CA663*($BX$9/$BX$5)</f>
        <v>12.416666666666666</v>
      </c>
      <c r="CC663" s="56">
        <f ca="1">ROUND(CB663+(RAND()-0.5)*$BX$10,$BX$11)</f>
        <v>12.43</v>
      </c>
      <c r="CD663" s="56">
        <f ca="1">MAX(MIN($BQ$9*SIN($BQ$17*CC663)+($BQ$13+$BQ$8),$BO$8),-$BO$8)</f>
        <v>-0.44532425060921899</v>
      </c>
      <c r="CE663" s="56" t="e">
        <f ca="1">MAX(MIN($BQ$22*SIN($BQ$17*CC663+$BQ$21)+($BQ$13+$BQ$8),$BO$8),-$BO$8)</f>
        <v>#DIV/0!</v>
      </c>
      <c r="CF663" s="56">
        <f ca="1">ROUND(CD663+(RAND()-0.5)*$BV$10,$BV$11)</f>
        <v>-0.43</v>
      </c>
      <c r="CG663" s="56" t="e">
        <f ca="1">ROUND(CE663+(RAND()-0.5)*$BV$10,$BV$11)</f>
        <v>#DIV/0!</v>
      </c>
      <c r="CH663" s="56">
        <f ca="1">ROUND(CD663+(RAND()-0.5)*$BW$10,$BW$11)</f>
        <v>-0.43</v>
      </c>
      <c r="CI663" s="56" t="e">
        <f ca="1">ROUND(CE663+(RAND()-0.5)*$BW$10,$BW$11)</f>
        <v>#DIV/0!</v>
      </c>
      <c r="CJ663" s="55">
        <f>CA663-$BX$16</f>
        <v>298</v>
      </c>
      <c r="CK663" s="56" t="e">
        <f>IF($BV$19=FALSE,NA(),IF($BH$7=1,IF($BD$2=1,CF663,IF($BD$2=2,CG663))))+$BV$17+IF($BE$2=2,-($BQ$13+$BQ$8),0)</f>
        <v>#N/A</v>
      </c>
      <c r="CL663" s="55" t="e">
        <f>ROUND(CK663/$BV$9*$BV$5,0)</f>
        <v>#N/A</v>
      </c>
      <c r="CM663" s="56" t="e">
        <f>IF($BW$19=FALSE,NA(),IF($BH$7=1,IF($BD$3=1,CH663,IF($BD$3=2,CI663))))+$BW$17+IF($BE$3=2,-($BQ$13+$BQ$8),0)</f>
        <v>#N/A</v>
      </c>
      <c r="CN663" s="55" t="e">
        <f>ROUND(CM663/$BW$9*$BW$5,0)</f>
        <v>#N/A</v>
      </c>
    </row>
    <row r="664" spans="79:92" ht="18" customHeight="1" x14ac:dyDescent="0.25">
      <c r="CA664" s="53">
        <f>CA663+1</f>
        <v>299</v>
      </c>
      <c r="CB664" s="56">
        <f>CA664*($BX$9/$BX$5)</f>
        <v>12.458333333333332</v>
      </c>
      <c r="CC664" s="56">
        <f ca="1">ROUND(CB664+(RAND()-0.5)*$BX$10,$BX$11)</f>
        <v>12.45</v>
      </c>
      <c r="CD664" s="56">
        <f ca="1">MAX(MIN($BQ$9*SIN($BQ$17*CC664)+($BQ$13+$BQ$8),$BO$8),-$BO$8)</f>
        <v>-1.1458980337455265</v>
      </c>
      <c r="CE664" s="56" t="e">
        <f ca="1">MAX(MIN($BQ$22*SIN($BQ$17*CC664+$BQ$21)+($BQ$13+$BQ$8),$BO$8),-$BO$8)</f>
        <v>#DIV/0!</v>
      </c>
      <c r="CF664" s="56">
        <f ca="1">ROUND(CD664+(RAND()-0.5)*$BV$10,$BV$11)</f>
        <v>-1.1499999999999999</v>
      </c>
      <c r="CG664" s="56" t="e">
        <f ca="1">ROUND(CE664+(RAND()-0.5)*$BV$10,$BV$11)</f>
        <v>#DIV/0!</v>
      </c>
      <c r="CH664" s="56">
        <f ca="1">ROUND(CD664+(RAND()-0.5)*$BW$10,$BW$11)</f>
        <v>-1.1299999999999999</v>
      </c>
      <c r="CI664" s="56" t="e">
        <f ca="1">ROUND(CE664+(RAND()-0.5)*$BW$10,$BW$11)</f>
        <v>#DIV/0!</v>
      </c>
      <c r="CJ664" s="55">
        <f>CA664-$BX$16</f>
        <v>299</v>
      </c>
      <c r="CK664" s="56" t="e">
        <f>IF($BV$19=FALSE,NA(),IF($BH$7=1,IF($BD$2=1,CF664,IF($BD$2=2,CG664))))+$BV$17+IF($BE$2=2,-($BQ$13+$BQ$8),0)</f>
        <v>#N/A</v>
      </c>
      <c r="CL664" s="55" t="e">
        <f>ROUND(CK664/$BV$9*$BV$5,0)</f>
        <v>#N/A</v>
      </c>
      <c r="CM664" s="56" t="e">
        <f>IF($BW$19=FALSE,NA(),IF($BH$7=1,IF($BD$3=1,CH664,IF($BD$3=2,CI664))))+$BW$17+IF($BE$3=2,-($BQ$13+$BQ$8),0)</f>
        <v>#N/A</v>
      </c>
      <c r="CN664" s="55" t="e">
        <f>ROUND(CM664/$BW$9*$BW$5,0)</f>
        <v>#N/A</v>
      </c>
    </row>
    <row r="665" spans="79:92" ht="18" customHeight="1" x14ac:dyDescent="0.25">
      <c r="CA665" s="53">
        <f>CA664+1</f>
        <v>300</v>
      </c>
      <c r="CB665" s="56">
        <f>CA665*($BX$9/$BX$5)</f>
        <v>12.5</v>
      </c>
      <c r="CC665" s="56">
        <f ca="1">ROUND(CB665+(RAND()-0.5)*$BX$10,$BX$11)</f>
        <v>12.52</v>
      </c>
      <c r="CD665" s="56">
        <f ca="1">MAX(MIN($BQ$9*SIN($BQ$17*CC665)+($BQ$13+$BQ$8),$BO$8),-$BO$8)</f>
        <v>-3.7519994013809104</v>
      </c>
      <c r="CE665" s="56" t="e">
        <f ca="1">MAX(MIN($BQ$22*SIN($BQ$17*CC665+$BQ$21)+($BQ$13+$BQ$8),$BO$8),-$BO$8)</f>
        <v>#DIV/0!</v>
      </c>
      <c r="CF665" s="56">
        <f ca="1">ROUND(CD665+(RAND()-0.5)*$BV$10,$BV$11)</f>
        <v>-3.75</v>
      </c>
      <c r="CG665" s="56" t="e">
        <f ca="1">ROUND(CE665+(RAND()-0.5)*$BV$10,$BV$11)</f>
        <v>#DIV/0!</v>
      </c>
      <c r="CH665" s="56">
        <f ca="1">ROUND(CD665+(RAND()-0.5)*$BW$10,$BW$11)</f>
        <v>-3.77</v>
      </c>
      <c r="CI665" s="56" t="e">
        <f ca="1">ROUND(CE665+(RAND()-0.5)*$BW$10,$BW$11)</f>
        <v>#DIV/0!</v>
      </c>
      <c r="CJ665" s="55">
        <f>CA665-$BX$16</f>
        <v>300</v>
      </c>
      <c r="CK665" s="56" t="e">
        <f>IF($BV$19=FALSE,NA(),IF($BH$7=1,IF($BD$2=1,CF665,IF($BD$2=2,CG665))))+$BV$17+IF($BE$2=2,-($BQ$13+$BQ$8),0)</f>
        <v>#N/A</v>
      </c>
      <c r="CL665" s="55" t="e">
        <f>ROUND(CK665/$BV$9*$BV$5,0)</f>
        <v>#N/A</v>
      </c>
      <c r="CM665" s="56" t="e">
        <f>IF($BW$19=FALSE,NA(),IF($BH$7=1,IF($BD$3=1,CH665,IF($BD$3=2,CI665))))+$BW$17+IF($BE$3=2,-($BQ$13+$BQ$8),0)</f>
        <v>#N/A</v>
      </c>
      <c r="CN665" s="55" t="e">
        <f>ROUND(CM665/$BW$9*$BW$5,0)</f>
        <v>#N/A</v>
      </c>
    </row>
    <row r="666" spans="79:92" ht="18" customHeight="1" x14ac:dyDescent="0.25">
      <c r="CA666" s="53">
        <f>CA665+1</f>
        <v>301</v>
      </c>
      <c r="CB666" s="56">
        <f>CA666*($BX$9/$BX$5)</f>
        <v>12.541666666666666</v>
      </c>
      <c r="CC666" s="56">
        <f ca="1">ROUND(CB666+(RAND()-0.5)*$BX$10,$BX$11)</f>
        <v>12.55</v>
      </c>
      <c r="CD666" s="56">
        <f ca="1">MAX(MIN($BQ$9*SIN($BQ$17*CC666)+($BQ$13+$BQ$8),$BO$8),-$BO$8)</f>
        <v>-4.854101966248713</v>
      </c>
      <c r="CE666" s="56" t="e">
        <f ca="1">MAX(MIN($BQ$22*SIN($BQ$17*CC666+$BQ$21)+($BQ$13+$BQ$8),$BO$8),-$BO$8)</f>
        <v>#DIV/0!</v>
      </c>
      <c r="CF666" s="56">
        <f ca="1">ROUND(CD666+(RAND()-0.5)*$BV$10,$BV$11)</f>
        <v>-4.8499999999999996</v>
      </c>
      <c r="CG666" s="56" t="e">
        <f ca="1">ROUND(CE666+(RAND()-0.5)*$BV$10,$BV$11)</f>
        <v>#DIV/0!</v>
      </c>
      <c r="CH666" s="56">
        <f ca="1">ROUND(CD666+(RAND()-0.5)*$BW$10,$BW$11)</f>
        <v>-4.8499999999999996</v>
      </c>
      <c r="CI666" s="56" t="e">
        <f ca="1">ROUND(CE666+(RAND()-0.5)*$BW$10,$BW$11)</f>
        <v>#DIV/0!</v>
      </c>
      <c r="CJ666" s="55">
        <f>CA666-$BX$16</f>
        <v>301</v>
      </c>
      <c r="CK666" s="56" t="e">
        <f>IF($BV$19=FALSE,NA(),IF($BH$7=1,IF($BD$2=1,CF666,IF($BD$2=2,CG666))))+$BV$17+IF($BE$2=2,-($BQ$13+$BQ$8),0)</f>
        <v>#N/A</v>
      </c>
      <c r="CL666" s="55" t="e">
        <f>ROUND(CK666/$BV$9*$BV$5,0)</f>
        <v>#N/A</v>
      </c>
      <c r="CM666" s="56" t="e">
        <f>IF($BW$19=FALSE,NA(),IF($BH$7=1,IF($BD$3=1,CH666,IF($BD$3=2,CI666))))+$BW$17+IF($BE$3=2,-($BQ$13+$BQ$8),0)</f>
        <v>#N/A</v>
      </c>
      <c r="CN666" s="55" t="e">
        <f>ROUND(CM666/$BW$9*$BW$5,0)</f>
        <v>#N/A</v>
      </c>
    </row>
    <row r="667" spans="79:92" ht="18" customHeight="1" x14ac:dyDescent="0.25">
      <c r="CA667" s="53">
        <f>CA666+1</f>
        <v>302</v>
      </c>
      <c r="CB667" s="56">
        <f>CA667*($BX$9/$BX$5)</f>
        <v>12.583333333333332</v>
      </c>
      <c r="CC667" s="56">
        <f ca="1">ROUND(CB667+(RAND()-0.5)*$BX$10,$BX$11)</f>
        <v>12.59</v>
      </c>
      <c r="CD667" s="56">
        <f ca="1">MAX(MIN($BQ$9*SIN($BQ$17*CC667)+($BQ$13+$BQ$8),$BO$8),-$BO$8)</f>
        <v>-6.2149607698744731</v>
      </c>
      <c r="CE667" s="56" t="e">
        <f ca="1">MAX(MIN($BQ$22*SIN($BQ$17*CC667+$BQ$21)+($BQ$13+$BQ$8),$BO$8),-$BO$8)</f>
        <v>#DIV/0!</v>
      </c>
      <c r="CF667" s="56">
        <f ca="1">ROUND(CD667+(RAND()-0.5)*$BV$10,$BV$11)</f>
        <v>-6.2</v>
      </c>
      <c r="CG667" s="56" t="e">
        <f ca="1">ROUND(CE667+(RAND()-0.5)*$BV$10,$BV$11)</f>
        <v>#DIV/0!</v>
      </c>
      <c r="CH667" s="56">
        <f ca="1">ROUND(CD667+(RAND()-0.5)*$BW$10,$BW$11)</f>
        <v>-6.23</v>
      </c>
      <c r="CI667" s="56" t="e">
        <f ca="1">ROUND(CE667+(RAND()-0.5)*$BW$10,$BW$11)</f>
        <v>#DIV/0!</v>
      </c>
      <c r="CJ667" s="55">
        <f>CA667-$BX$16</f>
        <v>302</v>
      </c>
      <c r="CK667" s="56" t="e">
        <f>IF($BV$19=FALSE,NA(),IF($BH$7=1,IF($BD$2=1,CF667,IF($BD$2=2,CG667))))+$BV$17+IF($BE$2=2,-($BQ$13+$BQ$8),0)</f>
        <v>#N/A</v>
      </c>
      <c r="CL667" s="55" t="e">
        <f>ROUND(CK667/$BV$9*$BV$5,0)</f>
        <v>#N/A</v>
      </c>
      <c r="CM667" s="56" t="e">
        <f>IF($BW$19=FALSE,NA(),IF($BH$7=1,IF($BD$3=1,CH667,IF($BD$3=2,CI667))))+$BW$17+IF($BE$3=2,-($BQ$13+$BQ$8),0)</f>
        <v>#N/A</v>
      </c>
      <c r="CN667" s="55" t="e">
        <f>ROUND(CM667/$BW$9*$BW$5,0)</f>
        <v>#N/A</v>
      </c>
    </row>
    <row r="668" spans="79:92" ht="18" customHeight="1" x14ac:dyDescent="0.25">
      <c r="CA668" s="53">
        <f>CA667+1</f>
        <v>303</v>
      </c>
      <c r="CB668" s="56">
        <f>CA668*($BX$9/$BX$5)</f>
        <v>12.625</v>
      </c>
      <c r="CC668" s="56">
        <f ca="1">ROUND(CB668+(RAND()-0.5)*$BX$10,$BX$11)</f>
        <v>12.63</v>
      </c>
      <c r="CD668" s="56">
        <f ca="1">MAX(MIN($BQ$9*SIN($BQ$17*CC668)+($BQ$13+$BQ$8),$BO$8),-$BO$8)</f>
        <v>-7.3738117645299681</v>
      </c>
      <c r="CE668" s="56" t="e">
        <f ca="1">MAX(MIN($BQ$22*SIN($BQ$17*CC668+$BQ$21)+($BQ$13+$BQ$8),$BO$8),-$BO$8)</f>
        <v>#DIV/0!</v>
      </c>
      <c r="CF668" s="56">
        <f ca="1">ROUND(CD668+(RAND()-0.5)*$BV$10,$BV$11)</f>
        <v>-7.39</v>
      </c>
      <c r="CG668" s="56" t="e">
        <f ca="1">ROUND(CE668+(RAND()-0.5)*$BV$10,$BV$11)</f>
        <v>#DIV/0!</v>
      </c>
      <c r="CH668" s="56">
        <f ca="1">ROUND(CD668+(RAND()-0.5)*$BW$10,$BW$11)</f>
        <v>-7.36</v>
      </c>
      <c r="CI668" s="56" t="e">
        <f ca="1">ROUND(CE668+(RAND()-0.5)*$BW$10,$BW$11)</f>
        <v>#DIV/0!</v>
      </c>
      <c r="CJ668" s="55">
        <f>CA668-$BX$16</f>
        <v>303</v>
      </c>
      <c r="CK668" s="56" t="e">
        <f>IF($BV$19=FALSE,NA(),IF($BH$7=1,IF($BD$2=1,CF668,IF($BD$2=2,CG668))))+$BV$17+IF($BE$2=2,-($BQ$13+$BQ$8),0)</f>
        <v>#N/A</v>
      </c>
      <c r="CL668" s="55" t="e">
        <f>ROUND(CK668/$BV$9*$BV$5,0)</f>
        <v>#N/A</v>
      </c>
      <c r="CM668" s="56" t="e">
        <f>IF($BW$19=FALSE,NA(),IF($BH$7=1,IF($BD$3=1,CH668,IF($BD$3=2,CI668))))+$BW$17+IF($BE$3=2,-($BQ$13+$BQ$8),0)</f>
        <v>#N/A</v>
      </c>
      <c r="CN668" s="55" t="e">
        <f>ROUND(CM668/$BW$9*$BW$5,0)</f>
        <v>#N/A</v>
      </c>
    </row>
    <row r="669" spans="79:92" ht="18" customHeight="1" x14ac:dyDescent="0.25">
      <c r="CA669" s="53">
        <f>CA668+1</f>
        <v>304</v>
      </c>
      <c r="CB669" s="56">
        <f>CA669*($BX$9/$BX$5)</f>
        <v>12.666666666666666</v>
      </c>
      <c r="CC669" s="56">
        <f ca="1">ROUND(CB669+(RAND()-0.5)*$BX$10,$BX$11)</f>
        <v>12.66</v>
      </c>
      <c r="CD669" s="56">
        <f ca="1">MAX(MIN($BQ$9*SIN($BQ$17*CC669)+($BQ$13+$BQ$8),$BO$8),-$BO$8)</f>
        <v>-8.0659675530124471</v>
      </c>
      <c r="CE669" s="56" t="e">
        <f ca="1">MAX(MIN($BQ$22*SIN($BQ$17*CC669+$BQ$21)+($BQ$13+$BQ$8),$BO$8),-$BO$8)</f>
        <v>#DIV/0!</v>
      </c>
      <c r="CF669" s="56">
        <f ca="1">ROUND(CD669+(RAND()-0.5)*$BV$10,$BV$11)</f>
        <v>-8.08</v>
      </c>
      <c r="CG669" s="56" t="e">
        <f ca="1">ROUND(CE669+(RAND()-0.5)*$BV$10,$BV$11)</f>
        <v>#DIV/0!</v>
      </c>
      <c r="CH669" s="56">
        <f ca="1">ROUND(CD669+(RAND()-0.5)*$BW$10,$BW$11)</f>
        <v>-8.07</v>
      </c>
      <c r="CI669" s="56" t="e">
        <f ca="1">ROUND(CE669+(RAND()-0.5)*$BW$10,$BW$11)</f>
        <v>#DIV/0!</v>
      </c>
      <c r="CJ669" s="55">
        <f>CA669-$BX$16</f>
        <v>304</v>
      </c>
      <c r="CK669" s="56" t="e">
        <f>IF($BV$19=FALSE,NA(),IF($BH$7=1,IF($BD$2=1,CF669,IF($BD$2=2,CG669))))+$BV$17+IF($BE$2=2,-($BQ$13+$BQ$8),0)</f>
        <v>#N/A</v>
      </c>
      <c r="CL669" s="55" t="e">
        <f>ROUND(CK669/$BV$9*$BV$5,0)</f>
        <v>#N/A</v>
      </c>
      <c r="CM669" s="56" t="e">
        <f>IF($BW$19=FALSE,NA(),IF($BH$7=1,IF($BD$3=1,CH669,IF($BD$3=2,CI669))))+$BW$17+IF($BE$3=2,-($BQ$13+$BQ$8),0)</f>
        <v>#N/A</v>
      </c>
      <c r="CN669" s="55" t="e">
        <f>ROUND(CM669/$BW$9*$BW$5,0)</f>
        <v>#N/A</v>
      </c>
    </row>
    <row r="670" spans="79:92" ht="18" customHeight="1" x14ac:dyDescent="0.25">
      <c r="CA670" s="53">
        <f>CA669+1</f>
        <v>305</v>
      </c>
      <c r="CB670" s="56">
        <f>CA670*($BX$9/$BX$5)</f>
        <v>12.708333333333332</v>
      </c>
      <c r="CC670" s="56">
        <f ca="1">ROUND(CB670+(RAND()-0.5)*$BX$10,$BX$11)</f>
        <v>12.7</v>
      </c>
      <c r="CD670" s="56">
        <f ca="1">MAX(MIN($BQ$9*SIN($BQ$17*CC670)+($BQ$13+$BQ$8),$BO$8),-$BO$8)</f>
        <v>-8.7063390977699378</v>
      </c>
      <c r="CE670" s="56" t="e">
        <f ca="1">MAX(MIN($BQ$22*SIN($BQ$17*CC670+$BQ$21)+($BQ$13+$BQ$8),$BO$8),-$BO$8)</f>
        <v>#DIV/0!</v>
      </c>
      <c r="CF670" s="56">
        <f ca="1">ROUND(CD670+(RAND()-0.5)*$BV$10,$BV$11)</f>
        <v>-8.7200000000000006</v>
      </c>
      <c r="CG670" s="56" t="e">
        <f ca="1">ROUND(CE670+(RAND()-0.5)*$BV$10,$BV$11)</f>
        <v>#DIV/0!</v>
      </c>
      <c r="CH670" s="56">
        <f ca="1">ROUND(CD670+(RAND()-0.5)*$BW$10,$BW$11)</f>
        <v>-8.73</v>
      </c>
      <c r="CI670" s="56" t="e">
        <f ca="1">ROUND(CE670+(RAND()-0.5)*$BW$10,$BW$11)</f>
        <v>#DIV/0!</v>
      </c>
      <c r="CJ670" s="55">
        <f>CA670-$BX$16</f>
        <v>305</v>
      </c>
      <c r="CK670" s="56" t="e">
        <f>IF($BV$19=FALSE,NA(),IF($BH$7=1,IF($BD$2=1,CF670,IF($BD$2=2,CG670))))+$BV$17+IF($BE$2=2,-($BQ$13+$BQ$8),0)</f>
        <v>#N/A</v>
      </c>
      <c r="CL670" s="55" t="e">
        <f>ROUND(CK670/$BV$9*$BV$5,0)</f>
        <v>#N/A</v>
      </c>
      <c r="CM670" s="56" t="e">
        <f>IF($BW$19=FALSE,NA(),IF($BH$7=1,IF($BD$3=1,CH670,IF($BD$3=2,CI670))))+$BW$17+IF($BE$3=2,-($BQ$13+$BQ$8),0)</f>
        <v>#N/A</v>
      </c>
      <c r="CN670" s="55" t="e">
        <f>ROUND(CM670/$BW$9*$BW$5,0)</f>
        <v>#N/A</v>
      </c>
    </row>
    <row r="671" spans="79:92" ht="18" customHeight="1" x14ac:dyDescent="0.25">
      <c r="CA671" s="53">
        <f>CA670+1</f>
        <v>306</v>
      </c>
      <c r="CB671" s="56">
        <f>CA671*($BX$9/$BX$5)</f>
        <v>12.75</v>
      </c>
      <c r="CC671" s="56">
        <f ca="1">ROUND(CB671+(RAND()-0.5)*$BX$10,$BX$11)</f>
        <v>12.76</v>
      </c>
      <c r="CD671" s="56">
        <f ca="1">MAX(MIN($BQ$9*SIN($BQ$17*CC671)+($BQ$13+$BQ$8),$BO$8),-$BO$8)</f>
        <v>-8.9881603705696769</v>
      </c>
      <c r="CE671" s="56" t="e">
        <f ca="1">MAX(MIN($BQ$22*SIN($BQ$17*CC671+$BQ$21)+($BQ$13+$BQ$8),$BO$8),-$BO$8)</f>
        <v>#DIV/0!</v>
      </c>
      <c r="CF671" s="56">
        <f ca="1">ROUND(CD671+(RAND()-0.5)*$BV$10,$BV$11)</f>
        <v>-9.01</v>
      </c>
      <c r="CG671" s="56" t="e">
        <f ca="1">ROUND(CE671+(RAND()-0.5)*$BV$10,$BV$11)</f>
        <v>#DIV/0!</v>
      </c>
      <c r="CH671" s="56">
        <f ca="1">ROUND(CD671+(RAND()-0.5)*$BW$10,$BW$11)</f>
        <v>-8.9700000000000006</v>
      </c>
      <c r="CI671" s="56" t="e">
        <f ca="1">ROUND(CE671+(RAND()-0.5)*$BW$10,$BW$11)</f>
        <v>#DIV/0!</v>
      </c>
      <c r="CJ671" s="55">
        <f>CA671-$BX$16</f>
        <v>306</v>
      </c>
      <c r="CK671" s="56" t="e">
        <f>IF($BV$19=FALSE,NA(),IF($BH$7=1,IF($BD$2=1,CF671,IF($BD$2=2,CG671))))+$BV$17+IF($BE$2=2,-($BQ$13+$BQ$8),0)</f>
        <v>#N/A</v>
      </c>
      <c r="CL671" s="55" t="e">
        <f>ROUND(CK671/$BV$9*$BV$5,0)</f>
        <v>#N/A</v>
      </c>
      <c r="CM671" s="56" t="e">
        <f>IF($BW$19=FALSE,NA(),IF($BH$7=1,IF($BD$3=1,CH671,IF($BD$3=2,CI671))))+$BW$17+IF($BE$3=2,-($BQ$13+$BQ$8),0)</f>
        <v>#N/A</v>
      </c>
      <c r="CN671" s="55" t="e">
        <f>ROUND(CM671/$BW$9*$BW$5,0)</f>
        <v>#N/A</v>
      </c>
    </row>
    <row r="672" spans="79:92" ht="18" customHeight="1" x14ac:dyDescent="0.25">
      <c r="CA672" s="53">
        <f>CA671+1</f>
        <v>307</v>
      </c>
      <c r="CB672" s="56">
        <f>CA672*($BX$9/$BX$5)</f>
        <v>12.791666666666666</v>
      </c>
      <c r="CC672" s="56">
        <f ca="1">ROUND(CB672+(RAND()-0.5)*$BX$10,$BX$11)</f>
        <v>12.78</v>
      </c>
      <c r="CD672" s="56">
        <f ca="1">MAX(MIN($BQ$9*SIN($BQ$17*CC672)+($BQ$13+$BQ$8),$BO$8),-$BO$8)</f>
        <v>-8.8937235043731491</v>
      </c>
      <c r="CE672" s="56" t="e">
        <f ca="1">MAX(MIN($BQ$22*SIN($BQ$17*CC672+$BQ$21)+($BQ$13+$BQ$8),$BO$8),-$BO$8)</f>
        <v>#DIV/0!</v>
      </c>
      <c r="CF672" s="56">
        <f ca="1">ROUND(CD672+(RAND()-0.5)*$BV$10,$BV$11)</f>
        <v>-8.8800000000000008</v>
      </c>
      <c r="CG672" s="56" t="e">
        <f ca="1">ROUND(CE672+(RAND()-0.5)*$BV$10,$BV$11)</f>
        <v>#DIV/0!</v>
      </c>
      <c r="CH672" s="56">
        <f ca="1">ROUND(CD672+(RAND()-0.5)*$BW$10,$BW$11)</f>
        <v>-8.8699999999999992</v>
      </c>
      <c r="CI672" s="56" t="e">
        <f ca="1">ROUND(CE672+(RAND()-0.5)*$BW$10,$BW$11)</f>
        <v>#DIV/0!</v>
      </c>
      <c r="CJ672" s="55">
        <f>CA672-$BX$16</f>
        <v>307</v>
      </c>
      <c r="CK672" s="56" t="e">
        <f>IF($BV$19=FALSE,NA(),IF($BH$7=1,IF($BD$2=1,CF672,IF($BD$2=2,CG672))))+$BV$17+IF($BE$2=2,-($BQ$13+$BQ$8),0)</f>
        <v>#N/A</v>
      </c>
      <c r="CL672" s="55" t="e">
        <f>ROUND(CK672/$BV$9*$BV$5,0)</f>
        <v>#N/A</v>
      </c>
      <c r="CM672" s="56" t="e">
        <f>IF($BW$19=FALSE,NA(),IF($BH$7=1,IF($BD$3=1,CH672,IF($BD$3=2,CI672))))+$BW$17+IF($BE$3=2,-($BQ$13+$BQ$8),0)</f>
        <v>#N/A</v>
      </c>
      <c r="CN672" s="55" t="e">
        <f>ROUND(CM672/$BW$9*$BW$5,0)</f>
        <v>#N/A</v>
      </c>
    </row>
    <row r="673" spans="79:92" ht="18" customHeight="1" x14ac:dyDescent="0.25">
      <c r="CA673" s="53">
        <f>CA672+1</f>
        <v>308</v>
      </c>
      <c r="CB673" s="56">
        <f>CA673*($BX$9/$BX$5)</f>
        <v>12.833333333333332</v>
      </c>
      <c r="CC673" s="56">
        <f ca="1">ROUND(CB673+(RAND()-0.5)*$BX$10,$BX$11)</f>
        <v>12.82</v>
      </c>
      <c r="CD673" s="56">
        <f ca="1">MAX(MIN($BQ$9*SIN($BQ$17*CC673)+($BQ$13+$BQ$8),$BO$8),-$BO$8)</f>
        <v>-8.4289623147954238</v>
      </c>
      <c r="CE673" s="56" t="e">
        <f ca="1">MAX(MIN($BQ$22*SIN($BQ$17*CC673+$BQ$21)+($BQ$13+$BQ$8),$BO$8),-$BO$8)</f>
        <v>#DIV/0!</v>
      </c>
      <c r="CF673" s="56">
        <f ca="1">ROUND(CD673+(RAND()-0.5)*$BV$10,$BV$11)</f>
        <v>-8.42</v>
      </c>
      <c r="CG673" s="56" t="e">
        <f ca="1">ROUND(CE673+(RAND()-0.5)*$BV$10,$BV$11)</f>
        <v>#DIV/0!</v>
      </c>
      <c r="CH673" s="56">
        <f ca="1">ROUND(CD673+(RAND()-0.5)*$BW$10,$BW$11)</f>
        <v>-8.42</v>
      </c>
      <c r="CI673" s="56" t="e">
        <f ca="1">ROUND(CE673+(RAND()-0.5)*$BW$10,$BW$11)</f>
        <v>#DIV/0!</v>
      </c>
      <c r="CJ673" s="55">
        <f>CA673-$BX$16</f>
        <v>308</v>
      </c>
      <c r="CK673" s="56" t="e">
        <f>IF($BV$19=FALSE,NA(),IF($BH$7=1,IF($BD$2=1,CF673,IF($BD$2=2,CG673))))+$BV$17+IF($BE$2=2,-($BQ$13+$BQ$8),0)</f>
        <v>#N/A</v>
      </c>
      <c r="CL673" s="55" t="e">
        <f>ROUND(CK673/$BV$9*$BV$5,0)</f>
        <v>#N/A</v>
      </c>
      <c r="CM673" s="56" t="e">
        <f>IF($BW$19=FALSE,NA(),IF($BH$7=1,IF($BD$3=1,CH673,IF($BD$3=2,CI673))))+$BW$17+IF($BE$3=2,-($BQ$13+$BQ$8),0)</f>
        <v>#N/A</v>
      </c>
      <c r="CN673" s="55" t="e">
        <f>ROUND(CM673/$BW$9*$BW$5,0)</f>
        <v>#N/A</v>
      </c>
    </row>
    <row r="674" spans="79:92" ht="18" customHeight="1" x14ac:dyDescent="0.25">
      <c r="CA674" s="53">
        <f>CA673+1</f>
        <v>309</v>
      </c>
      <c r="CB674" s="56">
        <f>CA674*($BX$9/$BX$5)</f>
        <v>12.875</v>
      </c>
      <c r="CC674" s="56">
        <f ca="1">ROUND(CB674+(RAND()-0.5)*$BX$10,$BX$11)</f>
        <v>12.86</v>
      </c>
      <c r="CD674" s="56">
        <f ca="1">MAX(MIN($BQ$9*SIN($BQ$17*CC674)+($BQ$13+$BQ$8),$BO$8),-$BO$8)</f>
        <v>-7.6230794566561508</v>
      </c>
      <c r="CE674" s="56" t="e">
        <f ca="1">MAX(MIN($BQ$22*SIN($BQ$17*CC674+$BQ$21)+($BQ$13+$BQ$8),$BO$8),-$BO$8)</f>
        <v>#DIV/0!</v>
      </c>
      <c r="CF674" s="56">
        <f ca="1">ROUND(CD674+(RAND()-0.5)*$BV$10,$BV$11)</f>
        <v>-7.6</v>
      </c>
      <c r="CG674" s="56" t="e">
        <f ca="1">ROUND(CE674+(RAND()-0.5)*$BV$10,$BV$11)</f>
        <v>#DIV/0!</v>
      </c>
      <c r="CH674" s="56">
        <f ca="1">ROUND(CD674+(RAND()-0.5)*$BW$10,$BW$11)</f>
        <v>-7.61</v>
      </c>
      <c r="CI674" s="56" t="e">
        <f ca="1">ROUND(CE674+(RAND()-0.5)*$BW$10,$BW$11)</f>
        <v>#DIV/0!</v>
      </c>
      <c r="CJ674" s="55">
        <f>CA674-$BX$16</f>
        <v>309</v>
      </c>
      <c r="CK674" s="56" t="e">
        <f>IF($BV$19=FALSE,NA(),IF($BH$7=1,IF($BD$2=1,CF674,IF($BD$2=2,CG674))))+$BV$17+IF($BE$2=2,-($BQ$13+$BQ$8),0)</f>
        <v>#N/A</v>
      </c>
      <c r="CL674" s="55" t="e">
        <f>ROUND(CK674/$BV$9*$BV$5,0)</f>
        <v>#N/A</v>
      </c>
      <c r="CM674" s="56" t="e">
        <f>IF($BW$19=FALSE,NA(),IF($BH$7=1,IF($BD$3=1,CH674,IF($BD$3=2,CI674))))+$BW$17+IF($BE$3=2,-($BQ$13+$BQ$8),0)</f>
        <v>#N/A</v>
      </c>
      <c r="CN674" s="55" t="e">
        <f>ROUND(CM674/$BW$9*$BW$5,0)</f>
        <v>#N/A</v>
      </c>
    </row>
    <row r="675" spans="79:92" ht="18" customHeight="1" x14ac:dyDescent="0.25">
      <c r="CA675" s="53">
        <f>CA674+1</f>
        <v>310</v>
      </c>
      <c r="CB675" s="56">
        <f>CA675*($BX$9/$BX$5)</f>
        <v>12.916666666666666</v>
      </c>
      <c r="CC675" s="56">
        <f ca="1">ROUND(CB675+(RAND()-0.5)*$BX$10,$BX$11)</f>
        <v>12.92</v>
      </c>
      <c r="CD675" s="56">
        <f ca="1">MAX(MIN($BQ$9*SIN($BQ$17*CC675)+($BQ$13+$BQ$8),$BO$8),-$BO$8)</f>
        <v>-5.8905220446149098</v>
      </c>
      <c r="CE675" s="56" t="e">
        <f ca="1">MAX(MIN($BQ$22*SIN($BQ$17*CC675+$BQ$21)+($BQ$13+$BQ$8),$BO$8),-$BO$8)</f>
        <v>#DIV/0!</v>
      </c>
      <c r="CF675" s="56">
        <f ca="1">ROUND(CD675+(RAND()-0.5)*$BV$10,$BV$11)</f>
        <v>-5.91</v>
      </c>
      <c r="CG675" s="56" t="e">
        <f ca="1">ROUND(CE675+(RAND()-0.5)*$BV$10,$BV$11)</f>
        <v>#DIV/0!</v>
      </c>
      <c r="CH675" s="56">
        <f ca="1">ROUND(CD675+(RAND()-0.5)*$BW$10,$BW$11)</f>
        <v>-5.89</v>
      </c>
      <c r="CI675" s="56" t="e">
        <f ca="1">ROUND(CE675+(RAND()-0.5)*$BW$10,$BW$11)</f>
        <v>#DIV/0!</v>
      </c>
      <c r="CJ675" s="55">
        <f>CA675-$BX$16</f>
        <v>310</v>
      </c>
      <c r="CK675" s="56" t="e">
        <f>IF($BV$19=FALSE,NA(),IF($BH$7=1,IF($BD$2=1,CF675,IF($BD$2=2,CG675))))+$BV$17+IF($BE$2=2,-($BQ$13+$BQ$8),0)</f>
        <v>#N/A</v>
      </c>
      <c r="CL675" s="55" t="e">
        <f>ROUND(CK675/$BV$9*$BV$5,0)</f>
        <v>#N/A</v>
      </c>
      <c r="CM675" s="56" t="e">
        <f>IF($BW$19=FALSE,NA(),IF($BH$7=1,IF($BD$3=1,CH675,IF($BD$3=2,CI675))))+$BW$17+IF($BE$3=2,-($BQ$13+$BQ$8),0)</f>
        <v>#N/A</v>
      </c>
      <c r="CN675" s="55" t="e">
        <f>ROUND(CM675/$BW$9*$BW$5,0)</f>
        <v>#N/A</v>
      </c>
    </row>
    <row r="676" spans="79:92" ht="18" customHeight="1" x14ac:dyDescent="0.25">
      <c r="CA676" s="53">
        <f>CA675+1</f>
        <v>311</v>
      </c>
      <c r="CB676" s="56">
        <f>CA676*($BX$9/$BX$5)</f>
        <v>12.958333333333332</v>
      </c>
      <c r="CC676" s="56">
        <f ca="1">ROUND(CB676+(RAND()-0.5)*$BX$10,$BX$11)</f>
        <v>12.95</v>
      </c>
      <c r="CD676" s="56">
        <f ca="1">MAX(MIN($BQ$9*SIN($BQ$17*CC676)+($BQ$13+$BQ$8),$BO$8),-$BO$8)</f>
        <v>-4.8541019662509557</v>
      </c>
      <c r="CE676" s="56" t="e">
        <f ca="1">MAX(MIN($BQ$22*SIN($BQ$17*CC676+$BQ$21)+($BQ$13+$BQ$8),$BO$8),-$BO$8)</f>
        <v>#DIV/0!</v>
      </c>
      <c r="CF676" s="56">
        <f ca="1">ROUND(CD676+(RAND()-0.5)*$BV$10,$BV$11)</f>
        <v>-4.84</v>
      </c>
      <c r="CG676" s="56" t="e">
        <f ca="1">ROUND(CE676+(RAND()-0.5)*$BV$10,$BV$11)</f>
        <v>#DIV/0!</v>
      </c>
      <c r="CH676" s="56">
        <f ca="1">ROUND(CD676+(RAND()-0.5)*$BW$10,$BW$11)</f>
        <v>-4.84</v>
      </c>
      <c r="CI676" s="56" t="e">
        <f ca="1">ROUND(CE676+(RAND()-0.5)*$BW$10,$BW$11)</f>
        <v>#DIV/0!</v>
      </c>
      <c r="CJ676" s="55">
        <f>CA676-$BX$16</f>
        <v>311</v>
      </c>
      <c r="CK676" s="56" t="e">
        <f>IF($BV$19=FALSE,NA(),IF($BH$7=1,IF($BD$2=1,CF676,IF($BD$2=2,CG676))))+$BV$17+IF($BE$2=2,-($BQ$13+$BQ$8),0)</f>
        <v>#N/A</v>
      </c>
      <c r="CL676" s="55" t="e">
        <f>ROUND(CK676/$BV$9*$BV$5,0)</f>
        <v>#N/A</v>
      </c>
      <c r="CM676" s="56" t="e">
        <f>IF($BW$19=FALSE,NA(),IF($BH$7=1,IF($BD$3=1,CH676,IF($BD$3=2,CI676))))+$BW$17+IF($BE$3=2,-($BQ$13+$BQ$8),0)</f>
        <v>#N/A</v>
      </c>
      <c r="CN676" s="55" t="e">
        <f>ROUND(CM676/$BW$9*$BW$5,0)</f>
        <v>#N/A</v>
      </c>
    </row>
    <row r="677" spans="79:92" ht="18" customHeight="1" x14ac:dyDescent="0.25">
      <c r="CA677" s="53">
        <f>CA676+1</f>
        <v>312</v>
      </c>
      <c r="CB677" s="56">
        <f>CA677*($BX$9/$BX$5)</f>
        <v>13</v>
      </c>
      <c r="CC677" s="56">
        <f ca="1">ROUND(CB677+(RAND()-0.5)*$BX$10,$BX$11)</f>
        <v>13.02</v>
      </c>
      <c r="CD677" s="56">
        <f ca="1">MAX(MIN($BQ$9*SIN($BQ$17*CC677)+($BQ$13+$BQ$8),$BO$8),-$BO$8)</f>
        <v>-2.248000598620834</v>
      </c>
      <c r="CE677" s="56" t="e">
        <f ca="1">MAX(MIN($BQ$22*SIN($BQ$17*CC677+$BQ$21)+($BQ$13+$BQ$8),$BO$8),-$BO$8)</f>
        <v>#DIV/0!</v>
      </c>
      <c r="CF677" s="56">
        <f ca="1">ROUND(CD677+(RAND()-0.5)*$BV$10,$BV$11)</f>
        <v>-2.2400000000000002</v>
      </c>
      <c r="CG677" s="56" t="e">
        <f ca="1">ROUND(CE677+(RAND()-0.5)*$BV$10,$BV$11)</f>
        <v>#DIV/0!</v>
      </c>
      <c r="CH677" s="56">
        <f ca="1">ROUND(CD677+(RAND()-0.5)*$BW$10,$BW$11)</f>
        <v>-2.23</v>
      </c>
      <c r="CI677" s="56" t="e">
        <f ca="1">ROUND(CE677+(RAND()-0.5)*$BW$10,$BW$11)</f>
        <v>#DIV/0!</v>
      </c>
      <c r="CJ677" s="55">
        <f>CA677-$BX$16</f>
        <v>312</v>
      </c>
      <c r="CK677" s="56" t="e">
        <f>IF($BV$19=FALSE,NA(),IF($BH$7=1,IF($BD$2=1,CF677,IF($BD$2=2,CG677))))+$BV$17+IF($BE$2=2,-($BQ$13+$BQ$8),0)</f>
        <v>#N/A</v>
      </c>
      <c r="CL677" s="55" t="e">
        <f>ROUND(CK677/$BV$9*$BV$5,0)</f>
        <v>#N/A</v>
      </c>
      <c r="CM677" s="56" t="e">
        <f>IF($BW$19=FALSE,NA(),IF($BH$7=1,IF($BD$3=1,CH677,IF($BD$3=2,CI677))))+$BW$17+IF($BE$3=2,-($BQ$13+$BQ$8),0)</f>
        <v>#N/A</v>
      </c>
      <c r="CN677" s="55" t="e">
        <f>ROUND(CM677/$BW$9*$BW$5,0)</f>
        <v>#N/A</v>
      </c>
    </row>
    <row r="678" spans="79:92" ht="18" customHeight="1" x14ac:dyDescent="0.25">
      <c r="CA678" s="53">
        <f>CA677+1</f>
        <v>313</v>
      </c>
      <c r="CB678" s="56">
        <f>CA678*($BX$9/$BX$5)</f>
        <v>13.041666666666666</v>
      </c>
      <c r="CC678" s="56">
        <f ca="1">ROUND(CB678+(RAND()-0.5)*$BX$10,$BX$11)</f>
        <v>13.05</v>
      </c>
      <c r="CD678" s="56">
        <f ca="1">MAX(MIN($BQ$9*SIN($BQ$17*CC678)+($BQ$13+$BQ$8),$BO$8),-$BO$8)</f>
        <v>-1.1458980337529592</v>
      </c>
      <c r="CE678" s="56" t="e">
        <f ca="1">MAX(MIN($BQ$22*SIN($BQ$17*CC678+$BQ$21)+($BQ$13+$BQ$8),$BO$8),-$BO$8)</f>
        <v>#DIV/0!</v>
      </c>
      <c r="CF678" s="56">
        <f ca="1">ROUND(CD678+(RAND()-0.5)*$BV$10,$BV$11)</f>
        <v>-1.1299999999999999</v>
      </c>
      <c r="CG678" s="56" t="e">
        <f ca="1">ROUND(CE678+(RAND()-0.5)*$BV$10,$BV$11)</f>
        <v>#DIV/0!</v>
      </c>
      <c r="CH678" s="56">
        <f ca="1">ROUND(CD678+(RAND()-0.5)*$BW$10,$BW$11)</f>
        <v>-1.1299999999999999</v>
      </c>
      <c r="CI678" s="56" t="e">
        <f ca="1">ROUND(CE678+(RAND()-0.5)*$BW$10,$BW$11)</f>
        <v>#DIV/0!</v>
      </c>
      <c r="CJ678" s="55">
        <f>CA678-$BX$16</f>
        <v>313</v>
      </c>
      <c r="CK678" s="56" t="e">
        <f>IF($BV$19=FALSE,NA(),IF($BH$7=1,IF($BD$2=1,CF678,IF($BD$2=2,CG678))))+$BV$17+IF($BE$2=2,-($BQ$13+$BQ$8),0)</f>
        <v>#N/A</v>
      </c>
      <c r="CL678" s="55" t="e">
        <f>ROUND(CK678/$BV$9*$BV$5,0)</f>
        <v>#N/A</v>
      </c>
      <c r="CM678" s="56" t="e">
        <f>IF($BW$19=FALSE,NA(),IF($BH$7=1,IF($BD$3=1,CH678,IF($BD$3=2,CI678))))+$BW$17+IF($BE$3=2,-($BQ$13+$BQ$8),0)</f>
        <v>#N/A</v>
      </c>
      <c r="CN678" s="55" t="e">
        <f>ROUND(CM678/$BW$9*$BW$5,0)</f>
        <v>#N/A</v>
      </c>
    </row>
    <row r="679" spans="79:92" ht="18" customHeight="1" x14ac:dyDescent="0.25">
      <c r="CA679" s="53">
        <f>CA678+1</f>
        <v>314</v>
      </c>
      <c r="CB679" s="56">
        <f>CA679*($BX$9/$BX$5)</f>
        <v>13.083333333333332</v>
      </c>
      <c r="CC679" s="56">
        <f ca="1">ROUND(CB679+(RAND()-0.5)*$BX$10,$BX$11)</f>
        <v>13.07</v>
      </c>
      <c r="CD679" s="56">
        <f ca="1">MAX(MIN($BQ$9*SIN($BQ$17*CC679)+($BQ$13+$BQ$8),$BO$8),-$BO$8)</f>
        <v>-0.44532425060641501</v>
      </c>
      <c r="CE679" s="56" t="e">
        <f ca="1">MAX(MIN($BQ$22*SIN($BQ$17*CC679+$BQ$21)+($BQ$13+$BQ$8),$BO$8),-$BO$8)</f>
        <v>#DIV/0!</v>
      </c>
      <c r="CF679" s="56">
        <f ca="1">ROUND(CD679+(RAND()-0.5)*$BV$10,$BV$11)</f>
        <v>-0.45</v>
      </c>
      <c r="CG679" s="56" t="e">
        <f ca="1">ROUND(CE679+(RAND()-0.5)*$BV$10,$BV$11)</f>
        <v>#DIV/0!</v>
      </c>
      <c r="CH679" s="56">
        <f ca="1">ROUND(CD679+(RAND()-0.5)*$BW$10,$BW$11)</f>
        <v>-0.44</v>
      </c>
      <c r="CI679" s="56" t="e">
        <f ca="1">ROUND(CE679+(RAND()-0.5)*$BW$10,$BW$11)</f>
        <v>#DIV/0!</v>
      </c>
      <c r="CJ679" s="55">
        <f>CA679-$BX$16</f>
        <v>314</v>
      </c>
      <c r="CK679" s="56" t="e">
        <f>IF($BV$19=FALSE,NA(),IF($BH$7=1,IF($BD$2=1,CF679,IF($BD$2=2,CG679))))+$BV$17+IF($BE$2=2,-($BQ$13+$BQ$8),0)</f>
        <v>#N/A</v>
      </c>
      <c r="CL679" s="55" t="e">
        <f>ROUND(CK679/$BV$9*$BV$5,0)</f>
        <v>#N/A</v>
      </c>
      <c r="CM679" s="56" t="e">
        <f>IF($BW$19=FALSE,NA(),IF($BH$7=1,IF($BD$3=1,CH679,IF($BD$3=2,CI679))))+$BW$17+IF($BE$3=2,-($BQ$13+$BQ$8),0)</f>
        <v>#N/A</v>
      </c>
      <c r="CN679" s="55" t="e">
        <f>ROUND(CM679/$BW$9*$BW$5,0)</f>
        <v>#N/A</v>
      </c>
    </row>
    <row r="680" spans="79:92" ht="18" customHeight="1" x14ac:dyDescent="0.25">
      <c r="CA680" s="53">
        <f>CA679+1</f>
        <v>315</v>
      </c>
      <c r="CB680" s="56">
        <f>CA680*($BX$9/$BX$5)</f>
        <v>13.125</v>
      </c>
      <c r="CC680" s="56">
        <f ca="1">ROUND(CB680+(RAND()-0.5)*$BX$10,$BX$11)</f>
        <v>13.14</v>
      </c>
      <c r="CD680" s="56">
        <f ca="1">MAX(MIN($BQ$9*SIN($BQ$17*CC680)+($BQ$13+$BQ$8),$BO$8),-$BO$8)</f>
        <v>1.6230794566535272</v>
      </c>
      <c r="CE680" s="56" t="e">
        <f ca="1">MAX(MIN($BQ$22*SIN($BQ$17*CC680+$BQ$21)+($BQ$13+$BQ$8),$BO$8),-$BO$8)</f>
        <v>#DIV/0!</v>
      </c>
      <c r="CF680" s="56">
        <f ca="1">ROUND(CD680+(RAND()-0.5)*$BV$10,$BV$11)</f>
        <v>1.62</v>
      </c>
      <c r="CG680" s="56" t="e">
        <f ca="1">ROUND(CE680+(RAND()-0.5)*$BV$10,$BV$11)</f>
        <v>#DIV/0!</v>
      </c>
      <c r="CH680" s="56">
        <f ca="1">ROUND(CD680+(RAND()-0.5)*$BW$10,$BW$11)</f>
        <v>1.62</v>
      </c>
      <c r="CI680" s="56" t="e">
        <f ca="1">ROUND(CE680+(RAND()-0.5)*$BW$10,$BW$11)</f>
        <v>#DIV/0!</v>
      </c>
      <c r="CJ680" s="55">
        <f>CA680-$BX$16</f>
        <v>315</v>
      </c>
      <c r="CK680" s="56" t="e">
        <f>IF($BV$19=FALSE,NA(),IF($BH$7=1,IF($BD$2=1,CF680,IF($BD$2=2,CG680))))+$BV$17+IF($BE$2=2,-($BQ$13+$BQ$8),0)</f>
        <v>#N/A</v>
      </c>
      <c r="CL680" s="55" t="e">
        <f>ROUND(CK680/$BV$9*$BV$5,0)</f>
        <v>#N/A</v>
      </c>
      <c r="CM680" s="56" t="e">
        <f>IF($BW$19=FALSE,NA(),IF($BH$7=1,IF($BD$3=1,CH680,IF($BD$3=2,CI680))))+$BW$17+IF($BE$3=2,-($BQ$13+$BQ$8),0)</f>
        <v>#N/A</v>
      </c>
      <c r="CN680" s="55" t="e">
        <f>ROUND(CM680/$BW$9*$BW$5,0)</f>
        <v>#N/A</v>
      </c>
    </row>
    <row r="681" spans="79:92" ht="18" customHeight="1" x14ac:dyDescent="0.25">
      <c r="CA681" s="53">
        <f>CA680+1</f>
        <v>316</v>
      </c>
      <c r="CB681" s="56">
        <f>CA681*($BX$9/$BX$5)</f>
        <v>13.166666666666666</v>
      </c>
      <c r="CC681" s="56">
        <f ca="1">ROUND(CB681+(RAND()-0.5)*$BX$10,$BX$11)</f>
        <v>13.15</v>
      </c>
      <c r="CD681" s="56">
        <f ca="1">MAX(MIN($BQ$9*SIN($BQ$17*CC681)+($BQ$13+$BQ$8),$BO$8),-$BO$8)</f>
        <v>1.8541019662472031</v>
      </c>
      <c r="CE681" s="56" t="e">
        <f ca="1">MAX(MIN($BQ$22*SIN($BQ$17*CC681+$BQ$21)+($BQ$13+$BQ$8),$BO$8),-$BO$8)</f>
        <v>#DIV/0!</v>
      </c>
      <c r="CF681" s="56">
        <f ca="1">ROUND(CD681+(RAND()-0.5)*$BV$10,$BV$11)</f>
        <v>1.86</v>
      </c>
      <c r="CG681" s="56" t="e">
        <f ca="1">ROUND(CE681+(RAND()-0.5)*$BV$10,$BV$11)</f>
        <v>#DIV/0!</v>
      </c>
      <c r="CH681" s="56">
        <f ca="1">ROUND(CD681+(RAND()-0.5)*$BW$10,$BW$11)</f>
        <v>1.85</v>
      </c>
      <c r="CI681" s="56" t="e">
        <f ca="1">ROUND(CE681+(RAND()-0.5)*$BW$10,$BW$11)</f>
        <v>#DIV/0!</v>
      </c>
      <c r="CJ681" s="55">
        <f>CA681-$BX$16</f>
        <v>316</v>
      </c>
      <c r="CK681" s="56" t="e">
        <f>IF($BV$19=FALSE,NA(),IF($BH$7=1,IF($BD$2=1,CF681,IF($BD$2=2,CG681))))+$BV$17+IF($BE$2=2,-($BQ$13+$BQ$8),0)</f>
        <v>#N/A</v>
      </c>
      <c r="CL681" s="55" t="e">
        <f>ROUND(CK681/$BV$9*$BV$5,0)</f>
        <v>#N/A</v>
      </c>
      <c r="CM681" s="56" t="e">
        <f>IF($BW$19=FALSE,NA(),IF($BH$7=1,IF($BD$3=1,CH681,IF($BD$3=2,CI681))))+$BW$17+IF($BE$3=2,-($BQ$13+$BQ$8),0)</f>
        <v>#N/A</v>
      </c>
      <c r="CN681" s="55" t="e">
        <f>ROUND(CM681/$BW$9*$BW$5,0)</f>
        <v>#N/A</v>
      </c>
    </row>
    <row r="682" spans="79:92" ht="18" customHeight="1" x14ac:dyDescent="0.25">
      <c r="CA682" s="53">
        <f>CA681+1</f>
        <v>317</v>
      </c>
      <c r="CB682" s="56">
        <f>CA682*($BX$9/$BX$5)</f>
        <v>13.208333333333332</v>
      </c>
      <c r="CC682" s="56">
        <f ca="1">ROUND(CB682+(RAND()-0.5)*$BX$10,$BX$11)</f>
        <v>13.19</v>
      </c>
      <c r="CD682" s="56">
        <f ca="1">MAX(MIN($BQ$9*SIN($BQ$17*CC682)+($BQ$13+$BQ$8),$BO$8),-$BO$8)</f>
        <v>2.5786589153285444</v>
      </c>
      <c r="CE682" s="56" t="e">
        <f ca="1">MAX(MIN($BQ$22*SIN($BQ$17*CC682+$BQ$21)+($BQ$13+$BQ$8),$BO$8),-$BO$8)</f>
        <v>#DIV/0!</v>
      </c>
      <c r="CF682" s="56">
        <f ca="1">ROUND(CD682+(RAND()-0.5)*$BV$10,$BV$11)</f>
        <v>2.56</v>
      </c>
      <c r="CG682" s="56" t="e">
        <f ca="1">ROUND(CE682+(RAND()-0.5)*$BV$10,$BV$11)</f>
        <v>#DIV/0!</v>
      </c>
      <c r="CH682" s="56">
        <f ca="1">ROUND(CD682+(RAND()-0.5)*$BW$10,$BW$11)</f>
        <v>2.59</v>
      </c>
      <c r="CI682" s="56" t="e">
        <f ca="1">ROUND(CE682+(RAND()-0.5)*$BW$10,$BW$11)</f>
        <v>#DIV/0!</v>
      </c>
      <c r="CJ682" s="55">
        <f>CA682-$BX$16</f>
        <v>317</v>
      </c>
      <c r="CK682" s="56" t="e">
        <f>IF($BV$19=FALSE,NA(),IF($BH$7=1,IF($BD$2=1,CF682,IF($BD$2=2,CG682))))+$BV$17+IF($BE$2=2,-($BQ$13+$BQ$8),0)</f>
        <v>#N/A</v>
      </c>
      <c r="CL682" s="55" t="e">
        <f>ROUND(CK682/$BV$9*$BV$5,0)</f>
        <v>#N/A</v>
      </c>
      <c r="CM682" s="56" t="e">
        <f>IF($BW$19=FALSE,NA(),IF($BH$7=1,IF($BD$3=1,CH682,IF($BD$3=2,CI682))))+$BW$17+IF($BE$3=2,-($BQ$13+$BQ$8),0)</f>
        <v>#N/A</v>
      </c>
      <c r="CN682" s="55" t="e">
        <f>ROUND(CM682/$BW$9*$BW$5,0)</f>
        <v>#N/A</v>
      </c>
    </row>
    <row r="683" spans="79:92" ht="18" customHeight="1" x14ac:dyDescent="0.25">
      <c r="CA683" s="53">
        <f>CA682+1</f>
        <v>318</v>
      </c>
      <c r="CB683" s="56">
        <f>CA683*($BX$9/$BX$5)</f>
        <v>13.25</v>
      </c>
      <c r="CC683" s="56">
        <f ca="1">ROUND(CB683+(RAND()-0.5)*$BX$10,$BX$11)</f>
        <v>13.26</v>
      </c>
      <c r="CD683" s="56">
        <f ca="1">MAX(MIN($BQ$9*SIN($BQ$17*CC683)+($BQ$13+$BQ$8),$BO$8),-$BO$8)</f>
        <v>2.9881603705694459</v>
      </c>
      <c r="CE683" s="56" t="e">
        <f ca="1">MAX(MIN($BQ$22*SIN($BQ$17*CC683+$BQ$21)+($BQ$13+$BQ$8),$BO$8),-$BO$8)</f>
        <v>#DIV/0!</v>
      </c>
      <c r="CF683" s="56">
        <f ca="1">ROUND(CD683+(RAND()-0.5)*$BV$10,$BV$11)</f>
        <v>2.97</v>
      </c>
      <c r="CG683" s="56" t="e">
        <f ca="1">ROUND(CE683+(RAND()-0.5)*$BV$10,$BV$11)</f>
        <v>#DIV/0!</v>
      </c>
      <c r="CH683" s="56">
        <f ca="1">ROUND(CD683+(RAND()-0.5)*$BW$10,$BW$11)</f>
        <v>2.99</v>
      </c>
      <c r="CI683" s="56" t="e">
        <f ca="1">ROUND(CE683+(RAND()-0.5)*$BW$10,$BW$11)</f>
        <v>#DIV/0!</v>
      </c>
      <c r="CJ683" s="55">
        <f>CA683-$BX$16</f>
        <v>318</v>
      </c>
      <c r="CK683" s="56" t="e">
        <f>IF($BV$19=FALSE,NA(),IF($BH$7=1,IF($BD$2=1,CF683,IF($BD$2=2,CG683))))+$BV$17+IF($BE$2=2,-($BQ$13+$BQ$8),0)</f>
        <v>#N/A</v>
      </c>
      <c r="CL683" s="55" t="e">
        <f>ROUND(CK683/$BV$9*$BV$5,0)</f>
        <v>#N/A</v>
      </c>
      <c r="CM683" s="56" t="e">
        <f>IF($BW$19=FALSE,NA(),IF($BH$7=1,IF($BD$3=1,CH683,IF($BD$3=2,CI683))))+$BW$17+IF($BE$3=2,-($BQ$13+$BQ$8),0)</f>
        <v>#N/A</v>
      </c>
      <c r="CN683" s="55" t="e">
        <f>ROUND(CM683/$BW$9*$BW$5,0)</f>
        <v>#N/A</v>
      </c>
    </row>
    <row r="684" spans="79:92" ht="18" customHeight="1" x14ac:dyDescent="0.25">
      <c r="CA684" s="53">
        <f>CA683+1</f>
        <v>319</v>
      </c>
      <c r="CB684" s="56">
        <f>CA684*($BX$9/$BX$5)</f>
        <v>13.291666666666666</v>
      </c>
      <c r="CC684" s="56">
        <f ca="1">ROUND(CB684+(RAND()-0.5)*$BX$10,$BX$11)</f>
        <v>13.27</v>
      </c>
      <c r="CD684" s="56">
        <f ca="1">MAX(MIN($BQ$9*SIN($BQ$17*CC684)+($BQ$13+$BQ$8),$BO$8),-$BO$8)</f>
        <v>2.9526882078867924</v>
      </c>
      <c r="CE684" s="56" t="e">
        <f ca="1">MAX(MIN($BQ$22*SIN($BQ$17*CC684+$BQ$21)+($BQ$13+$BQ$8),$BO$8),-$BO$8)</f>
        <v>#DIV/0!</v>
      </c>
      <c r="CF684" s="56">
        <f ca="1">ROUND(CD684+(RAND()-0.5)*$BV$10,$BV$11)</f>
        <v>2.94</v>
      </c>
      <c r="CG684" s="56" t="e">
        <f ca="1">ROUND(CE684+(RAND()-0.5)*$BV$10,$BV$11)</f>
        <v>#DIV/0!</v>
      </c>
      <c r="CH684" s="56">
        <f ca="1">ROUND(CD684+(RAND()-0.5)*$BW$10,$BW$11)</f>
        <v>2.96</v>
      </c>
      <c r="CI684" s="56" t="e">
        <f ca="1">ROUND(CE684+(RAND()-0.5)*$BW$10,$BW$11)</f>
        <v>#DIV/0!</v>
      </c>
      <c r="CJ684" s="55">
        <f>CA684-$BX$16</f>
        <v>319</v>
      </c>
      <c r="CK684" s="56" t="e">
        <f>IF($BV$19=FALSE,NA(),IF($BH$7=1,IF($BD$2=1,CF684,IF($BD$2=2,CG684))))+$BV$17+IF($BE$2=2,-($BQ$13+$BQ$8),0)</f>
        <v>#N/A</v>
      </c>
      <c r="CL684" s="55" t="e">
        <f>ROUND(CK684/$BV$9*$BV$5,0)</f>
        <v>#N/A</v>
      </c>
      <c r="CM684" s="56" t="e">
        <f>IF($BW$19=FALSE,NA(),IF($BH$7=1,IF($BD$3=1,CH684,IF($BD$3=2,CI684))))+$BW$17+IF($BE$3=2,-($BQ$13+$BQ$8),0)</f>
        <v>#N/A</v>
      </c>
      <c r="CN684" s="55" t="e">
        <f>ROUND(CM684/$BW$9*$BW$5,0)</f>
        <v>#N/A</v>
      </c>
    </row>
    <row r="685" spans="79:92" ht="18" customHeight="1" x14ac:dyDescent="0.25">
      <c r="CA685" s="53">
        <f>CA684+1</f>
        <v>320</v>
      </c>
      <c r="CB685" s="56">
        <f>CA685*($BX$9/$BX$5)</f>
        <v>13.333333333333332</v>
      </c>
      <c r="CC685" s="56">
        <f ca="1">ROUND(CB685+(RAND()-0.5)*$BX$10,$BX$11)</f>
        <v>13.34</v>
      </c>
      <c r="CD685" s="56">
        <f ca="1">MAX(MIN($BQ$9*SIN($BQ$17*CC685)+($BQ$13+$BQ$8),$BO$8),-$BO$8)</f>
        <v>2.0659675530146524</v>
      </c>
      <c r="CE685" s="56" t="e">
        <f ca="1">MAX(MIN($BQ$22*SIN($BQ$17*CC685+$BQ$21)+($BQ$13+$BQ$8),$BO$8),-$BO$8)</f>
        <v>#DIV/0!</v>
      </c>
      <c r="CF685" s="56">
        <f ca="1">ROUND(CD685+(RAND()-0.5)*$BV$10,$BV$11)</f>
        <v>2.06</v>
      </c>
      <c r="CG685" s="56" t="e">
        <f ca="1">ROUND(CE685+(RAND()-0.5)*$BV$10,$BV$11)</f>
        <v>#DIV/0!</v>
      </c>
      <c r="CH685" s="56">
        <f ca="1">ROUND(CD685+(RAND()-0.5)*$BW$10,$BW$11)</f>
        <v>2.0699999999999998</v>
      </c>
      <c r="CI685" s="56" t="e">
        <f ca="1">ROUND(CE685+(RAND()-0.5)*$BW$10,$BW$11)</f>
        <v>#DIV/0!</v>
      </c>
      <c r="CJ685" s="55">
        <f>CA685-$BX$16</f>
        <v>320</v>
      </c>
      <c r="CK685" s="56" t="e">
        <f>IF($BV$19=FALSE,NA(),IF($BH$7=1,IF($BD$2=1,CF685,IF($BD$2=2,CG685))))+$BV$17+IF($BE$2=2,-($BQ$13+$BQ$8),0)</f>
        <v>#N/A</v>
      </c>
      <c r="CL685" s="55" t="e">
        <f>ROUND(CK685/$BV$9*$BV$5,0)</f>
        <v>#N/A</v>
      </c>
      <c r="CM685" s="56" t="e">
        <f>IF($BW$19=FALSE,NA(),IF($BH$7=1,IF($BD$3=1,CH685,IF($BD$3=2,CI685))))+$BW$17+IF($BE$3=2,-($BQ$13+$BQ$8),0)</f>
        <v>#N/A</v>
      </c>
      <c r="CN685" s="55" t="e">
        <f>ROUND(CM685/$BW$9*$BW$5,0)</f>
        <v>#N/A</v>
      </c>
    </row>
    <row r="686" spans="79:92" ht="18" customHeight="1" x14ac:dyDescent="0.25">
      <c r="CA686" s="53">
        <f>CA685+1</f>
        <v>321</v>
      </c>
      <c r="CB686" s="56">
        <f>CA686*($BX$9/$BX$5)</f>
        <v>13.375</v>
      </c>
      <c r="CC686" s="56">
        <f ca="1">ROUND(CB686+(RAND()-0.5)*$BX$10,$BX$11)</f>
        <v>13.38</v>
      </c>
      <c r="CD686" s="56">
        <f ca="1">MAX(MIN($BQ$9*SIN($BQ$17*CC686)+($BQ$13+$BQ$8),$BO$8),-$BO$8)</f>
        <v>1.1072826355744469</v>
      </c>
      <c r="CE686" s="56" t="e">
        <f ca="1">MAX(MIN($BQ$22*SIN($BQ$17*CC686+$BQ$21)+($BQ$13+$BQ$8),$BO$8),-$BO$8)</f>
        <v>#DIV/0!</v>
      </c>
      <c r="CF686" s="56">
        <f ca="1">ROUND(CD686+(RAND()-0.5)*$BV$10,$BV$11)</f>
        <v>1.0900000000000001</v>
      </c>
      <c r="CG686" s="56" t="e">
        <f ca="1">ROUND(CE686+(RAND()-0.5)*$BV$10,$BV$11)</f>
        <v>#DIV/0!</v>
      </c>
      <c r="CH686" s="56">
        <f ca="1">ROUND(CD686+(RAND()-0.5)*$BW$10,$BW$11)</f>
        <v>1.0900000000000001</v>
      </c>
      <c r="CI686" s="56" t="e">
        <f ca="1">ROUND(CE686+(RAND()-0.5)*$BW$10,$BW$11)</f>
        <v>#DIV/0!</v>
      </c>
      <c r="CJ686" s="55">
        <f>CA686-$BX$16</f>
        <v>321</v>
      </c>
      <c r="CK686" s="56" t="e">
        <f>IF($BV$19=FALSE,NA(),IF($BH$7=1,IF($BD$2=1,CF686,IF($BD$2=2,CG686))))+$BV$17+IF($BE$2=2,-($BQ$13+$BQ$8),0)</f>
        <v>#N/A</v>
      </c>
      <c r="CL686" s="55" t="e">
        <f>ROUND(CK686/$BV$9*$BV$5,0)</f>
        <v>#N/A</v>
      </c>
      <c r="CM686" s="56" t="e">
        <f>IF($BW$19=FALSE,NA(),IF($BH$7=1,IF($BD$3=1,CH686,IF($BD$3=2,CI686))))+$BW$17+IF($BE$3=2,-($BQ$13+$BQ$8),0)</f>
        <v>#N/A</v>
      </c>
      <c r="CN686" s="55" t="e">
        <f>ROUND(CM686/$BW$9*$BW$5,0)</f>
        <v>#N/A</v>
      </c>
    </row>
    <row r="687" spans="79:92" ht="18" customHeight="1" x14ac:dyDescent="0.25">
      <c r="CA687" s="53">
        <f>CA686+1</f>
        <v>322</v>
      </c>
      <c r="CB687" s="56">
        <f>CA687*($BX$9/$BX$5)</f>
        <v>13.416666666666666</v>
      </c>
      <c r="CC687" s="56">
        <f ca="1">ROUND(CB687+(RAND()-0.5)*$BX$10,$BX$11)</f>
        <v>13.43</v>
      </c>
      <c r="CD687" s="56">
        <f ca="1">MAX(MIN($BQ$9*SIN($BQ$17*CC687)+($BQ$13+$BQ$8),$BO$8),-$BO$8)</f>
        <v>-0.44532425060603709</v>
      </c>
      <c r="CE687" s="56" t="e">
        <f ca="1">MAX(MIN($BQ$22*SIN($BQ$17*CC687+$BQ$21)+($BQ$13+$BQ$8),$BO$8),-$BO$8)</f>
        <v>#DIV/0!</v>
      </c>
      <c r="CF687" s="56">
        <f ca="1">ROUND(CD687+(RAND()-0.5)*$BV$10,$BV$11)</f>
        <v>-0.43</v>
      </c>
      <c r="CG687" s="56" t="e">
        <f ca="1">ROUND(CE687+(RAND()-0.5)*$BV$10,$BV$11)</f>
        <v>#DIV/0!</v>
      </c>
      <c r="CH687" s="56">
        <f ca="1">ROUND(CD687+(RAND()-0.5)*$BW$10,$BW$11)</f>
        <v>-0.43</v>
      </c>
      <c r="CI687" s="56" t="e">
        <f ca="1">ROUND(CE687+(RAND()-0.5)*$BW$10,$BW$11)</f>
        <v>#DIV/0!</v>
      </c>
      <c r="CJ687" s="55">
        <f>CA687-$BX$16</f>
        <v>322</v>
      </c>
      <c r="CK687" s="56" t="e">
        <f>IF($BV$19=FALSE,NA(),IF($BH$7=1,IF($BD$2=1,CF687,IF($BD$2=2,CG687))))+$BV$17+IF($BE$2=2,-($BQ$13+$BQ$8),0)</f>
        <v>#N/A</v>
      </c>
      <c r="CL687" s="55" t="e">
        <f>ROUND(CK687/$BV$9*$BV$5,0)</f>
        <v>#N/A</v>
      </c>
      <c r="CM687" s="56" t="e">
        <f>IF($BW$19=FALSE,NA(),IF($BH$7=1,IF($BD$3=1,CH687,IF($BD$3=2,CI687))))+$BW$17+IF($BE$3=2,-($BQ$13+$BQ$8),0)</f>
        <v>#N/A</v>
      </c>
      <c r="CN687" s="55" t="e">
        <f>ROUND(CM687/$BW$9*$BW$5,0)</f>
        <v>#N/A</v>
      </c>
    </row>
    <row r="688" spans="79:92" ht="18" customHeight="1" x14ac:dyDescent="0.25">
      <c r="CA688" s="53">
        <f>CA687+1</f>
        <v>323</v>
      </c>
      <c r="CB688" s="56">
        <f>CA688*($BX$9/$BX$5)</f>
        <v>13.458333333333332</v>
      </c>
      <c r="CC688" s="56">
        <f ca="1">ROUND(CB688+(RAND()-0.5)*$BX$10,$BX$11)</f>
        <v>13.46</v>
      </c>
      <c r="CD688" s="56">
        <f ca="1">MAX(MIN($BQ$9*SIN($BQ$17*CC688)+($BQ$13+$BQ$8),$BO$8),-$BO$8)</f>
        <v>-1.5078606770109051</v>
      </c>
      <c r="CE688" s="56" t="e">
        <f ca="1">MAX(MIN($BQ$22*SIN($BQ$17*CC688+$BQ$21)+($BQ$13+$BQ$8),$BO$8),-$BO$8)</f>
        <v>#DIV/0!</v>
      </c>
      <c r="CF688" s="56">
        <f ca="1">ROUND(CD688+(RAND()-0.5)*$BV$10,$BV$11)</f>
        <v>-1.52</v>
      </c>
      <c r="CG688" s="56" t="e">
        <f ca="1">ROUND(CE688+(RAND()-0.5)*$BV$10,$BV$11)</f>
        <v>#DIV/0!</v>
      </c>
      <c r="CH688" s="56">
        <f ca="1">ROUND(CD688+(RAND()-0.5)*$BW$10,$BW$11)</f>
        <v>-1.51</v>
      </c>
      <c r="CI688" s="56" t="e">
        <f ca="1">ROUND(CE688+(RAND()-0.5)*$BW$10,$BW$11)</f>
        <v>#DIV/0!</v>
      </c>
      <c r="CJ688" s="55">
        <f>CA688-$BX$16</f>
        <v>323</v>
      </c>
      <c r="CK688" s="56" t="e">
        <f>IF($BV$19=FALSE,NA(),IF($BH$7=1,IF($BD$2=1,CF688,IF($BD$2=2,CG688))))+$BV$17+IF($BE$2=2,-($BQ$13+$BQ$8),0)</f>
        <v>#N/A</v>
      </c>
      <c r="CL688" s="55" t="e">
        <f>ROUND(CK688/$BV$9*$BV$5,0)</f>
        <v>#N/A</v>
      </c>
      <c r="CM688" s="56" t="e">
        <f>IF($BW$19=FALSE,NA(),IF($BH$7=1,IF($BD$3=1,CH688,IF($BD$3=2,CI688))))+$BW$17+IF($BE$3=2,-($BQ$13+$BQ$8),0)</f>
        <v>#N/A</v>
      </c>
      <c r="CN688" s="55" t="e">
        <f>ROUND(CM688/$BW$9*$BW$5,0)</f>
        <v>#N/A</v>
      </c>
    </row>
    <row r="689" spans="79:92" ht="18" customHeight="1" x14ac:dyDescent="0.25">
      <c r="CA689" s="53">
        <f>CA688+1</f>
        <v>324</v>
      </c>
      <c r="CB689" s="56">
        <f>CA689*($BX$9/$BX$5)</f>
        <v>13.5</v>
      </c>
      <c r="CC689" s="56">
        <f ca="1">ROUND(CB689+(RAND()-0.5)*$BX$10,$BX$11)</f>
        <v>13.52</v>
      </c>
      <c r="CD689" s="56">
        <f ca="1">MAX(MIN($BQ$9*SIN($BQ$17*CC689)+($BQ$13+$BQ$8),$BO$8),-$BO$8)</f>
        <v>-3.7519994013828355</v>
      </c>
      <c r="CE689" s="56" t="e">
        <f ca="1">MAX(MIN($BQ$22*SIN($BQ$17*CC689+$BQ$21)+($BQ$13+$BQ$8),$BO$8),-$BO$8)</f>
        <v>#DIV/0!</v>
      </c>
      <c r="CF689" s="56">
        <f ca="1">ROUND(CD689+(RAND()-0.5)*$BV$10,$BV$11)</f>
        <v>-3.73</v>
      </c>
      <c r="CG689" s="56" t="e">
        <f ca="1">ROUND(CE689+(RAND()-0.5)*$BV$10,$BV$11)</f>
        <v>#DIV/0!</v>
      </c>
      <c r="CH689" s="56">
        <f ca="1">ROUND(CD689+(RAND()-0.5)*$BW$10,$BW$11)</f>
        <v>-3.74</v>
      </c>
      <c r="CI689" s="56" t="e">
        <f ca="1">ROUND(CE689+(RAND()-0.5)*$BW$10,$BW$11)</f>
        <v>#DIV/0!</v>
      </c>
      <c r="CJ689" s="55">
        <f>CA689-$BX$16</f>
        <v>324</v>
      </c>
      <c r="CK689" s="56" t="e">
        <f>IF($BV$19=FALSE,NA(),IF($BH$7=1,IF($BD$2=1,CF689,IF($BD$2=2,CG689))))+$BV$17+IF($BE$2=2,-($BQ$13+$BQ$8),0)</f>
        <v>#N/A</v>
      </c>
      <c r="CL689" s="55" t="e">
        <f>ROUND(CK689/$BV$9*$BV$5,0)</f>
        <v>#N/A</v>
      </c>
      <c r="CM689" s="56" t="e">
        <f>IF($BW$19=FALSE,NA(),IF($BH$7=1,IF($BD$3=1,CH689,IF($BD$3=2,CI689))))+$BW$17+IF($BE$3=2,-($BQ$13+$BQ$8),0)</f>
        <v>#N/A</v>
      </c>
      <c r="CN689" s="55" t="e">
        <f>ROUND(CM689/$BW$9*$BW$5,0)</f>
        <v>#N/A</v>
      </c>
    </row>
    <row r="690" spans="79:92" ht="18" customHeight="1" x14ac:dyDescent="0.25">
      <c r="CA690" s="53">
        <f>CA689+1</f>
        <v>325</v>
      </c>
      <c r="CB690" s="56">
        <f>CA690*($BX$9/$BX$5)</f>
        <v>13.541666666666666</v>
      </c>
      <c r="CC690" s="56">
        <f ca="1">ROUND(CB690+(RAND()-0.5)*$BX$10,$BX$11)</f>
        <v>13.52</v>
      </c>
      <c r="CD690" s="56">
        <f ca="1">MAX(MIN($BQ$9*SIN($BQ$17*CC690)+($BQ$13+$BQ$8),$BO$8),-$BO$8)</f>
        <v>-3.7519994013828355</v>
      </c>
      <c r="CE690" s="56" t="e">
        <f ca="1">MAX(MIN($BQ$22*SIN($BQ$17*CC690+$BQ$21)+($BQ$13+$BQ$8),$BO$8),-$BO$8)</f>
        <v>#DIV/0!</v>
      </c>
      <c r="CF690" s="56">
        <f ca="1">ROUND(CD690+(RAND()-0.5)*$BV$10,$BV$11)</f>
        <v>-3.74</v>
      </c>
      <c r="CG690" s="56" t="e">
        <f ca="1">ROUND(CE690+(RAND()-0.5)*$BV$10,$BV$11)</f>
        <v>#DIV/0!</v>
      </c>
      <c r="CH690" s="56">
        <f ca="1">ROUND(CD690+(RAND()-0.5)*$BW$10,$BW$11)</f>
        <v>-3.73</v>
      </c>
      <c r="CI690" s="56" t="e">
        <f ca="1">ROUND(CE690+(RAND()-0.5)*$BW$10,$BW$11)</f>
        <v>#DIV/0!</v>
      </c>
      <c r="CJ690" s="55">
        <f>CA690-$BX$16</f>
        <v>325</v>
      </c>
      <c r="CK690" s="56" t="e">
        <f>IF($BV$19=FALSE,NA(),IF($BH$7=1,IF($BD$2=1,CF690,IF($BD$2=2,CG690))))+$BV$17+IF($BE$2=2,-($BQ$13+$BQ$8),0)</f>
        <v>#N/A</v>
      </c>
      <c r="CL690" s="55" t="e">
        <f>ROUND(CK690/$BV$9*$BV$5,0)</f>
        <v>#N/A</v>
      </c>
      <c r="CM690" s="56" t="e">
        <f>IF($BW$19=FALSE,NA(),IF($BH$7=1,IF($BD$3=1,CH690,IF($BD$3=2,CI690))))+$BW$17+IF($BE$3=2,-($BQ$13+$BQ$8),0)</f>
        <v>#N/A</v>
      </c>
      <c r="CN690" s="55" t="e">
        <f>ROUND(CM690/$BW$9*$BW$5,0)</f>
        <v>#N/A</v>
      </c>
    </row>
    <row r="691" spans="79:92" ht="18" customHeight="1" x14ac:dyDescent="0.25">
      <c r="CA691" s="53">
        <f>CA690+1</f>
        <v>326</v>
      </c>
      <c r="CB691" s="56">
        <f>CA691*($BX$9/$BX$5)</f>
        <v>13.583333333333332</v>
      </c>
      <c r="CC691" s="56">
        <f ca="1">ROUND(CB691+(RAND()-0.5)*$BX$10,$BX$11)</f>
        <v>13.57</v>
      </c>
      <c r="CD691" s="56">
        <f ca="1">MAX(MIN($BQ$9*SIN($BQ$17*CC691)+($BQ$13+$BQ$8),$BO$8),-$BO$8)</f>
        <v>-5.5546757493870569</v>
      </c>
      <c r="CE691" s="56" t="e">
        <f ca="1">MAX(MIN($BQ$22*SIN($BQ$17*CC691+$BQ$21)+($BQ$13+$BQ$8),$BO$8),-$BO$8)</f>
        <v>#DIV/0!</v>
      </c>
      <c r="CF691" s="56">
        <f ca="1">ROUND(CD691+(RAND()-0.5)*$BV$10,$BV$11)</f>
        <v>-5.55</v>
      </c>
      <c r="CG691" s="56" t="e">
        <f ca="1">ROUND(CE691+(RAND()-0.5)*$BV$10,$BV$11)</f>
        <v>#DIV/0!</v>
      </c>
      <c r="CH691" s="56">
        <f ca="1">ROUND(CD691+(RAND()-0.5)*$BW$10,$BW$11)</f>
        <v>-5.54</v>
      </c>
      <c r="CI691" s="56" t="e">
        <f ca="1">ROUND(CE691+(RAND()-0.5)*$BW$10,$BW$11)</f>
        <v>#DIV/0!</v>
      </c>
      <c r="CJ691" s="55">
        <f>CA691-$BX$16</f>
        <v>326</v>
      </c>
      <c r="CK691" s="56" t="e">
        <f>IF($BV$19=FALSE,NA(),IF($BH$7=1,IF($BD$2=1,CF691,IF($BD$2=2,CG691))))+$BV$17+IF($BE$2=2,-($BQ$13+$BQ$8),0)</f>
        <v>#N/A</v>
      </c>
      <c r="CL691" s="55" t="e">
        <f>ROUND(CK691/$BV$9*$BV$5,0)</f>
        <v>#N/A</v>
      </c>
      <c r="CM691" s="56" t="e">
        <f>IF($BW$19=FALSE,NA(),IF($BH$7=1,IF($BD$3=1,CH691,IF($BD$3=2,CI691))))+$BW$17+IF($BE$3=2,-($BQ$13+$BQ$8),0)</f>
        <v>#N/A</v>
      </c>
      <c r="CN691" s="55" t="e">
        <f>ROUND(CM691/$BW$9*$BW$5,0)</f>
        <v>#N/A</v>
      </c>
    </row>
    <row r="692" spans="79:92" ht="18" customHeight="1" x14ac:dyDescent="0.25">
      <c r="CA692" s="53">
        <f>CA691+1</f>
        <v>327</v>
      </c>
      <c r="CB692" s="56">
        <f>CA692*($BX$9/$BX$5)</f>
        <v>13.625</v>
      </c>
      <c r="CC692" s="56">
        <f ca="1">ROUND(CB692+(RAND()-0.5)*$BX$10,$BX$11)</f>
        <v>13.61</v>
      </c>
      <c r="CD692" s="56">
        <f ca="1">MAX(MIN($BQ$9*SIN($BQ$17*CC692)+($BQ$13+$BQ$8),$BO$8),-$BO$8)</f>
        <v>-6.8245439384904971</v>
      </c>
      <c r="CE692" s="56" t="e">
        <f ca="1">MAX(MIN($BQ$22*SIN($BQ$17*CC692+$BQ$21)+($BQ$13+$BQ$8),$BO$8),-$BO$8)</f>
        <v>#DIV/0!</v>
      </c>
      <c r="CF692" s="56">
        <f ca="1">ROUND(CD692+(RAND()-0.5)*$BV$10,$BV$11)</f>
        <v>-6.84</v>
      </c>
      <c r="CG692" s="56" t="e">
        <f ca="1">ROUND(CE692+(RAND()-0.5)*$BV$10,$BV$11)</f>
        <v>#DIV/0!</v>
      </c>
      <c r="CH692" s="56">
        <f ca="1">ROUND(CD692+(RAND()-0.5)*$BW$10,$BW$11)</f>
        <v>-6.83</v>
      </c>
      <c r="CI692" s="56" t="e">
        <f ca="1">ROUND(CE692+(RAND()-0.5)*$BW$10,$BW$11)</f>
        <v>#DIV/0!</v>
      </c>
      <c r="CJ692" s="55">
        <f>CA692-$BX$16</f>
        <v>327</v>
      </c>
      <c r="CK692" s="56" t="e">
        <f>IF($BV$19=FALSE,NA(),IF($BH$7=1,IF($BD$2=1,CF692,IF($BD$2=2,CG692))))+$BV$17+IF($BE$2=2,-($BQ$13+$BQ$8),0)</f>
        <v>#N/A</v>
      </c>
      <c r="CL692" s="55" t="e">
        <f>ROUND(CK692/$BV$9*$BV$5,0)</f>
        <v>#N/A</v>
      </c>
      <c r="CM692" s="56" t="e">
        <f>IF($BW$19=FALSE,NA(),IF($BH$7=1,IF($BD$3=1,CH692,IF($BD$3=2,CI692))))+$BW$17+IF($BE$3=2,-($BQ$13+$BQ$8),0)</f>
        <v>#N/A</v>
      </c>
      <c r="CN692" s="55" t="e">
        <f>ROUND(CM692/$BW$9*$BW$5,0)</f>
        <v>#N/A</v>
      </c>
    </row>
    <row r="693" spans="79:92" ht="18" customHeight="1" x14ac:dyDescent="0.25">
      <c r="CA693" s="53">
        <f>CA692+1</f>
        <v>328</v>
      </c>
      <c r="CB693" s="56">
        <f>CA693*($BX$9/$BX$5)</f>
        <v>13.666666666666666</v>
      </c>
      <c r="CC693" s="56">
        <f ca="1">ROUND(CB693+(RAND()-0.5)*$BX$10,$BX$11)</f>
        <v>13.67</v>
      </c>
      <c r="CD693" s="56">
        <f ca="1">MAX(MIN($BQ$9*SIN($BQ$17*CC693)+($BQ$13+$BQ$8),$BO$8),-$BO$8)</f>
        <v>-8.2578400802606868</v>
      </c>
      <c r="CE693" s="56" t="e">
        <f ca="1">MAX(MIN($BQ$22*SIN($BQ$17*CC693+$BQ$21)+($BQ$13+$BQ$8),$BO$8),-$BO$8)</f>
        <v>#DIV/0!</v>
      </c>
      <c r="CF693" s="56">
        <f ca="1">ROUND(CD693+(RAND()-0.5)*$BV$10,$BV$11)</f>
        <v>-8.27</v>
      </c>
      <c r="CG693" s="56" t="e">
        <f ca="1">ROUND(CE693+(RAND()-0.5)*$BV$10,$BV$11)</f>
        <v>#DIV/0!</v>
      </c>
      <c r="CH693" s="56">
        <f ca="1">ROUND(CD693+(RAND()-0.5)*$BW$10,$BW$11)</f>
        <v>-8.24</v>
      </c>
      <c r="CI693" s="56" t="e">
        <f ca="1">ROUND(CE693+(RAND()-0.5)*$BW$10,$BW$11)</f>
        <v>#DIV/0!</v>
      </c>
      <c r="CJ693" s="55">
        <f>CA693-$BX$16</f>
        <v>328</v>
      </c>
      <c r="CK693" s="56" t="e">
        <f>IF($BV$19=FALSE,NA(),IF($BH$7=1,IF($BD$2=1,CF693,IF($BD$2=2,CG693))))+$BV$17+IF($BE$2=2,-($BQ$13+$BQ$8),0)</f>
        <v>#N/A</v>
      </c>
      <c r="CL693" s="55" t="e">
        <f>ROUND(CK693/$BV$9*$BV$5,0)</f>
        <v>#N/A</v>
      </c>
      <c r="CM693" s="56" t="e">
        <f>IF($BW$19=FALSE,NA(),IF($BH$7=1,IF($BD$3=1,CH693,IF($BD$3=2,CI693))))+$BW$17+IF($BE$3=2,-($BQ$13+$BQ$8),0)</f>
        <v>#N/A</v>
      </c>
      <c r="CN693" s="55" t="e">
        <f>ROUND(CM693/$BW$9*$BW$5,0)</f>
        <v>#N/A</v>
      </c>
    </row>
    <row r="694" spans="79:92" ht="18" customHeight="1" x14ac:dyDescent="0.25">
      <c r="CA694" s="53">
        <f>CA693+1</f>
        <v>329</v>
      </c>
      <c r="CB694" s="56">
        <f>CA694*($BX$9/$BX$5)</f>
        <v>13.708333333333332</v>
      </c>
      <c r="CC694" s="56">
        <f ca="1">ROUND(CB694+(RAND()-0.5)*$BX$10,$BX$11)</f>
        <v>13.73</v>
      </c>
      <c r="CD694" s="56">
        <f ca="1">MAX(MIN($BQ$9*SIN($BQ$17*CC694)+($BQ$13+$BQ$8),$BO$8),-$BO$8)</f>
        <v>-8.9526882078872028</v>
      </c>
      <c r="CE694" s="56" t="e">
        <f ca="1">MAX(MIN($BQ$22*SIN($BQ$17*CC694+$BQ$21)+($BQ$13+$BQ$8),$BO$8),-$BO$8)</f>
        <v>#DIV/0!</v>
      </c>
      <c r="CF694" s="56">
        <f ca="1">ROUND(CD694+(RAND()-0.5)*$BV$10,$BV$11)</f>
        <v>-8.93</v>
      </c>
      <c r="CG694" s="56" t="e">
        <f ca="1">ROUND(CE694+(RAND()-0.5)*$BV$10,$BV$11)</f>
        <v>#DIV/0!</v>
      </c>
      <c r="CH694" s="56">
        <f ca="1">ROUND(CD694+(RAND()-0.5)*$BW$10,$BW$11)</f>
        <v>-8.94</v>
      </c>
      <c r="CI694" s="56" t="e">
        <f ca="1">ROUND(CE694+(RAND()-0.5)*$BW$10,$BW$11)</f>
        <v>#DIV/0!</v>
      </c>
      <c r="CJ694" s="55">
        <f>CA694-$BX$16</f>
        <v>329</v>
      </c>
      <c r="CK694" s="56" t="e">
        <f>IF($BV$19=FALSE,NA(),IF($BH$7=1,IF($BD$2=1,CF694,IF($BD$2=2,CG694))))+$BV$17+IF($BE$2=2,-($BQ$13+$BQ$8),0)</f>
        <v>#N/A</v>
      </c>
      <c r="CL694" s="55" t="e">
        <f>ROUND(CK694/$BV$9*$BV$5,0)</f>
        <v>#N/A</v>
      </c>
      <c r="CM694" s="56" t="e">
        <f>IF($BW$19=FALSE,NA(),IF($BH$7=1,IF($BD$3=1,CH694,IF($BD$3=2,CI694))))+$BW$17+IF($BE$3=2,-($BQ$13+$BQ$8),0)</f>
        <v>#N/A</v>
      </c>
      <c r="CN694" s="55" t="e">
        <f>ROUND(CM694/$BW$9*$BW$5,0)</f>
        <v>#N/A</v>
      </c>
    </row>
    <row r="695" spans="79:92" ht="18" customHeight="1" x14ac:dyDescent="0.25">
      <c r="CA695" s="53">
        <f>CA694+1</f>
        <v>330</v>
      </c>
      <c r="CB695" s="56">
        <f>CA695*($BX$9/$BX$5)</f>
        <v>13.75</v>
      </c>
      <c r="CC695" s="56">
        <f ca="1">ROUND(CB695+(RAND()-0.5)*$BX$10,$BX$11)</f>
        <v>13.77</v>
      </c>
      <c r="CD695" s="56">
        <f ca="1">MAX(MIN($BQ$9*SIN($BQ$17*CC695)+($BQ$13+$BQ$8),$BO$8),-$BO$8)</f>
        <v>-8.9526882078876966</v>
      </c>
      <c r="CE695" s="56" t="e">
        <f ca="1">MAX(MIN($BQ$22*SIN($BQ$17*CC695+$BQ$21)+($BQ$13+$BQ$8),$BO$8),-$BO$8)</f>
        <v>#DIV/0!</v>
      </c>
      <c r="CF695" s="56">
        <f ca="1">ROUND(CD695+(RAND()-0.5)*$BV$10,$BV$11)</f>
        <v>-8.9600000000000009</v>
      </c>
      <c r="CG695" s="56" t="e">
        <f ca="1">ROUND(CE695+(RAND()-0.5)*$BV$10,$BV$11)</f>
        <v>#DIV/0!</v>
      </c>
      <c r="CH695" s="56">
        <f ca="1">ROUND(CD695+(RAND()-0.5)*$BW$10,$BW$11)</f>
        <v>-8.9600000000000009</v>
      </c>
      <c r="CI695" s="56" t="e">
        <f ca="1">ROUND(CE695+(RAND()-0.5)*$BW$10,$BW$11)</f>
        <v>#DIV/0!</v>
      </c>
      <c r="CJ695" s="55">
        <f>CA695-$BX$16</f>
        <v>330</v>
      </c>
      <c r="CK695" s="56" t="e">
        <f>IF($BV$19=FALSE,NA(),IF($BH$7=1,IF($BD$2=1,CF695,IF($BD$2=2,CG695))))+$BV$17+IF($BE$2=2,-($BQ$13+$BQ$8),0)</f>
        <v>#N/A</v>
      </c>
      <c r="CL695" s="55" t="e">
        <f>ROUND(CK695/$BV$9*$BV$5,0)</f>
        <v>#N/A</v>
      </c>
      <c r="CM695" s="56" t="e">
        <f>IF($BW$19=FALSE,NA(),IF($BH$7=1,IF($BD$3=1,CH695,IF($BD$3=2,CI695))))+$BW$17+IF($BE$3=2,-($BQ$13+$BQ$8),0)</f>
        <v>#N/A</v>
      </c>
      <c r="CN695" s="55" t="e">
        <f>ROUND(CM695/$BW$9*$BW$5,0)</f>
        <v>#N/A</v>
      </c>
    </row>
    <row r="696" spans="79:92" ht="18" customHeight="1" x14ac:dyDescent="0.25">
      <c r="CA696" s="53">
        <f>CA695+1</f>
        <v>331</v>
      </c>
      <c r="CB696" s="56">
        <f>CA696*($BX$9/$BX$5)</f>
        <v>13.791666666666666</v>
      </c>
      <c r="CC696" s="56">
        <f ca="1">ROUND(CB696+(RAND()-0.5)*$BX$10,$BX$11)</f>
        <v>13.8</v>
      </c>
      <c r="CD696" s="56">
        <f ca="1">MAX(MIN($BQ$9*SIN($BQ$17*CC696)+($BQ$13+$BQ$8),$BO$8),-$BO$8)</f>
        <v>-8.7063390977717532</v>
      </c>
      <c r="CE696" s="56" t="e">
        <f ca="1">MAX(MIN($BQ$22*SIN($BQ$17*CC696+$BQ$21)+($BQ$13+$BQ$8),$BO$8),-$BO$8)</f>
        <v>#DIV/0!</v>
      </c>
      <c r="CF696" s="56">
        <f ca="1">ROUND(CD696+(RAND()-0.5)*$BV$10,$BV$11)</f>
        <v>-8.7200000000000006</v>
      </c>
      <c r="CG696" s="56" t="e">
        <f ca="1">ROUND(CE696+(RAND()-0.5)*$BV$10,$BV$11)</f>
        <v>#DIV/0!</v>
      </c>
      <c r="CH696" s="56">
        <f ca="1">ROUND(CD696+(RAND()-0.5)*$BW$10,$BW$11)</f>
        <v>-8.69</v>
      </c>
      <c r="CI696" s="56" t="e">
        <f ca="1">ROUND(CE696+(RAND()-0.5)*$BW$10,$BW$11)</f>
        <v>#DIV/0!</v>
      </c>
      <c r="CJ696" s="55">
        <f>CA696-$BX$16</f>
        <v>331</v>
      </c>
      <c r="CK696" s="56" t="e">
        <f>IF($BV$19=FALSE,NA(),IF($BH$7=1,IF($BD$2=1,CF696,IF($BD$2=2,CG696))))+$BV$17+IF($BE$2=2,-($BQ$13+$BQ$8),0)</f>
        <v>#N/A</v>
      </c>
      <c r="CL696" s="55" t="e">
        <f>ROUND(CK696/$BV$9*$BV$5,0)</f>
        <v>#N/A</v>
      </c>
      <c r="CM696" s="56" t="e">
        <f>IF($BW$19=FALSE,NA(),IF($BH$7=1,IF($BD$3=1,CH696,IF($BD$3=2,CI696))))+$BW$17+IF($BE$3=2,-($BQ$13+$BQ$8),0)</f>
        <v>#N/A</v>
      </c>
      <c r="CN696" s="55" t="e">
        <f>ROUND(CM696/$BW$9*$BW$5,0)</f>
        <v>#N/A</v>
      </c>
    </row>
    <row r="697" spans="79:92" ht="18" customHeight="1" x14ac:dyDescent="0.25">
      <c r="CA697" s="53">
        <f>CA696+1</f>
        <v>332</v>
      </c>
      <c r="CB697" s="56">
        <f>CA697*($BX$9/$BX$5)</f>
        <v>13.833333333333332</v>
      </c>
      <c r="CC697" s="56">
        <f ca="1">ROUND(CB697+(RAND()-0.5)*$BX$10,$BX$11)</f>
        <v>13.85</v>
      </c>
      <c r="CD697" s="56">
        <f ca="1">MAX(MIN($BQ$9*SIN($BQ$17*CC697)+($BQ$13+$BQ$8),$BO$8),-$BO$8)</f>
        <v>-7.8541019662516893</v>
      </c>
      <c r="CE697" s="56" t="e">
        <f ca="1">MAX(MIN($BQ$22*SIN($BQ$17*CC697+$BQ$21)+($BQ$13+$BQ$8),$BO$8),-$BO$8)</f>
        <v>#DIV/0!</v>
      </c>
      <c r="CF697" s="56">
        <f ca="1">ROUND(CD697+(RAND()-0.5)*$BV$10,$BV$11)</f>
        <v>-7.87</v>
      </c>
      <c r="CG697" s="56" t="e">
        <f ca="1">ROUND(CE697+(RAND()-0.5)*$BV$10,$BV$11)</f>
        <v>#DIV/0!</v>
      </c>
      <c r="CH697" s="56">
        <f ca="1">ROUND(CD697+(RAND()-0.5)*$BW$10,$BW$11)</f>
        <v>-7.85</v>
      </c>
      <c r="CI697" s="56" t="e">
        <f ca="1">ROUND(CE697+(RAND()-0.5)*$BW$10,$BW$11)</f>
        <v>#DIV/0!</v>
      </c>
      <c r="CJ697" s="55">
        <f>CA697-$BX$16</f>
        <v>332</v>
      </c>
      <c r="CK697" s="56" t="e">
        <f>IF($BV$19=FALSE,NA(),IF($BH$7=1,IF($BD$2=1,CF697,IF($BD$2=2,CG697))))+$BV$17+IF($BE$2=2,-($BQ$13+$BQ$8),0)</f>
        <v>#N/A</v>
      </c>
      <c r="CL697" s="55" t="e">
        <f>ROUND(CK697/$BV$9*$BV$5,0)</f>
        <v>#N/A</v>
      </c>
      <c r="CM697" s="56" t="e">
        <f>IF($BW$19=FALSE,NA(),IF($BH$7=1,IF($BD$3=1,CH697,IF($BD$3=2,CI697))))+$BW$17+IF($BE$3=2,-($BQ$13+$BQ$8),0)</f>
        <v>#N/A</v>
      </c>
      <c r="CN697" s="55" t="e">
        <f>ROUND(CM697/$BW$9*$BW$5,0)</f>
        <v>#N/A</v>
      </c>
    </row>
    <row r="698" spans="79:92" ht="18" customHeight="1" x14ac:dyDescent="0.25">
      <c r="CA698" s="53">
        <f>CA697+1</f>
        <v>333</v>
      </c>
      <c r="CB698" s="56">
        <f>CA698*($BX$9/$BX$5)</f>
        <v>13.875</v>
      </c>
      <c r="CC698" s="56">
        <f ca="1">ROUND(CB698+(RAND()-0.5)*$BX$10,$BX$11)</f>
        <v>13.87</v>
      </c>
      <c r="CD698" s="56">
        <f ca="1">MAX(MIN($BQ$9*SIN($BQ$17*CC698)+($BQ$13+$BQ$8),$BO$8),-$BO$8)</f>
        <v>-7.3738117645339898</v>
      </c>
      <c r="CE698" s="56" t="e">
        <f ca="1">MAX(MIN($BQ$22*SIN($BQ$17*CC698+$BQ$21)+($BQ$13+$BQ$8),$BO$8),-$BO$8)</f>
        <v>#DIV/0!</v>
      </c>
      <c r="CF698" s="56">
        <f ca="1">ROUND(CD698+(RAND()-0.5)*$BV$10,$BV$11)</f>
        <v>-7.38</v>
      </c>
      <c r="CG698" s="56" t="e">
        <f ca="1">ROUND(CE698+(RAND()-0.5)*$BV$10,$BV$11)</f>
        <v>#DIV/0!</v>
      </c>
      <c r="CH698" s="56">
        <f ca="1">ROUND(CD698+(RAND()-0.5)*$BW$10,$BW$11)</f>
        <v>-7.37</v>
      </c>
      <c r="CI698" s="56" t="e">
        <f ca="1">ROUND(CE698+(RAND()-0.5)*$BW$10,$BW$11)</f>
        <v>#DIV/0!</v>
      </c>
      <c r="CJ698" s="55">
        <f>CA698-$BX$16</f>
        <v>333</v>
      </c>
      <c r="CK698" s="56" t="e">
        <f>IF($BV$19=FALSE,NA(),IF($BH$7=1,IF($BD$2=1,CF698,IF($BD$2=2,CG698))))+$BV$17+IF($BE$2=2,-($BQ$13+$BQ$8),0)</f>
        <v>#N/A</v>
      </c>
      <c r="CL698" s="55" t="e">
        <f>ROUND(CK698/$BV$9*$BV$5,0)</f>
        <v>#N/A</v>
      </c>
      <c r="CM698" s="56" t="e">
        <f>IF($BW$19=FALSE,NA(),IF($BH$7=1,IF($BD$3=1,CH698,IF($BD$3=2,CI698))))+$BW$17+IF($BE$3=2,-($BQ$13+$BQ$8),0)</f>
        <v>#N/A</v>
      </c>
      <c r="CN698" s="55" t="e">
        <f>ROUND(CM698/$BW$9*$BW$5,0)</f>
        <v>#N/A</v>
      </c>
    </row>
    <row r="699" spans="79:92" ht="18" customHeight="1" x14ac:dyDescent="0.25">
      <c r="CA699" s="53">
        <f>CA698+1</f>
        <v>334</v>
      </c>
      <c r="CB699" s="56">
        <f>CA699*($BX$9/$BX$5)</f>
        <v>13.916666666666666</v>
      </c>
      <c r="CC699" s="56">
        <f ca="1">ROUND(CB699+(RAND()-0.5)*$BX$10,$BX$11)</f>
        <v>13.91</v>
      </c>
      <c r="CD699" s="56">
        <f ca="1">MAX(MIN($BQ$9*SIN($BQ$17*CC699)+($BQ$13+$BQ$8),$BO$8),-$BO$8)</f>
        <v>-6.2149607698702187</v>
      </c>
      <c r="CE699" s="56" t="e">
        <f ca="1">MAX(MIN($BQ$22*SIN($BQ$17*CC699+$BQ$21)+($BQ$13+$BQ$8),$BO$8),-$BO$8)</f>
        <v>#DIV/0!</v>
      </c>
      <c r="CF699" s="56">
        <f ca="1">ROUND(CD699+(RAND()-0.5)*$BV$10,$BV$11)</f>
        <v>-6.21</v>
      </c>
      <c r="CG699" s="56" t="e">
        <f ca="1">ROUND(CE699+(RAND()-0.5)*$BV$10,$BV$11)</f>
        <v>#DIV/0!</v>
      </c>
      <c r="CH699" s="56">
        <f ca="1">ROUND(CD699+(RAND()-0.5)*$BW$10,$BW$11)</f>
        <v>-6.23</v>
      </c>
      <c r="CI699" s="56" t="e">
        <f ca="1">ROUND(CE699+(RAND()-0.5)*$BW$10,$BW$11)</f>
        <v>#DIV/0!</v>
      </c>
      <c r="CJ699" s="55">
        <f>CA699-$BX$16</f>
        <v>334</v>
      </c>
      <c r="CK699" s="56" t="e">
        <f>IF($BV$19=FALSE,NA(),IF($BH$7=1,IF($BD$2=1,CF699,IF($BD$2=2,CG699))))+$BV$17+IF($BE$2=2,-($BQ$13+$BQ$8),0)</f>
        <v>#N/A</v>
      </c>
      <c r="CL699" s="55" t="e">
        <f>ROUND(CK699/$BV$9*$BV$5,0)</f>
        <v>#N/A</v>
      </c>
      <c r="CM699" s="56" t="e">
        <f>IF($BW$19=FALSE,NA(),IF($BH$7=1,IF($BD$3=1,CH699,IF($BD$3=2,CI699))))+$BW$17+IF($BE$3=2,-($BQ$13+$BQ$8),0)</f>
        <v>#N/A</v>
      </c>
      <c r="CN699" s="55" t="e">
        <f>ROUND(CM699/$BW$9*$BW$5,0)</f>
        <v>#N/A</v>
      </c>
    </row>
    <row r="700" spans="79:92" ht="18" customHeight="1" x14ac:dyDescent="0.25">
      <c r="CA700" s="53">
        <f>CA699+1</f>
        <v>335</v>
      </c>
      <c r="CB700" s="56">
        <f>CA700*($BX$9/$BX$5)</f>
        <v>13.958333333333332</v>
      </c>
      <c r="CC700" s="56">
        <f ca="1">ROUND(CB700+(RAND()-0.5)*$BX$10,$BX$11)</f>
        <v>13.94</v>
      </c>
      <c r="CD700" s="56">
        <f ca="1">MAX(MIN($BQ$9*SIN($BQ$17*CC700)+($BQ$13+$BQ$8),$BO$8),-$BO$8)</f>
        <v>-5.2087473161104167</v>
      </c>
      <c r="CE700" s="56" t="e">
        <f ca="1">MAX(MIN($BQ$22*SIN($BQ$17*CC700+$BQ$21)+($BQ$13+$BQ$8),$BO$8),-$BO$8)</f>
        <v>#DIV/0!</v>
      </c>
      <c r="CF700" s="56">
        <f ca="1">ROUND(CD700+(RAND()-0.5)*$BV$10,$BV$11)</f>
        <v>-5.2</v>
      </c>
      <c r="CG700" s="56" t="e">
        <f ca="1">ROUND(CE700+(RAND()-0.5)*$BV$10,$BV$11)</f>
        <v>#DIV/0!</v>
      </c>
      <c r="CH700" s="56">
        <f ca="1">ROUND(CD700+(RAND()-0.5)*$BW$10,$BW$11)</f>
        <v>-5.22</v>
      </c>
      <c r="CI700" s="56" t="e">
        <f ca="1">ROUND(CE700+(RAND()-0.5)*$BW$10,$BW$11)</f>
        <v>#DIV/0!</v>
      </c>
      <c r="CJ700" s="55">
        <f>CA700-$BX$16</f>
        <v>335</v>
      </c>
      <c r="CK700" s="56" t="e">
        <f>IF($BV$19=FALSE,NA(),IF($BH$7=1,IF($BD$2=1,CF700,IF($BD$2=2,CG700))))+$BV$17+IF($BE$2=2,-($BQ$13+$BQ$8),0)</f>
        <v>#N/A</v>
      </c>
      <c r="CL700" s="55" t="e">
        <f>ROUND(CK700/$BV$9*$BV$5,0)</f>
        <v>#N/A</v>
      </c>
      <c r="CM700" s="56" t="e">
        <f>IF($BW$19=FALSE,NA(),IF($BH$7=1,IF($BD$3=1,CH700,IF($BD$3=2,CI700))))+$BW$17+IF($BE$3=2,-($BQ$13+$BQ$8),0)</f>
        <v>#N/A</v>
      </c>
      <c r="CN700" s="55" t="e">
        <f>ROUND(CM700/$BW$9*$BW$5,0)</f>
        <v>#N/A</v>
      </c>
    </row>
    <row r="701" spans="79:92" ht="18" customHeight="1" x14ac:dyDescent="0.25">
      <c r="CA701" s="53">
        <f>CA700+1</f>
        <v>336</v>
      </c>
      <c r="CB701" s="56">
        <f>CA701*($BX$9/$BX$5)</f>
        <v>14</v>
      </c>
      <c r="CC701" s="56">
        <f ca="1">ROUND(CB701+(RAND()-0.5)*$BX$10,$BX$11)</f>
        <v>14.01</v>
      </c>
      <c r="CD701" s="56">
        <f ca="1">MAX(MIN($BQ$9*SIN($BQ$17*CC701)+($BQ$13+$BQ$8),$BO$8),-$BO$8)</f>
        <v>-2.6232568828211136</v>
      </c>
      <c r="CE701" s="56" t="e">
        <f ca="1">MAX(MIN($BQ$22*SIN($BQ$17*CC701+$BQ$21)+($BQ$13+$BQ$8),$BO$8),-$BO$8)</f>
        <v>#DIV/0!</v>
      </c>
      <c r="CF701" s="56">
        <f ca="1">ROUND(CD701+(RAND()-0.5)*$BV$10,$BV$11)</f>
        <v>-2.61</v>
      </c>
      <c r="CG701" s="56" t="e">
        <f ca="1">ROUND(CE701+(RAND()-0.5)*$BV$10,$BV$11)</f>
        <v>#DIV/0!</v>
      </c>
      <c r="CH701" s="56">
        <f ca="1">ROUND(CD701+(RAND()-0.5)*$BW$10,$BW$11)</f>
        <v>-2.63</v>
      </c>
      <c r="CI701" s="56" t="e">
        <f ca="1">ROUND(CE701+(RAND()-0.5)*$BW$10,$BW$11)</f>
        <v>#DIV/0!</v>
      </c>
      <c r="CJ701" s="55">
        <f>CA701-$BX$16</f>
        <v>336</v>
      </c>
      <c r="CK701" s="56" t="e">
        <f>IF($BV$19=FALSE,NA(),IF($BH$7=1,IF($BD$2=1,CF701,IF($BD$2=2,CG701))))+$BV$17+IF($BE$2=2,-($BQ$13+$BQ$8),0)</f>
        <v>#N/A</v>
      </c>
      <c r="CL701" s="55" t="e">
        <f>ROUND(CK701/$BV$9*$BV$5,0)</f>
        <v>#N/A</v>
      </c>
      <c r="CM701" s="56" t="e">
        <f>IF($BW$19=FALSE,NA(),IF($BH$7=1,IF($BD$3=1,CH701,IF($BD$3=2,CI701))))+$BW$17+IF($BE$3=2,-($BQ$13+$BQ$8),0)</f>
        <v>#N/A</v>
      </c>
      <c r="CN701" s="55" t="e">
        <f>ROUND(CM701/$BW$9*$BW$5,0)</f>
        <v>#N/A</v>
      </c>
    </row>
    <row r="702" spans="79:92" ht="18" customHeight="1" x14ac:dyDescent="0.25">
      <c r="CA702" s="53">
        <f>CA701+1</f>
        <v>337</v>
      </c>
      <c r="CB702" s="56">
        <f>CA702*($BX$9/$BX$5)</f>
        <v>14.041666666666666</v>
      </c>
      <c r="CC702" s="56">
        <f ca="1">ROUND(CB702+(RAND()-0.5)*$BX$10,$BX$11)</f>
        <v>14.04</v>
      </c>
      <c r="CD702" s="56">
        <f ca="1">MAX(MIN($BQ$9*SIN($BQ$17*CC702)+($BQ$13+$BQ$8),$BO$8),-$BO$8)</f>
        <v>-1.5078606770147156</v>
      </c>
      <c r="CE702" s="56" t="e">
        <f ca="1">MAX(MIN($BQ$22*SIN($BQ$17*CC702+$BQ$21)+($BQ$13+$BQ$8),$BO$8),-$BO$8)</f>
        <v>#DIV/0!</v>
      </c>
      <c r="CF702" s="56">
        <f ca="1">ROUND(CD702+(RAND()-0.5)*$BV$10,$BV$11)</f>
        <v>-1.5</v>
      </c>
      <c r="CG702" s="56" t="e">
        <f ca="1">ROUND(CE702+(RAND()-0.5)*$BV$10,$BV$11)</f>
        <v>#DIV/0!</v>
      </c>
      <c r="CH702" s="56">
        <f ca="1">ROUND(CD702+(RAND()-0.5)*$BW$10,$BW$11)</f>
        <v>-1.52</v>
      </c>
      <c r="CI702" s="56" t="e">
        <f ca="1">ROUND(CE702+(RAND()-0.5)*$BW$10,$BW$11)</f>
        <v>#DIV/0!</v>
      </c>
      <c r="CJ702" s="55">
        <f>CA702-$BX$16</f>
        <v>337</v>
      </c>
      <c r="CK702" s="56" t="e">
        <f>IF($BV$19=FALSE,NA(),IF($BH$7=1,IF($BD$2=1,CF702,IF($BD$2=2,CG702))))+$BV$17+IF($BE$2=2,-($BQ$13+$BQ$8),0)</f>
        <v>#N/A</v>
      </c>
      <c r="CL702" s="55" t="e">
        <f>ROUND(CK702/$BV$9*$BV$5,0)</f>
        <v>#N/A</v>
      </c>
      <c r="CM702" s="56" t="e">
        <f>IF($BW$19=FALSE,NA(),IF($BH$7=1,IF($BD$3=1,CH702,IF($BD$3=2,CI702))))+$BW$17+IF($BE$3=2,-($BQ$13+$BQ$8),0)</f>
        <v>#N/A</v>
      </c>
      <c r="CN702" s="55" t="e">
        <f>ROUND(CM702/$BW$9*$BW$5,0)</f>
        <v>#N/A</v>
      </c>
    </row>
    <row r="703" spans="79:92" ht="18" customHeight="1" x14ac:dyDescent="0.25">
      <c r="CA703" s="53">
        <f>CA702+1</f>
        <v>338</v>
      </c>
      <c r="CB703" s="56">
        <f>CA703*($BX$9/$BX$5)</f>
        <v>14.083333333333332</v>
      </c>
      <c r="CC703" s="56">
        <f ca="1">ROUND(CB703+(RAND()-0.5)*$BX$10,$BX$11)</f>
        <v>14.09</v>
      </c>
      <c r="CD703" s="56">
        <f ca="1">MAX(MIN($BQ$9*SIN($BQ$17*CC703)+($BQ$13+$BQ$8),$BO$8),-$BO$8)</f>
        <v>0.21496076987001889</v>
      </c>
      <c r="CE703" s="56" t="e">
        <f ca="1">MAX(MIN($BQ$22*SIN($BQ$17*CC703+$BQ$21)+($BQ$13+$BQ$8),$BO$8),-$BO$8)</f>
        <v>#DIV/0!</v>
      </c>
      <c r="CF703" s="56">
        <f ca="1">ROUND(CD703+(RAND()-0.5)*$BV$10,$BV$11)</f>
        <v>0.23</v>
      </c>
      <c r="CG703" s="56" t="e">
        <f ca="1">ROUND(CE703+(RAND()-0.5)*$BV$10,$BV$11)</f>
        <v>#DIV/0!</v>
      </c>
      <c r="CH703" s="56">
        <f ca="1">ROUND(CD703+(RAND()-0.5)*$BW$10,$BW$11)</f>
        <v>0.21</v>
      </c>
      <c r="CI703" s="56" t="e">
        <f ca="1">ROUND(CE703+(RAND()-0.5)*$BW$10,$BW$11)</f>
        <v>#DIV/0!</v>
      </c>
      <c r="CJ703" s="55">
        <f>CA703-$BX$16</f>
        <v>338</v>
      </c>
      <c r="CK703" s="56" t="e">
        <f>IF($BV$19=FALSE,NA(),IF($BH$7=1,IF($BD$2=1,CF703,IF($BD$2=2,CG703))))+$BV$17+IF($BE$2=2,-($BQ$13+$BQ$8),0)</f>
        <v>#N/A</v>
      </c>
      <c r="CL703" s="55" t="e">
        <f>ROUND(CK703/$BV$9*$BV$5,0)</f>
        <v>#N/A</v>
      </c>
      <c r="CM703" s="56" t="e">
        <f>IF($BW$19=FALSE,NA(),IF($BH$7=1,IF($BD$3=1,CH703,IF($BD$3=2,CI703))))+$BW$17+IF($BE$3=2,-($BQ$13+$BQ$8),0)</f>
        <v>#N/A</v>
      </c>
      <c r="CN703" s="55" t="e">
        <f>ROUND(CM703/$BW$9*$BW$5,0)</f>
        <v>#N/A</v>
      </c>
    </row>
    <row r="704" spans="79:92" ht="18" customHeight="1" x14ac:dyDescent="0.25">
      <c r="CA704" s="53">
        <f>CA703+1</f>
        <v>339</v>
      </c>
      <c r="CB704" s="56">
        <f>CA704*($BX$9/$BX$5)</f>
        <v>14.125</v>
      </c>
      <c r="CC704" s="56">
        <f ca="1">ROUND(CB704+(RAND()-0.5)*$BX$10,$BX$11)</f>
        <v>14.14</v>
      </c>
      <c r="CD704" s="56">
        <f ca="1">MAX(MIN($BQ$9*SIN($BQ$17*CC704)+($BQ$13+$BQ$8),$BO$8),-$BO$8)</f>
        <v>1.6230794566582425</v>
      </c>
      <c r="CE704" s="56" t="e">
        <f ca="1">MAX(MIN($BQ$22*SIN($BQ$17*CC704+$BQ$21)+($BQ$13+$BQ$8),$BO$8),-$BO$8)</f>
        <v>#DIV/0!</v>
      </c>
      <c r="CF704" s="56">
        <f ca="1">ROUND(CD704+(RAND()-0.5)*$BV$10,$BV$11)</f>
        <v>1.64</v>
      </c>
      <c r="CG704" s="56" t="e">
        <f ca="1">ROUND(CE704+(RAND()-0.5)*$BV$10,$BV$11)</f>
        <v>#DIV/0!</v>
      </c>
      <c r="CH704" s="56">
        <f ca="1">ROUND(CD704+(RAND()-0.5)*$BW$10,$BW$11)</f>
        <v>1.64</v>
      </c>
      <c r="CI704" s="56" t="e">
        <f ca="1">ROUND(CE704+(RAND()-0.5)*$BW$10,$BW$11)</f>
        <v>#DIV/0!</v>
      </c>
      <c r="CJ704" s="55">
        <f>CA704-$BX$16</f>
        <v>339</v>
      </c>
      <c r="CK704" s="56" t="e">
        <f>IF($BV$19=FALSE,NA(),IF($BH$7=1,IF($BD$2=1,CF704,IF($BD$2=2,CG704))))+$BV$17+IF($BE$2=2,-($BQ$13+$BQ$8),0)</f>
        <v>#N/A</v>
      </c>
      <c r="CL704" s="55" t="e">
        <f>ROUND(CK704/$BV$9*$BV$5,0)</f>
        <v>#N/A</v>
      </c>
      <c r="CM704" s="56" t="e">
        <f>IF($BW$19=FALSE,NA(),IF($BH$7=1,IF($BD$3=1,CH704,IF($BD$3=2,CI704))))+$BW$17+IF($BE$3=2,-($BQ$13+$BQ$8),0)</f>
        <v>#N/A</v>
      </c>
      <c r="CN704" s="55" t="e">
        <f>ROUND(CM704/$BW$9*$BW$5,0)</f>
        <v>#N/A</v>
      </c>
    </row>
    <row r="705" spans="79:92" ht="18" customHeight="1" x14ac:dyDescent="0.25">
      <c r="CA705" s="53">
        <f>CA704+1</f>
        <v>340</v>
      </c>
      <c r="CB705" s="56">
        <f>CA705*($BX$9/$BX$5)</f>
        <v>14.166666666666666</v>
      </c>
      <c r="CC705" s="56">
        <f ca="1">ROUND(CB705+(RAND()-0.5)*$BX$10,$BX$11)</f>
        <v>14.17</v>
      </c>
      <c r="CD705" s="56">
        <f ca="1">MAX(MIN($BQ$9*SIN($BQ$17*CC705)+($BQ$13+$BQ$8),$BO$8),-$BO$8)</f>
        <v>2.2578400802624685</v>
      </c>
      <c r="CE705" s="56" t="e">
        <f ca="1">MAX(MIN($BQ$22*SIN($BQ$17*CC705+$BQ$21)+($BQ$13+$BQ$8),$BO$8),-$BO$8)</f>
        <v>#DIV/0!</v>
      </c>
      <c r="CF705" s="56">
        <f ca="1">ROUND(CD705+(RAND()-0.5)*$BV$10,$BV$11)</f>
        <v>2.2799999999999998</v>
      </c>
      <c r="CG705" s="56" t="e">
        <f ca="1">ROUND(CE705+(RAND()-0.5)*$BV$10,$BV$11)</f>
        <v>#DIV/0!</v>
      </c>
      <c r="CH705" s="56">
        <f ca="1">ROUND(CD705+(RAND()-0.5)*$BW$10,$BW$11)</f>
        <v>2.27</v>
      </c>
      <c r="CI705" s="56" t="e">
        <f ca="1">ROUND(CE705+(RAND()-0.5)*$BW$10,$BW$11)</f>
        <v>#DIV/0!</v>
      </c>
      <c r="CJ705" s="55">
        <f>CA705-$BX$16</f>
        <v>340</v>
      </c>
      <c r="CK705" s="56" t="e">
        <f>IF($BV$19=FALSE,NA(),IF($BH$7=1,IF($BD$2=1,CF705,IF($BD$2=2,CG705))))+$BV$17+IF($BE$2=2,-($BQ$13+$BQ$8),0)</f>
        <v>#N/A</v>
      </c>
      <c r="CL705" s="55" t="e">
        <f>ROUND(CK705/$BV$9*$BV$5,0)</f>
        <v>#N/A</v>
      </c>
      <c r="CM705" s="56" t="e">
        <f>IF($BW$19=FALSE,NA(),IF($BH$7=1,IF($BD$3=1,CH705,IF($BD$3=2,CI705))))+$BW$17+IF($BE$3=2,-($BQ$13+$BQ$8),0)</f>
        <v>#N/A</v>
      </c>
      <c r="CN705" s="55" t="e">
        <f>ROUND(CM705/$BW$9*$BW$5,0)</f>
        <v>#N/A</v>
      </c>
    </row>
    <row r="706" spans="79:92" ht="18" customHeight="1" x14ac:dyDescent="0.25">
      <c r="CA706" s="53">
        <f>CA705+1</f>
        <v>341</v>
      </c>
      <c r="CB706" s="56">
        <f>CA706*($BX$9/$BX$5)</f>
        <v>14.208333333333332</v>
      </c>
      <c r="CC706" s="56">
        <f ca="1">ROUND(CB706+(RAND()-0.5)*$BX$10,$BX$11)</f>
        <v>14.22</v>
      </c>
      <c r="CD706" s="56">
        <f ca="1">MAX(MIN($BQ$9*SIN($BQ$17*CC706)+($BQ$13+$BQ$8),$BO$8),-$BO$8)</f>
        <v>2.8937235043717191</v>
      </c>
      <c r="CE706" s="56" t="e">
        <f ca="1">MAX(MIN($BQ$22*SIN($BQ$17*CC706+$BQ$21)+($BQ$13+$BQ$8),$BO$8),-$BO$8)</f>
        <v>#DIV/0!</v>
      </c>
      <c r="CF706" s="56">
        <f ca="1">ROUND(CD706+(RAND()-0.5)*$BV$10,$BV$11)</f>
        <v>2.88</v>
      </c>
      <c r="CG706" s="56" t="e">
        <f ca="1">ROUND(CE706+(RAND()-0.5)*$BV$10,$BV$11)</f>
        <v>#DIV/0!</v>
      </c>
      <c r="CH706" s="56">
        <f ca="1">ROUND(CD706+(RAND()-0.5)*$BW$10,$BW$11)</f>
        <v>2.88</v>
      </c>
      <c r="CI706" s="56" t="e">
        <f ca="1">ROUND(CE706+(RAND()-0.5)*$BW$10,$BW$11)</f>
        <v>#DIV/0!</v>
      </c>
      <c r="CJ706" s="55">
        <f>CA706-$BX$16</f>
        <v>341</v>
      </c>
      <c r="CK706" s="56" t="e">
        <f>IF($BV$19=FALSE,NA(),IF($BH$7=1,IF($BD$2=1,CF706,IF($BD$2=2,CG706))))+$BV$17+IF($BE$2=2,-($BQ$13+$BQ$8),0)</f>
        <v>#N/A</v>
      </c>
      <c r="CL706" s="55" t="e">
        <f>ROUND(CK706/$BV$9*$BV$5,0)</f>
        <v>#N/A</v>
      </c>
      <c r="CM706" s="56" t="e">
        <f>IF($BW$19=FALSE,NA(),IF($BH$7=1,IF($BD$3=1,CH706,IF($BD$3=2,CI706))))+$BW$17+IF($BE$3=2,-($BQ$13+$BQ$8),0)</f>
        <v>#N/A</v>
      </c>
      <c r="CN706" s="55" t="e">
        <f>ROUND(CM706/$BW$9*$BW$5,0)</f>
        <v>#N/A</v>
      </c>
    </row>
    <row r="707" spans="79:92" ht="18" customHeight="1" x14ac:dyDescent="0.25">
      <c r="CA707" s="53">
        <f>CA706+1</f>
        <v>342</v>
      </c>
      <c r="CB707" s="56">
        <f>CA707*($BX$9/$BX$5)</f>
        <v>14.25</v>
      </c>
      <c r="CC707" s="56">
        <f ca="1">ROUND(CB707+(RAND()-0.5)*$BX$10,$BX$11)</f>
        <v>14.25</v>
      </c>
      <c r="CD707" s="56">
        <f ca="1">MAX(MIN($BQ$9*SIN($BQ$17*CC707)+($BQ$13+$BQ$8),$BO$8),-$BO$8)</f>
        <v>3</v>
      </c>
      <c r="CE707" s="56" t="e">
        <f ca="1">MAX(MIN($BQ$22*SIN($BQ$17*CC707+$BQ$21)+($BQ$13+$BQ$8),$BO$8),-$BO$8)</f>
        <v>#DIV/0!</v>
      </c>
      <c r="CF707" s="56">
        <f ca="1">ROUND(CD707+(RAND()-0.5)*$BV$10,$BV$11)</f>
        <v>2.99</v>
      </c>
      <c r="CG707" s="56" t="e">
        <f ca="1">ROUND(CE707+(RAND()-0.5)*$BV$10,$BV$11)</f>
        <v>#DIV/0!</v>
      </c>
      <c r="CH707" s="56">
        <f ca="1">ROUND(CD707+(RAND()-0.5)*$BW$10,$BW$11)</f>
        <v>2.99</v>
      </c>
      <c r="CI707" s="56" t="e">
        <f ca="1">ROUND(CE707+(RAND()-0.5)*$BW$10,$BW$11)</f>
        <v>#DIV/0!</v>
      </c>
      <c r="CJ707" s="55">
        <f>CA707-$BX$16</f>
        <v>342</v>
      </c>
      <c r="CK707" s="56" t="e">
        <f>IF($BV$19=FALSE,NA(),IF($BH$7=1,IF($BD$2=1,CF707,IF($BD$2=2,CG707))))+$BV$17+IF($BE$2=2,-($BQ$13+$BQ$8),0)</f>
        <v>#N/A</v>
      </c>
      <c r="CL707" s="55" t="e">
        <f>ROUND(CK707/$BV$9*$BV$5,0)</f>
        <v>#N/A</v>
      </c>
      <c r="CM707" s="56" t="e">
        <f>IF($BW$19=FALSE,NA(),IF($BH$7=1,IF($BD$3=1,CH707,IF($BD$3=2,CI707))))+$BW$17+IF($BE$3=2,-($BQ$13+$BQ$8),0)</f>
        <v>#N/A</v>
      </c>
      <c r="CN707" s="55" t="e">
        <f>ROUND(CM707/$BW$9*$BW$5,0)</f>
        <v>#N/A</v>
      </c>
    </row>
    <row r="708" spans="79:92" ht="18" customHeight="1" x14ac:dyDescent="0.25">
      <c r="CA708" s="53">
        <f>CA707+1</f>
        <v>343</v>
      </c>
      <c r="CB708" s="56">
        <f>CA708*($BX$9/$BX$5)</f>
        <v>14.291666666666666</v>
      </c>
      <c r="CC708" s="56">
        <f ca="1">ROUND(CB708+(RAND()-0.5)*$BX$10,$BX$11)</f>
        <v>14.3</v>
      </c>
      <c r="CD708" s="56">
        <f ca="1">MAX(MIN($BQ$9*SIN($BQ$17*CC708)+($BQ$13+$BQ$8),$BO$8),-$BO$8)</f>
        <v>2.7063390977706092</v>
      </c>
      <c r="CE708" s="56" t="e">
        <f ca="1">MAX(MIN($BQ$22*SIN($BQ$17*CC708+$BQ$21)+($BQ$13+$BQ$8),$BO$8),-$BO$8)</f>
        <v>#DIV/0!</v>
      </c>
      <c r="CF708" s="56">
        <f ca="1">ROUND(CD708+(RAND()-0.5)*$BV$10,$BV$11)</f>
        <v>2.71</v>
      </c>
      <c r="CG708" s="56" t="e">
        <f ca="1">ROUND(CE708+(RAND()-0.5)*$BV$10,$BV$11)</f>
        <v>#DIV/0!</v>
      </c>
      <c r="CH708" s="56">
        <f ca="1">ROUND(CD708+(RAND()-0.5)*$BW$10,$BW$11)</f>
        <v>2.71</v>
      </c>
      <c r="CI708" s="56" t="e">
        <f ca="1">ROUND(CE708+(RAND()-0.5)*$BW$10,$BW$11)</f>
        <v>#DIV/0!</v>
      </c>
      <c r="CJ708" s="55">
        <f>CA708-$BX$16</f>
        <v>343</v>
      </c>
      <c r="CK708" s="56" t="e">
        <f>IF($BV$19=FALSE,NA(),IF($BH$7=1,IF($BD$2=1,CF708,IF($BD$2=2,CG708))))+$BV$17+IF($BE$2=2,-($BQ$13+$BQ$8),0)</f>
        <v>#N/A</v>
      </c>
      <c r="CL708" s="55" t="e">
        <f>ROUND(CK708/$BV$9*$BV$5,0)</f>
        <v>#N/A</v>
      </c>
      <c r="CM708" s="56" t="e">
        <f>IF($BW$19=FALSE,NA(),IF($BH$7=1,IF($BD$3=1,CH708,IF($BD$3=2,CI708))))+$BW$17+IF($BE$3=2,-($BQ$13+$BQ$8),0)</f>
        <v>#N/A</v>
      </c>
      <c r="CN708" s="55" t="e">
        <f>ROUND(CM708/$BW$9*$BW$5,0)</f>
        <v>#N/A</v>
      </c>
    </row>
    <row r="709" spans="79:92" ht="18" customHeight="1" x14ac:dyDescent="0.25">
      <c r="CA709" s="53">
        <f>CA708+1</f>
        <v>344</v>
      </c>
      <c r="CB709" s="56">
        <f>CA709*($BX$9/$BX$5)</f>
        <v>14.333333333333332</v>
      </c>
      <c r="CC709" s="56">
        <f ca="1">ROUND(CB709+(RAND()-0.5)*$BX$10,$BX$11)</f>
        <v>14.34</v>
      </c>
      <c r="CD709" s="56">
        <f ca="1">MAX(MIN($BQ$9*SIN($BQ$17*CC709)+($BQ$13+$BQ$8),$BO$8),-$BO$8)</f>
        <v>2.0659675530106885</v>
      </c>
      <c r="CE709" s="56" t="e">
        <f ca="1">MAX(MIN($BQ$22*SIN($BQ$17*CC709+$BQ$21)+($BQ$13+$BQ$8),$BO$8),-$BO$8)</f>
        <v>#DIV/0!</v>
      </c>
      <c r="CF709" s="56">
        <f ca="1">ROUND(CD709+(RAND()-0.5)*$BV$10,$BV$11)</f>
        <v>2.08</v>
      </c>
      <c r="CG709" s="56" t="e">
        <f ca="1">ROUND(CE709+(RAND()-0.5)*$BV$10,$BV$11)</f>
        <v>#DIV/0!</v>
      </c>
      <c r="CH709" s="56">
        <f ca="1">ROUND(CD709+(RAND()-0.5)*$BW$10,$BW$11)</f>
        <v>2.06</v>
      </c>
      <c r="CI709" s="56" t="e">
        <f ca="1">ROUND(CE709+(RAND()-0.5)*$BW$10,$BW$11)</f>
        <v>#DIV/0!</v>
      </c>
      <c r="CJ709" s="55">
        <f>CA709-$BX$16</f>
        <v>344</v>
      </c>
      <c r="CK709" s="56" t="e">
        <f>IF($BV$19=FALSE,NA(),IF($BH$7=1,IF($BD$2=1,CF709,IF($BD$2=2,CG709))))+$BV$17+IF($BE$2=2,-($BQ$13+$BQ$8),0)</f>
        <v>#N/A</v>
      </c>
      <c r="CL709" s="55" t="e">
        <f>ROUND(CK709/$BV$9*$BV$5,0)</f>
        <v>#N/A</v>
      </c>
      <c r="CM709" s="56" t="e">
        <f>IF($BW$19=FALSE,NA(),IF($BH$7=1,IF($BD$3=1,CH709,IF($BD$3=2,CI709))))+$BW$17+IF($BE$3=2,-($BQ$13+$BQ$8),0)</f>
        <v>#N/A</v>
      </c>
      <c r="CN709" s="55" t="e">
        <f>ROUND(CM709/$BW$9*$BW$5,0)</f>
        <v>#N/A</v>
      </c>
    </row>
    <row r="710" spans="79:92" ht="18" customHeight="1" x14ac:dyDescent="0.25">
      <c r="CA710" s="53">
        <f>CA709+1</f>
        <v>345</v>
      </c>
      <c r="CB710" s="56">
        <f>CA710*($BX$9/$BX$5)</f>
        <v>14.375</v>
      </c>
      <c r="CC710" s="56">
        <f ca="1">ROUND(CB710+(RAND()-0.5)*$BX$10,$BX$11)</f>
        <v>14.39</v>
      </c>
      <c r="CD710" s="56">
        <f ca="1">MAX(MIN($BQ$9*SIN($BQ$17*CC710)+($BQ$13+$BQ$8),$BO$8),-$BO$8)</f>
        <v>0.8245439384906792</v>
      </c>
      <c r="CE710" s="56" t="e">
        <f ca="1">MAX(MIN($BQ$22*SIN($BQ$17*CC710+$BQ$21)+($BQ$13+$BQ$8),$BO$8),-$BO$8)</f>
        <v>#DIV/0!</v>
      </c>
      <c r="CF710" s="56">
        <f ca="1">ROUND(CD710+(RAND()-0.5)*$BV$10,$BV$11)</f>
        <v>0.83</v>
      </c>
      <c r="CG710" s="56" t="e">
        <f ca="1">ROUND(CE710+(RAND()-0.5)*$BV$10,$BV$11)</f>
        <v>#DIV/0!</v>
      </c>
      <c r="CH710" s="56">
        <f ca="1">ROUND(CD710+(RAND()-0.5)*$BW$10,$BW$11)</f>
        <v>0.83</v>
      </c>
      <c r="CI710" s="56" t="e">
        <f ca="1">ROUND(CE710+(RAND()-0.5)*$BW$10,$BW$11)</f>
        <v>#DIV/0!</v>
      </c>
      <c r="CJ710" s="55">
        <f>CA710-$BX$16</f>
        <v>345</v>
      </c>
      <c r="CK710" s="56" t="e">
        <f>IF($BV$19=FALSE,NA(),IF($BH$7=1,IF($BD$2=1,CF710,IF($BD$2=2,CG710))))+$BV$17+IF($BE$2=2,-($BQ$13+$BQ$8),0)</f>
        <v>#N/A</v>
      </c>
      <c r="CL710" s="55" t="e">
        <f>ROUND(CK710/$BV$9*$BV$5,0)</f>
        <v>#N/A</v>
      </c>
      <c r="CM710" s="56" t="e">
        <f>IF($BW$19=FALSE,NA(),IF($BH$7=1,IF($BD$3=1,CH710,IF($BD$3=2,CI710))))+$BW$17+IF($BE$3=2,-($BQ$13+$BQ$8),0)</f>
        <v>#N/A</v>
      </c>
      <c r="CN710" s="55" t="e">
        <f>ROUND(CM710/$BW$9*$BW$5,0)</f>
        <v>#N/A</v>
      </c>
    </row>
    <row r="711" spans="79:92" ht="18" customHeight="1" x14ac:dyDescent="0.25">
      <c r="CA711" s="53">
        <f>CA710+1</f>
        <v>346</v>
      </c>
      <c r="CB711" s="56">
        <f>CA711*($BX$9/$BX$5)</f>
        <v>14.416666666666666</v>
      </c>
      <c r="CC711" s="56">
        <f ca="1">ROUND(CB711+(RAND()-0.5)*$BX$10,$BX$11)</f>
        <v>14.4</v>
      </c>
      <c r="CD711" s="56">
        <f ca="1">MAX(MIN($BQ$9*SIN($BQ$17*CC711)+($BQ$13+$BQ$8),$BO$8),-$BO$8)</f>
        <v>0.52671151375518921</v>
      </c>
      <c r="CE711" s="56" t="e">
        <f ca="1">MAX(MIN($BQ$22*SIN($BQ$17*CC711+$BQ$21)+($BQ$13+$BQ$8),$BO$8),-$BO$8)</f>
        <v>#DIV/0!</v>
      </c>
      <c r="CF711" s="56">
        <f ca="1">ROUND(CD711+(RAND()-0.5)*$BV$10,$BV$11)</f>
        <v>0.53</v>
      </c>
      <c r="CG711" s="56" t="e">
        <f ca="1">ROUND(CE711+(RAND()-0.5)*$BV$10,$BV$11)</f>
        <v>#DIV/0!</v>
      </c>
      <c r="CH711" s="56">
        <f ca="1">ROUND(CD711+(RAND()-0.5)*$BW$10,$BW$11)</f>
        <v>0.51</v>
      </c>
      <c r="CI711" s="56" t="e">
        <f ca="1">ROUND(CE711+(RAND()-0.5)*$BW$10,$BW$11)</f>
        <v>#DIV/0!</v>
      </c>
      <c r="CJ711" s="55">
        <f>CA711-$BX$16</f>
        <v>346</v>
      </c>
      <c r="CK711" s="56" t="e">
        <f>IF($BV$19=FALSE,NA(),IF($BH$7=1,IF($BD$2=1,CF711,IF($BD$2=2,CG711))))+$BV$17+IF($BE$2=2,-($BQ$13+$BQ$8),0)</f>
        <v>#N/A</v>
      </c>
      <c r="CL711" s="55" t="e">
        <f>ROUND(CK711/$BV$9*$BV$5,0)</f>
        <v>#N/A</v>
      </c>
      <c r="CM711" s="56" t="e">
        <f>IF($BW$19=FALSE,NA(),IF($BH$7=1,IF($BD$3=1,CH711,IF($BD$3=2,CI711))))+$BW$17+IF($BE$3=2,-($BQ$13+$BQ$8),0)</f>
        <v>#N/A</v>
      </c>
      <c r="CN711" s="55" t="e">
        <f>ROUND(CM711/$BW$9*$BW$5,0)</f>
        <v>#N/A</v>
      </c>
    </row>
    <row r="712" spans="79:92" ht="18" customHeight="1" x14ac:dyDescent="0.25">
      <c r="CA712" s="53">
        <f>CA711+1</f>
        <v>347</v>
      </c>
      <c r="CB712" s="56">
        <f>CA712*($BX$9/$BX$5)</f>
        <v>14.458333333333332</v>
      </c>
      <c r="CC712" s="56">
        <f ca="1">ROUND(CB712+(RAND()-0.5)*$BX$10,$BX$11)</f>
        <v>14.44</v>
      </c>
      <c r="CD712" s="56">
        <f ca="1">MAX(MIN($BQ$9*SIN($BQ$17*CC712)+($BQ$13+$BQ$8),$BO$8),-$BO$8)</f>
        <v>-0.79125268389302272</v>
      </c>
      <c r="CE712" s="56" t="e">
        <f ca="1">MAX(MIN($BQ$22*SIN($BQ$17*CC712+$BQ$21)+($BQ$13+$BQ$8),$BO$8),-$BO$8)</f>
        <v>#DIV/0!</v>
      </c>
      <c r="CF712" s="56">
        <f ca="1">ROUND(CD712+(RAND()-0.5)*$BV$10,$BV$11)</f>
        <v>-0.81</v>
      </c>
      <c r="CG712" s="56" t="e">
        <f ca="1">ROUND(CE712+(RAND()-0.5)*$BV$10,$BV$11)</f>
        <v>#DIV/0!</v>
      </c>
      <c r="CH712" s="56">
        <f ca="1">ROUND(CD712+(RAND()-0.5)*$BW$10,$BW$11)</f>
        <v>-0.8</v>
      </c>
      <c r="CI712" s="56" t="e">
        <f ca="1">ROUND(CE712+(RAND()-0.5)*$BW$10,$BW$11)</f>
        <v>#DIV/0!</v>
      </c>
      <c r="CJ712" s="55">
        <f>CA712-$BX$16</f>
        <v>347</v>
      </c>
      <c r="CK712" s="56" t="e">
        <f>IF($BV$19=FALSE,NA(),IF($BH$7=1,IF($BD$2=1,CF712,IF($BD$2=2,CG712))))+$BV$17+IF($BE$2=2,-($BQ$13+$BQ$8),0)</f>
        <v>#N/A</v>
      </c>
      <c r="CL712" s="55" t="e">
        <f>ROUND(CK712/$BV$9*$BV$5,0)</f>
        <v>#N/A</v>
      </c>
      <c r="CM712" s="56" t="e">
        <f>IF($BW$19=FALSE,NA(),IF($BH$7=1,IF($BD$3=1,CH712,IF($BD$3=2,CI712))))+$BW$17+IF($BE$3=2,-($BQ$13+$BQ$8),0)</f>
        <v>#N/A</v>
      </c>
      <c r="CN712" s="55" t="e">
        <f>ROUND(CM712/$BW$9*$BW$5,0)</f>
        <v>#N/A</v>
      </c>
    </row>
    <row r="713" spans="79:92" ht="18" customHeight="1" x14ac:dyDescent="0.25">
      <c r="CA713" s="53">
        <f>CA712+1</f>
        <v>348</v>
      </c>
      <c r="CB713" s="56">
        <f>CA713*($BX$9/$BX$5)</f>
        <v>14.5</v>
      </c>
      <c r="CC713" s="56">
        <f ca="1">ROUND(CB713+(RAND()-0.5)*$BX$10,$BX$11)</f>
        <v>14.49</v>
      </c>
      <c r="CD713" s="56">
        <f ca="1">MAX(MIN($BQ$9*SIN($BQ$17*CC713)+($BQ$13+$BQ$8),$BO$8),-$BO$8)</f>
        <v>-2.6232568828245699</v>
      </c>
      <c r="CE713" s="56" t="e">
        <f ca="1">MAX(MIN($BQ$22*SIN($BQ$17*CC713+$BQ$21)+($BQ$13+$BQ$8),$BO$8),-$BO$8)</f>
        <v>#DIV/0!</v>
      </c>
      <c r="CF713" s="56">
        <f ca="1">ROUND(CD713+(RAND()-0.5)*$BV$10,$BV$11)</f>
        <v>-2.63</v>
      </c>
      <c r="CG713" s="56" t="e">
        <f ca="1">ROUND(CE713+(RAND()-0.5)*$BV$10,$BV$11)</f>
        <v>#DIV/0!</v>
      </c>
      <c r="CH713" s="56">
        <f ca="1">ROUND(CD713+(RAND()-0.5)*$BW$10,$BW$11)</f>
        <v>-2.63</v>
      </c>
      <c r="CI713" s="56" t="e">
        <f ca="1">ROUND(CE713+(RAND()-0.5)*$BW$10,$BW$11)</f>
        <v>#DIV/0!</v>
      </c>
      <c r="CJ713" s="55">
        <f>CA713-$BX$16</f>
        <v>348</v>
      </c>
      <c r="CK713" s="56" t="e">
        <f>IF($BV$19=FALSE,NA(),IF($BH$7=1,IF($BD$2=1,CF713,IF($BD$2=2,CG713))))+$BV$17+IF($BE$2=2,-($BQ$13+$BQ$8),0)</f>
        <v>#N/A</v>
      </c>
      <c r="CL713" s="55" t="e">
        <f>ROUND(CK713/$BV$9*$BV$5,0)</f>
        <v>#N/A</v>
      </c>
      <c r="CM713" s="56" t="e">
        <f>IF($BW$19=FALSE,NA(),IF($BH$7=1,IF($BD$3=1,CH713,IF($BD$3=2,CI713))))+$BW$17+IF($BE$3=2,-($BQ$13+$BQ$8),0)</f>
        <v>#N/A</v>
      </c>
      <c r="CN713" s="55" t="e">
        <f>ROUND(CM713/$BW$9*$BW$5,0)</f>
        <v>#N/A</v>
      </c>
    </row>
    <row r="714" spans="79:92" ht="18" customHeight="1" x14ac:dyDescent="0.25">
      <c r="CA714" s="53">
        <f>CA713+1</f>
        <v>349</v>
      </c>
      <c r="CB714" s="56">
        <f>CA714*($BX$9/$BX$5)</f>
        <v>14.541666666666666</v>
      </c>
      <c r="CC714" s="56">
        <f ca="1">ROUND(CB714+(RAND()-0.5)*$BX$10,$BX$11)</f>
        <v>14.53</v>
      </c>
      <c r="CD714" s="56">
        <f ca="1">MAX(MIN($BQ$9*SIN($BQ$17*CC714)+($BQ$13+$BQ$8),$BO$8),-$BO$8)</f>
        <v>-4.1242878875056475</v>
      </c>
      <c r="CE714" s="56" t="e">
        <f ca="1">MAX(MIN($BQ$22*SIN($BQ$17*CC714+$BQ$21)+($BQ$13+$BQ$8),$BO$8),-$BO$8)</f>
        <v>#DIV/0!</v>
      </c>
      <c r="CF714" s="56">
        <f ca="1">ROUND(CD714+(RAND()-0.5)*$BV$10,$BV$11)</f>
        <v>-4.12</v>
      </c>
      <c r="CG714" s="56" t="e">
        <f ca="1">ROUND(CE714+(RAND()-0.5)*$BV$10,$BV$11)</f>
        <v>#DIV/0!</v>
      </c>
      <c r="CH714" s="56">
        <f ca="1">ROUND(CD714+(RAND()-0.5)*$BW$10,$BW$11)</f>
        <v>-4.12</v>
      </c>
      <c r="CI714" s="56" t="e">
        <f ca="1">ROUND(CE714+(RAND()-0.5)*$BW$10,$BW$11)</f>
        <v>#DIV/0!</v>
      </c>
      <c r="CJ714" s="55">
        <f>CA714-$BX$16</f>
        <v>349</v>
      </c>
      <c r="CK714" s="56" t="e">
        <f>IF($BV$19=FALSE,NA(),IF($BH$7=1,IF($BD$2=1,CF714,IF($BD$2=2,CG714))))+$BV$17+IF($BE$2=2,-($BQ$13+$BQ$8),0)</f>
        <v>#N/A</v>
      </c>
      <c r="CL714" s="55" t="e">
        <f>ROUND(CK714/$BV$9*$BV$5,0)</f>
        <v>#N/A</v>
      </c>
      <c r="CM714" s="56" t="e">
        <f>IF($BW$19=FALSE,NA(),IF($BH$7=1,IF($BD$3=1,CH714,IF($BD$3=2,CI714))))+$BW$17+IF($BE$3=2,-($BQ$13+$BQ$8),0)</f>
        <v>#N/A</v>
      </c>
      <c r="CN714" s="55" t="e">
        <f>ROUND(CM714/$BW$9*$BW$5,0)</f>
        <v>#N/A</v>
      </c>
    </row>
    <row r="715" spans="79:92" ht="18" customHeight="1" x14ac:dyDescent="0.25">
      <c r="CA715" s="53">
        <f>CA714+1</f>
        <v>350</v>
      </c>
      <c r="CB715" s="56">
        <f>CA715*($BX$9/$BX$5)</f>
        <v>14.583333333333332</v>
      </c>
      <c r="CC715" s="56">
        <f ca="1">ROUND(CB715+(RAND()-0.5)*$BX$10,$BX$11)</f>
        <v>14.59</v>
      </c>
      <c r="CD715" s="56">
        <f ca="1">MAX(MIN($BQ$9*SIN($BQ$17*CC715)+($BQ$13+$BQ$8),$BO$8),-$BO$8)</f>
        <v>-6.2149607698731417</v>
      </c>
      <c r="CE715" s="56" t="e">
        <f ca="1">MAX(MIN($BQ$22*SIN($BQ$17*CC715+$BQ$21)+($BQ$13+$BQ$8),$BO$8),-$BO$8)</f>
        <v>#DIV/0!</v>
      </c>
      <c r="CF715" s="56">
        <f ca="1">ROUND(CD715+(RAND()-0.5)*$BV$10,$BV$11)</f>
        <v>-6.19</v>
      </c>
      <c r="CG715" s="56" t="e">
        <f ca="1">ROUND(CE715+(RAND()-0.5)*$BV$10,$BV$11)</f>
        <v>#DIV/0!</v>
      </c>
      <c r="CH715" s="56">
        <f ca="1">ROUND(CD715+(RAND()-0.5)*$BW$10,$BW$11)</f>
        <v>-6.23</v>
      </c>
      <c r="CI715" s="56" t="e">
        <f ca="1">ROUND(CE715+(RAND()-0.5)*$BW$10,$BW$11)</f>
        <v>#DIV/0!</v>
      </c>
      <c r="CJ715" s="55">
        <f>CA715-$BX$16</f>
        <v>350</v>
      </c>
      <c r="CK715" s="56" t="e">
        <f>IF($BV$19=FALSE,NA(),IF($BH$7=1,IF($BD$2=1,CF715,IF($BD$2=2,CG715))))+$BV$17+IF($BE$2=2,-($BQ$13+$BQ$8),0)</f>
        <v>#N/A</v>
      </c>
      <c r="CL715" s="55" t="e">
        <f>ROUND(CK715/$BV$9*$BV$5,0)</f>
        <v>#N/A</v>
      </c>
      <c r="CM715" s="56" t="e">
        <f>IF($BW$19=FALSE,NA(),IF($BH$7=1,IF($BD$3=1,CH715,IF($BD$3=2,CI715))))+$BW$17+IF($BE$3=2,-($BQ$13+$BQ$8),0)</f>
        <v>#N/A</v>
      </c>
      <c r="CN715" s="55" t="e">
        <f>ROUND(CM715/$BW$9*$BW$5,0)</f>
        <v>#N/A</v>
      </c>
    </row>
    <row r="716" spans="79:92" ht="18" customHeight="1" x14ac:dyDescent="0.25">
      <c r="CA716" s="53">
        <f>CA715+1</f>
        <v>351</v>
      </c>
      <c r="CB716" s="56">
        <f>CA716*($BX$9/$BX$5)</f>
        <v>14.625</v>
      </c>
      <c r="CC716" s="56">
        <f ca="1">ROUND(CB716+(RAND()-0.5)*$BX$10,$BX$11)</f>
        <v>14.64</v>
      </c>
      <c r="CD716" s="56">
        <f ca="1">MAX(MIN($BQ$9*SIN($BQ$17*CC716)+($BQ$13+$BQ$8),$BO$8),-$BO$8)</f>
        <v>-7.6230794566536435</v>
      </c>
      <c r="CE716" s="56" t="e">
        <f ca="1">MAX(MIN($BQ$22*SIN($BQ$17*CC716+$BQ$21)+($BQ$13+$BQ$8),$BO$8),-$BO$8)</f>
        <v>#DIV/0!</v>
      </c>
      <c r="CF716" s="56">
        <f ca="1">ROUND(CD716+(RAND()-0.5)*$BV$10,$BV$11)</f>
        <v>-7.61</v>
      </c>
      <c r="CG716" s="56" t="e">
        <f ca="1">ROUND(CE716+(RAND()-0.5)*$BV$10,$BV$11)</f>
        <v>#DIV/0!</v>
      </c>
      <c r="CH716" s="56">
        <f ca="1">ROUND(CD716+(RAND()-0.5)*$BW$10,$BW$11)</f>
        <v>-7.64</v>
      </c>
      <c r="CI716" s="56" t="e">
        <f ca="1">ROUND(CE716+(RAND()-0.5)*$BW$10,$BW$11)</f>
        <v>#DIV/0!</v>
      </c>
      <c r="CJ716" s="55">
        <f>CA716-$BX$16</f>
        <v>351</v>
      </c>
      <c r="CK716" s="56" t="e">
        <f>IF($BV$19=FALSE,NA(),IF($BH$7=1,IF($BD$2=1,CF716,IF($BD$2=2,CG716))))+$BV$17+IF($BE$2=2,-($BQ$13+$BQ$8),0)</f>
        <v>#N/A</v>
      </c>
      <c r="CL716" s="55" t="e">
        <f>ROUND(CK716/$BV$9*$BV$5,0)</f>
        <v>#N/A</v>
      </c>
      <c r="CM716" s="56" t="e">
        <f>IF($BW$19=FALSE,NA(),IF($BH$7=1,IF($BD$3=1,CH716,IF($BD$3=2,CI716))))+$BW$17+IF($BE$3=2,-($BQ$13+$BQ$8),0)</f>
        <v>#N/A</v>
      </c>
      <c r="CN716" s="55" t="e">
        <f>ROUND(CM716/$BW$9*$BW$5,0)</f>
        <v>#N/A</v>
      </c>
    </row>
    <row r="717" spans="79:92" ht="18" customHeight="1" x14ac:dyDescent="0.25">
      <c r="CA717" s="53">
        <f>CA716+1</f>
        <v>352</v>
      </c>
      <c r="CB717" s="56">
        <f>CA717*($BX$9/$BX$5)</f>
        <v>14.666666666666666</v>
      </c>
      <c r="CC717" s="56">
        <f ca="1">ROUND(CB717+(RAND()-0.5)*$BX$10,$BX$11)</f>
        <v>14.66</v>
      </c>
      <c r="CD717" s="56">
        <f ca="1">MAX(MIN($BQ$9*SIN($BQ$17*CC717)+($BQ$13+$BQ$8),$BO$8),-$BO$8)</f>
        <v>-8.0659675530086794</v>
      </c>
      <c r="CE717" s="56" t="e">
        <f ca="1">MAX(MIN($BQ$22*SIN($BQ$17*CC717+$BQ$21)+($BQ$13+$BQ$8),$BO$8),-$BO$8)</f>
        <v>#DIV/0!</v>
      </c>
      <c r="CF717" s="56">
        <f ca="1">ROUND(CD717+(RAND()-0.5)*$BV$10,$BV$11)</f>
        <v>-8.07</v>
      </c>
      <c r="CG717" s="56" t="e">
        <f ca="1">ROUND(CE717+(RAND()-0.5)*$BV$10,$BV$11)</f>
        <v>#DIV/0!</v>
      </c>
      <c r="CH717" s="56">
        <f ca="1">ROUND(CD717+(RAND()-0.5)*$BW$10,$BW$11)</f>
        <v>-8.07</v>
      </c>
      <c r="CI717" s="56" t="e">
        <f ca="1">ROUND(CE717+(RAND()-0.5)*$BW$10,$BW$11)</f>
        <v>#DIV/0!</v>
      </c>
      <c r="CJ717" s="55">
        <f>CA717-$BX$16</f>
        <v>352</v>
      </c>
      <c r="CK717" s="56" t="e">
        <f>IF($BV$19=FALSE,NA(),IF($BH$7=1,IF($BD$2=1,CF717,IF($BD$2=2,CG717))))+$BV$17+IF($BE$2=2,-($BQ$13+$BQ$8),0)</f>
        <v>#N/A</v>
      </c>
      <c r="CL717" s="55" t="e">
        <f>ROUND(CK717/$BV$9*$BV$5,0)</f>
        <v>#N/A</v>
      </c>
      <c r="CM717" s="56" t="e">
        <f>IF($BW$19=FALSE,NA(),IF($BH$7=1,IF($BD$3=1,CH717,IF($BD$3=2,CI717))))+$BW$17+IF($BE$3=2,-($BQ$13+$BQ$8),0)</f>
        <v>#N/A</v>
      </c>
      <c r="CN717" s="55" t="e">
        <f>ROUND(CM717/$BW$9*$BW$5,0)</f>
        <v>#N/A</v>
      </c>
    </row>
    <row r="718" spans="79:92" ht="18" customHeight="1" x14ac:dyDescent="0.25">
      <c r="CA718" s="53">
        <f>CA717+1</f>
        <v>353</v>
      </c>
      <c r="CB718" s="56">
        <f>CA718*($BX$9/$BX$5)</f>
        <v>14.708333333333332</v>
      </c>
      <c r="CC718" s="56">
        <f ca="1">ROUND(CB718+(RAND()-0.5)*$BX$10,$BX$11)</f>
        <v>14.71</v>
      </c>
      <c r="CD718" s="56">
        <f ca="1">MAX(MIN($BQ$9*SIN($BQ$17*CC718)+($BQ$13+$BQ$8),$BO$8),-$BO$8)</f>
        <v>-8.8114989667727386</v>
      </c>
      <c r="CE718" s="56" t="e">
        <f ca="1">MAX(MIN($BQ$22*SIN($BQ$17*CC718+$BQ$21)+($BQ$13+$BQ$8),$BO$8),-$BO$8)</f>
        <v>#DIV/0!</v>
      </c>
      <c r="CF718" s="56">
        <f ca="1">ROUND(CD718+(RAND()-0.5)*$BV$10,$BV$11)</f>
        <v>-8.8000000000000007</v>
      </c>
      <c r="CG718" s="56" t="e">
        <f ca="1">ROUND(CE718+(RAND()-0.5)*$BV$10,$BV$11)</f>
        <v>#DIV/0!</v>
      </c>
      <c r="CH718" s="56">
        <f ca="1">ROUND(CD718+(RAND()-0.5)*$BW$10,$BW$11)</f>
        <v>-8.82</v>
      </c>
      <c r="CI718" s="56" t="e">
        <f ca="1">ROUND(CE718+(RAND()-0.5)*$BW$10,$BW$11)</f>
        <v>#DIV/0!</v>
      </c>
      <c r="CJ718" s="55">
        <f>CA718-$BX$16</f>
        <v>353</v>
      </c>
      <c r="CK718" s="56" t="e">
        <f>IF($BV$19=FALSE,NA(),IF($BH$7=1,IF($BD$2=1,CF718,IF($BD$2=2,CG718))))+$BV$17+IF($BE$2=2,-($BQ$13+$BQ$8),0)</f>
        <v>#N/A</v>
      </c>
      <c r="CL718" s="55" t="e">
        <f>ROUND(CK718/$BV$9*$BV$5,0)</f>
        <v>#N/A</v>
      </c>
      <c r="CM718" s="56" t="e">
        <f>IF($BW$19=FALSE,NA(),IF($BH$7=1,IF($BD$3=1,CH718,IF($BD$3=2,CI718))))+$BW$17+IF($BE$3=2,-($BQ$13+$BQ$8),0)</f>
        <v>#N/A</v>
      </c>
      <c r="CN718" s="55" t="e">
        <f>ROUND(CM718/$BW$9*$BW$5,0)</f>
        <v>#N/A</v>
      </c>
    </row>
    <row r="719" spans="79:92" ht="18" customHeight="1" x14ac:dyDescent="0.25">
      <c r="CA719" s="53">
        <f>CA718+1</f>
        <v>354</v>
      </c>
      <c r="CB719" s="56">
        <f>CA719*($BX$9/$BX$5)</f>
        <v>14.75</v>
      </c>
      <c r="CC719" s="56">
        <f ca="1">ROUND(CB719+(RAND()-0.5)*$BX$10,$BX$11)</f>
        <v>14.74</v>
      </c>
      <c r="CD719" s="56">
        <f ca="1">MAX(MIN($BQ$9*SIN($BQ$17*CC719)+($BQ$13+$BQ$8),$BO$8),-$BO$8)</f>
        <v>-8.9881603705694317</v>
      </c>
      <c r="CE719" s="56" t="e">
        <f ca="1">MAX(MIN($BQ$22*SIN($BQ$17*CC719+$BQ$21)+($BQ$13+$BQ$8),$BO$8),-$BO$8)</f>
        <v>#DIV/0!</v>
      </c>
      <c r="CF719" s="56">
        <f ca="1">ROUND(CD719+(RAND()-0.5)*$BV$10,$BV$11)</f>
        <v>-8.98</v>
      </c>
      <c r="CG719" s="56" t="e">
        <f ca="1">ROUND(CE719+(RAND()-0.5)*$BV$10,$BV$11)</f>
        <v>#DIV/0!</v>
      </c>
      <c r="CH719" s="56">
        <f ca="1">ROUND(CD719+(RAND()-0.5)*$BW$10,$BW$11)</f>
        <v>-8.9700000000000006</v>
      </c>
      <c r="CI719" s="56" t="e">
        <f ca="1">ROUND(CE719+(RAND()-0.5)*$BW$10,$BW$11)</f>
        <v>#DIV/0!</v>
      </c>
      <c r="CJ719" s="55">
        <f>CA719-$BX$16</f>
        <v>354</v>
      </c>
      <c r="CK719" s="56" t="e">
        <f>IF($BV$19=FALSE,NA(),IF($BH$7=1,IF($BD$2=1,CF719,IF($BD$2=2,CG719))))+$BV$17+IF($BE$2=2,-($BQ$13+$BQ$8),0)</f>
        <v>#N/A</v>
      </c>
      <c r="CL719" s="55" t="e">
        <f>ROUND(CK719/$BV$9*$BV$5,0)</f>
        <v>#N/A</v>
      </c>
      <c r="CM719" s="56" t="e">
        <f>IF($BW$19=FALSE,NA(),IF($BH$7=1,IF($BD$3=1,CH719,IF($BD$3=2,CI719))))+$BW$17+IF($BE$3=2,-($BQ$13+$BQ$8),0)</f>
        <v>#N/A</v>
      </c>
      <c r="CN719" s="55" t="e">
        <f>ROUND(CM719/$BW$9*$BW$5,0)</f>
        <v>#N/A</v>
      </c>
    </row>
    <row r="720" spans="79:92" ht="18" customHeight="1" x14ac:dyDescent="0.25">
      <c r="CA720" s="53">
        <f>CA719+1</f>
        <v>355</v>
      </c>
      <c r="CB720" s="56">
        <f>CA720*($BX$9/$BX$5)</f>
        <v>14.791666666666666</v>
      </c>
      <c r="CC720" s="56">
        <f ca="1">ROUND(CB720+(RAND()-0.5)*$BX$10,$BX$11)</f>
        <v>14.78</v>
      </c>
      <c r="CD720" s="56">
        <f ca="1">MAX(MIN($BQ$9*SIN($BQ$17*CC720)+($BQ$13+$BQ$8),$BO$8),-$BO$8)</f>
        <v>-8.8937235043724225</v>
      </c>
      <c r="CE720" s="56" t="e">
        <f ca="1">MAX(MIN($BQ$22*SIN($BQ$17*CC720+$BQ$21)+($BQ$13+$BQ$8),$BO$8),-$BO$8)</f>
        <v>#DIV/0!</v>
      </c>
      <c r="CF720" s="56">
        <f ca="1">ROUND(CD720+(RAND()-0.5)*$BV$10,$BV$11)</f>
        <v>-8.9</v>
      </c>
      <c r="CG720" s="56" t="e">
        <f ca="1">ROUND(CE720+(RAND()-0.5)*$BV$10,$BV$11)</f>
        <v>#DIV/0!</v>
      </c>
      <c r="CH720" s="56">
        <f ca="1">ROUND(CD720+(RAND()-0.5)*$BW$10,$BW$11)</f>
        <v>-8.89</v>
      </c>
      <c r="CI720" s="56" t="e">
        <f ca="1">ROUND(CE720+(RAND()-0.5)*$BW$10,$BW$11)</f>
        <v>#DIV/0!</v>
      </c>
      <c r="CJ720" s="55">
        <f>CA720-$BX$16</f>
        <v>355</v>
      </c>
      <c r="CK720" s="56" t="e">
        <f>IF($BV$19=FALSE,NA(),IF($BH$7=1,IF($BD$2=1,CF720,IF($BD$2=2,CG720))))+$BV$17+IF($BE$2=2,-($BQ$13+$BQ$8),0)</f>
        <v>#N/A</v>
      </c>
      <c r="CL720" s="55" t="e">
        <f>ROUND(CK720/$BV$9*$BV$5,0)</f>
        <v>#N/A</v>
      </c>
      <c r="CM720" s="56" t="e">
        <f>IF($BW$19=FALSE,NA(),IF($BH$7=1,IF($BD$3=1,CH720,IF($BD$3=2,CI720))))+$BW$17+IF($BE$3=2,-($BQ$13+$BQ$8),0)</f>
        <v>#N/A</v>
      </c>
      <c r="CN720" s="55" t="e">
        <f>ROUND(CM720/$BW$9*$BW$5,0)</f>
        <v>#N/A</v>
      </c>
    </row>
    <row r="721" spans="79:92" ht="18" customHeight="1" x14ac:dyDescent="0.25">
      <c r="CA721" s="53">
        <f>CA720+1</f>
        <v>356</v>
      </c>
      <c r="CB721" s="56">
        <f>CA721*($BX$9/$BX$5)</f>
        <v>14.833333333333332</v>
      </c>
      <c r="CC721" s="56">
        <f ca="1">ROUND(CB721+(RAND()-0.5)*$BX$10,$BX$11)</f>
        <v>14.84</v>
      </c>
      <c r="CD721" s="56">
        <f ca="1">MAX(MIN($BQ$9*SIN($BQ$17*CC721)+($BQ$13+$BQ$8),$BO$8),-$BO$8)</f>
        <v>-8.0659675530145556</v>
      </c>
      <c r="CE721" s="56" t="e">
        <f ca="1">MAX(MIN($BQ$22*SIN($BQ$17*CC721+$BQ$21)+($BQ$13+$BQ$8),$BO$8),-$BO$8)</f>
        <v>#DIV/0!</v>
      </c>
      <c r="CF721" s="56">
        <f ca="1">ROUND(CD721+(RAND()-0.5)*$BV$10,$BV$11)</f>
        <v>-8.0500000000000007</v>
      </c>
      <c r="CG721" s="56" t="e">
        <f ca="1">ROUND(CE721+(RAND()-0.5)*$BV$10,$BV$11)</f>
        <v>#DIV/0!</v>
      </c>
      <c r="CH721" s="56">
        <f ca="1">ROUND(CD721+(RAND()-0.5)*$BW$10,$BW$11)</f>
        <v>-8.06</v>
      </c>
      <c r="CI721" s="56" t="e">
        <f ca="1">ROUND(CE721+(RAND()-0.5)*$BW$10,$BW$11)</f>
        <v>#DIV/0!</v>
      </c>
      <c r="CJ721" s="55">
        <f>CA721-$BX$16</f>
        <v>356</v>
      </c>
      <c r="CK721" s="56" t="e">
        <f>IF($BV$19=FALSE,NA(),IF($BH$7=1,IF($BD$2=1,CF721,IF($BD$2=2,CG721))))+$BV$17+IF($BE$2=2,-($BQ$13+$BQ$8),0)</f>
        <v>#N/A</v>
      </c>
      <c r="CL721" s="55" t="e">
        <f>ROUND(CK721/$BV$9*$BV$5,0)</f>
        <v>#N/A</v>
      </c>
      <c r="CM721" s="56" t="e">
        <f>IF($BW$19=FALSE,NA(),IF($BH$7=1,IF($BD$3=1,CH721,IF($BD$3=2,CI721))))+$BW$17+IF($BE$3=2,-($BQ$13+$BQ$8),0)</f>
        <v>#N/A</v>
      </c>
      <c r="CN721" s="55" t="e">
        <f>ROUND(CM721/$BW$9*$BW$5,0)</f>
        <v>#N/A</v>
      </c>
    </row>
    <row r="722" spans="79:92" ht="18" customHeight="1" x14ac:dyDescent="0.25">
      <c r="CA722" s="53">
        <f>CA721+1</f>
        <v>357</v>
      </c>
      <c r="CB722" s="56">
        <f>CA722*($BX$9/$BX$5)</f>
        <v>14.875</v>
      </c>
      <c r="CC722" s="56">
        <f ca="1">ROUND(CB722+(RAND()-0.5)*$BX$10,$BX$11)</f>
        <v>14.87</v>
      </c>
      <c r="CD722" s="56">
        <f ca="1">MAX(MIN($BQ$9*SIN($BQ$17*CC722)+($BQ$13+$BQ$8),$BO$8),-$BO$8)</f>
        <v>-7.3738117645289254</v>
      </c>
      <c r="CE722" s="56" t="e">
        <f ca="1">MAX(MIN($BQ$22*SIN($BQ$17*CC722+$BQ$21)+($BQ$13+$BQ$8),$BO$8),-$BO$8)</f>
        <v>#DIV/0!</v>
      </c>
      <c r="CF722" s="56">
        <f ca="1">ROUND(CD722+(RAND()-0.5)*$BV$10,$BV$11)</f>
        <v>-7.39</v>
      </c>
      <c r="CG722" s="56" t="e">
        <f ca="1">ROUND(CE722+(RAND()-0.5)*$BV$10,$BV$11)</f>
        <v>#DIV/0!</v>
      </c>
      <c r="CH722" s="56">
        <f ca="1">ROUND(CD722+(RAND()-0.5)*$BW$10,$BW$11)</f>
        <v>-7.39</v>
      </c>
      <c r="CI722" s="56" t="e">
        <f ca="1">ROUND(CE722+(RAND()-0.5)*$BW$10,$BW$11)</f>
        <v>#DIV/0!</v>
      </c>
      <c r="CJ722" s="55">
        <f>CA722-$BX$16</f>
        <v>357</v>
      </c>
      <c r="CK722" s="56" t="e">
        <f>IF($BV$19=FALSE,NA(),IF($BH$7=1,IF($BD$2=1,CF722,IF($BD$2=2,CG722))))+$BV$17+IF($BE$2=2,-($BQ$13+$BQ$8),0)</f>
        <v>#N/A</v>
      </c>
      <c r="CL722" s="55" t="e">
        <f>ROUND(CK722/$BV$9*$BV$5,0)</f>
        <v>#N/A</v>
      </c>
      <c r="CM722" s="56" t="e">
        <f>IF($BW$19=FALSE,NA(),IF($BH$7=1,IF($BD$3=1,CH722,IF($BD$3=2,CI722))))+$BW$17+IF($BE$3=2,-($BQ$13+$BQ$8),0)</f>
        <v>#N/A</v>
      </c>
      <c r="CN722" s="55" t="e">
        <f>ROUND(CM722/$BW$9*$BW$5,0)</f>
        <v>#N/A</v>
      </c>
    </row>
    <row r="723" spans="79:92" ht="18" customHeight="1" x14ac:dyDescent="0.25">
      <c r="CA723" s="53">
        <f>CA722+1</f>
        <v>358</v>
      </c>
      <c r="CB723" s="56">
        <f>CA723*($BX$9/$BX$5)</f>
        <v>14.916666666666666</v>
      </c>
      <c r="CC723" s="56">
        <f ca="1">ROUND(CB723+(RAND()-0.5)*$BX$10,$BX$11)</f>
        <v>14.92</v>
      </c>
      <c r="CD723" s="56">
        <f ca="1">MAX(MIN($BQ$9*SIN($BQ$17*CC723)+($BQ$13+$BQ$8),$BO$8),-$BO$8)</f>
        <v>-5.8905220446115081</v>
      </c>
      <c r="CE723" s="56" t="e">
        <f ca="1">MAX(MIN($BQ$22*SIN($BQ$17*CC723+$BQ$21)+($BQ$13+$BQ$8),$BO$8),-$BO$8)</f>
        <v>#DIV/0!</v>
      </c>
      <c r="CF723" s="56">
        <f ca="1">ROUND(CD723+(RAND()-0.5)*$BV$10,$BV$11)</f>
        <v>-5.9</v>
      </c>
      <c r="CG723" s="56" t="e">
        <f ca="1">ROUND(CE723+(RAND()-0.5)*$BV$10,$BV$11)</f>
        <v>#DIV/0!</v>
      </c>
      <c r="CH723" s="56">
        <f ca="1">ROUND(CD723+(RAND()-0.5)*$BW$10,$BW$11)</f>
        <v>-5.89</v>
      </c>
      <c r="CI723" s="56" t="e">
        <f ca="1">ROUND(CE723+(RAND()-0.5)*$BW$10,$BW$11)</f>
        <v>#DIV/0!</v>
      </c>
      <c r="CJ723" s="55">
        <f>CA723-$BX$16</f>
        <v>358</v>
      </c>
      <c r="CK723" s="56" t="e">
        <f>IF($BV$19=FALSE,NA(),IF($BH$7=1,IF($BD$2=1,CF723,IF($BD$2=2,CG723))))+$BV$17+IF($BE$2=2,-($BQ$13+$BQ$8),0)</f>
        <v>#N/A</v>
      </c>
      <c r="CL723" s="55" t="e">
        <f>ROUND(CK723/$BV$9*$BV$5,0)</f>
        <v>#N/A</v>
      </c>
      <c r="CM723" s="56" t="e">
        <f>IF($BW$19=FALSE,NA(),IF($BH$7=1,IF($BD$3=1,CH723,IF($BD$3=2,CI723))))+$BW$17+IF($BE$3=2,-($BQ$13+$BQ$8),0)</f>
        <v>#N/A</v>
      </c>
      <c r="CN723" s="55" t="e">
        <f>ROUND(CM723/$BW$9*$BW$5,0)</f>
        <v>#N/A</v>
      </c>
    </row>
    <row r="724" spans="79:92" ht="18" customHeight="1" x14ac:dyDescent="0.25">
      <c r="CA724" s="53">
        <f>CA723+1</f>
        <v>359</v>
      </c>
      <c r="CB724" s="56">
        <f>CA724*($BX$9/$BX$5)</f>
        <v>14.958333333333332</v>
      </c>
      <c r="CC724" s="56">
        <f ca="1">ROUND(CB724+(RAND()-0.5)*$BX$10,$BX$11)</f>
        <v>14.96</v>
      </c>
      <c r="CD724" s="56">
        <f ca="1">MAX(MIN($BQ$9*SIN($BQ$17*CC724)+($BQ$13+$BQ$8),$BO$8),-$BO$8)</f>
        <v>-4.4921393229889182</v>
      </c>
      <c r="CE724" s="56" t="e">
        <f ca="1">MAX(MIN($BQ$22*SIN($BQ$17*CC724+$BQ$21)+($BQ$13+$BQ$8),$BO$8),-$BO$8)</f>
        <v>#DIV/0!</v>
      </c>
      <c r="CF724" s="56">
        <f ca="1">ROUND(CD724+(RAND()-0.5)*$BV$10,$BV$11)</f>
        <v>-4.51</v>
      </c>
      <c r="CG724" s="56" t="e">
        <f ca="1">ROUND(CE724+(RAND()-0.5)*$BV$10,$BV$11)</f>
        <v>#DIV/0!</v>
      </c>
      <c r="CH724" s="56">
        <f ca="1">ROUND(CD724+(RAND()-0.5)*$BW$10,$BW$11)</f>
        <v>-4.4800000000000004</v>
      </c>
      <c r="CI724" s="56" t="e">
        <f ca="1">ROUND(CE724+(RAND()-0.5)*$BW$10,$BW$11)</f>
        <v>#DIV/0!</v>
      </c>
      <c r="CJ724" s="55">
        <f>CA724-$BX$16</f>
        <v>359</v>
      </c>
      <c r="CK724" s="56" t="e">
        <f>IF($BV$19=FALSE,NA(),IF($BH$7=1,IF($BD$2=1,CF724,IF($BD$2=2,CG724))))+$BV$17+IF($BE$2=2,-($BQ$13+$BQ$8),0)</f>
        <v>#N/A</v>
      </c>
      <c r="CL724" s="55" t="e">
        <f>ROUND(CK724/$BV$9*$BV$5,0)</f>
        <v>#N/A</v>
      </c>
      <c r="CM724" s="56" t="e">
        <f>IF($BW$19=FALSE,NA(),IF($BH$7=1,IF($BD$3=1,CH724,IF($BD$3=2,CI724))))+$BW$17+IF($BE$3=2,-($BQ$13+$BQ$8),0)</f>
        <v>#N/A</v>
      </c>
      <c r="CN724" s="55" t="e">
        <f>ROUND(CM724/$BW$9*$BW$5,0)</f>
        <v>#N/A</v>
      </c>
    </row>
    <row r="725" spans="79:92" ht="18" customHeight="1" x14ac:dyDescent="0.25">
      <c r="CA725" s="53">
        <f>CA724+1</f>
        <v>360</v>
      </c>
      <c r="CB725" s="56">
        <f>CA725*($BX$9/$BX$5)</f>
        <v>15</v>
      </c>
      <c r="CC725" s="56">
        <f ca="1">ROUND(CB725+(RAND()-0.5)*$BX$10,$BX$11)</f>
        <v>15.01</v>
      </c>
      <c r="CD725" s="56">
        <f ca="1">MAX(MIN($BQ$9*SIN($BQ$17*CC725)+($BQ$13+$BQ$8),$BO$8),-$BO$8)</f>
        <v>-2.6232568828246232</v>
      </c>
      <c r="CE725" s="56" t="e">
        <f ca="1">MAX(MIN($BQ$22*SIN($BQ$17*CC725+$BQ$21)+($BQ$13+$BQ$8),$BO$8),-$BO$8)</f>
        <v>#DIV/0!</v>
      </c>
      <c r="CF725" s="56">
        <f ca="1">ROUND(CD725+(RAND()-0.5)*$BV$10,$BV$11)</f>
        <v>-2.61</v>
      </c>
      <c r="CG725" s="56" t="e">
        <f ca="1">ROUND(CE725+(RAND()-0.5)*$BV$10,$BV$11)</f>
        <v>#DIV/0!</v>
      </c>
      <c r="CH725" s="56">
        <f ca="1">ROUND(CD725+(RAND()-0.5)*$BW$10,$BW$11)</f>
        <v>-2.62</v>
      </c>
      <c r="CI725" s="56" t="e">
        <f ca="1">ROUND(CE725+(RAND()-0.5)*$BW$10,$BW$11)</f>
        <v>#DIV/0!</v>
      </c>
      <c r="CJ725" s="55">
        <f>CA725-$BX$16</f>
        <v>360</v>
      </c>
      <c r="CK725" s="56" t="e">
        <f>IF($BV$19=FALSE,NA(),IF($BH$7=1,IF($BD$2=1,CF725,IF($BD$2=2,CG725))))+$BV$17+IF($BE$2=2,-($BQ$13+$BQ$8),0)</f>
        <v>#N/A</v>
      </c>
      <c r="CL725" s="55" t="e">
        <f>ROUND(CK725/$BV$9*$BV$5,0)</f>
        <v>#N/A</v>
      </c>
      <c r="CM725" s="56" t="e">
        <f>IF($BW$19=FALSE,NA(),IF($BH$7=1,IF($BD$3=1,CH725,IF($BD$3=2,CI725))))+$BW$17+IF($BE$3=2,-($BQ$13+$BQ$8),0)</f>
        <v>#N/A</v>
      </c>
      <c r="CN725" s="55" t="e">
        <f>ROUND(CM725/$BW$9*$BW$5,0)</f>
        <v>#N/A</v>
      </c>
    </row>
  </sheetData>
  <sheetProtection algorithmName="SHA-512" hashValue="5+pGWgIVUntzvScXcAi9w0695ChAvF8x/uRfZlBthblnlTMk8PgU5kiUa5QdIfyC+2Amd3r9Ky8nJx5zOtqu5g==" saltValue="OLc5cGrjWnzPd6NDN+X1sA==" spinCount="100000" sheet="1" selectLockedCells="1"/>
  <mergeCells count="17">
    <mergeCell ref="C8:D8"/>
    <mergeCell ref="E8:F8"/>
    <mergeCell ref="G8:H8"/>
    <mergeCell ref="C6:D6"/>
    <mergeCell ref="E6:F6"/>
    <mergeCell ref="G6:H6"/>
    <mergeCell ref="I8:J8"/>
    <mergeCell ref="K8:L8"/>
    <mergeCell ref="R8:S8"/>
    <mergeCell ref="G2:H2"/>
    <mergeCell ref="W2:Z2"/>
    <mergeCell ref="H3:I3"/>
    <mergeCell ref="H4:I4"/>
    <mergeCell ref="H5:I5"/>
    <mergeCell ref="K3:L3"/>
    <mergeCell ref="K4:L4"/>
    <mergeCell ref="K5:L5"/>
  </mergeCells>
  <phoneticPr fontId="4" type="noConversion"/>
  <printOptions horizontalCentered="1" verticalCentered="1"/>
  <pageMargins left="0.25" right="0.25" top="0.25" bottom="0.25" header="0.25" footer="0.25"/>
  <pageSetup orientation="landscape" horizontalDpi="4294967293" verticalDpi="4294967293" r:id="rId1"/>
  <ignoredErrors>
    <ignoredError sqref="BK8" formula="1"/>
    <ignoredError sqref="H3:H5 K3:K5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8" r:id="rId4" name="Check Box 34">
              <controlPr locked="0" defaultSize="0" autoFill="0" autoLine="0" autoPict="0" altText="Turn Channel 1 ON (selected) or OFF (unselected).">
                <anchor moveWithCells="1">
                  <from>
                    <xdr:col>2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5" name="Drop Down 37">
              <controlPr locked="0" defaultSize="0" autoLine="0" autoPict="0" altText="Select the numerical factor for the vertical scale displayed on Channel 1.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" name="Drop Down 38">
              <controlPr locked="0" defaultSize="0" autoLine="0" autoPict="0" altText="Select the units for the vertical scale displayed on Channel 1.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7" name="Spinner 39">
              <controlPr locked="0" defaultSize="0" autoPict="0" altText="Vertically shift the position of the signal shown by Channel 1 using fine increments.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8" name="Spinner 40">
              <controlPr locked="0" defaultSize="0" autoPict="0" altText="Vertically shift the position of the signal shown by Channel 1 using coarse increments.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9" name="Check Box 41">
              <controlPr locked="0" defaultSize="0" autoFill="0" autoLine="0" autoPict="0" altText="Turn Cursor A ON (selected) or OFF (unselected).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0" name="Drop Down 42">
              <controlPr locked="0" defaultSize="0" autoLine="0" autoPict="0" altText="Select the channel measured by Cursor A.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1" name="Spinner 43">
              <controlPr locked="0" defaultSize="0" autoPict="0" altText="Move Cursor A using coarse increments.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2" name="Spinner 44">
              <controlPr locked="0" defaultSize="0" autoPict="0" altText="Move Cursor A using fine increments.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3" name="Check Box 45">
              <controlPr locked="0" defaultSize="0" autoFill="0" autoLine="0" autoPict="0" altText="Turn Channel 2 ON (selected) or OFF (unselected).">
                <anchor mov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Drop Down 48">
              <controlPr locked="0" defaultSize="0" autoLine="0" autoPict="0" altText="Select the numerical factor for the vertical scale displayed on Channel 2.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Drop Down 49">
              <controlPr locked="0" defaultSize="0" autoLine="0" autoPict="0" altText="Select the units for the vertical scale displayed on Channel 2.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Spinner 50">
              <controlPr locked="0" defaultSize="0" autoPict="0" altText="Vertically shift the position of the signal shown by Channel 2 using fine increments.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Spinner 51">
              <controlPr locked="0" defaultSize="0" autoPict="0" altText="Vertically shift the position of the signal shown by Channel 2 using coarse increments.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locked="0" defaultSize="0" autoFill="0" autoLine="0" autoPict="0" altText="Turn Cursor B ON (selected) or OFF (unselected).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Drop Down 53">
              <controlPr locked="0" defaultSize="0" autoLine="0" autoPict="0" altText="Select the channel measured by Cursor B.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Spinner 54">
              <controlPr locked="0" defaultSize="0" autoPict="0" altText="Move Cursor B using coarse increments.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Spinner 55">
              <controlPr locked="0" defaultSize="0" autoPict="0" altText="Move Cursor B using fine increments.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Drop Down 56">
              <controlPr locked="0" defaultSize="0" autoLine="0" autoPict="0" altText="Select the numerical factor for the horizontal scale displayed.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Drop Down 57">
              <controlPr locked="0" defaultSize="0" autoLine="0" autoPict="0" altText="Select the units for the horizontal scale.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Spinner 58">
              <controlPr locked="0" defaultSize="0" autoPict="0" altText="Horizontally shift the position of the signal shown using fine increments.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Spinner 59">
              <controlPr locked="0" defaultSize="0" autoPict="0" altText="Horizontally shift the position of the signal shown using coarse increments.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Drop Down 60">
              <controlPr locked="0" defaultSize="0" autoLine="0" autoPict="0" altText="Select which circuit element is measured on Channel 1.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Drop Down 61">
              <controlPr locked="0" defaultSize="0" autoLine="0" autoPict="0" altText="Select which circuit element is measured on Channel 2.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Drop Down 62">
              <controlPr locked="0" defaultSize="0" autoLine="0" autoPict="0" altText="Select the wave form of the signal from the frequency generator.">
                <anchor moveWithCells="1">
                  <from>
                    <xdr:col>17</xdr:col>
                    <xdr:colOff>0</xdr:colOff>
                    <xdr:row>6</xdr:row>
                    <xdr:rowOff>0</xdr:rowOff>
                  </from>
                  <to>
                    <xdr:col>19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Spinner 63">
              <controlPr locked="0" defaultSize="0" autoPict="0" altText="Increment the frequency of the wave form produced by the frequency generator by 1 kHz.">
                <anchor moveWithCells="1">
                  <from>
                    <xdr:col>16</xdr:col>
                    <xdr:colOff>0</xdr:colOff>
                    <xdr:row>4</xdr:row>
                    <xdr:rowOff>0</xdr:rowOff>
                  </from>
                  <to>
                    <xdr:col>17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Spinner 64">
              <controlPr locked="0" defaultSize="0" autoPict="0" altText="Increment the frequency of the wave form produced by the frequency generator by 10 kHz.">
                <anchor moveWithCells="1">
                  <from>
                    <xdr:col>15</xdr:col>
                    <xdr:colOff>0</xdr:colOff>
                    <xdr:row>4</xdr:row>
                    <xdr:rowOff>0</xdr:rowOff>
                  </from>
                  <to>
                    <xdr:col>16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Spinner 65">
              <controlPr locked="0" defaultSize="0" autoPict="0" altText="Adjust the amplitude of the wave form from the function generator using coarse increments.">
                <anchor moveWithCells="1">
                  <from>
                    <xdr:col>17</xdr:col>
                    <xdr:colOff>0</xdr:colOff>
                    <xdr:row>9</xdr:row>
                    <xdr:rowOff>0</xdr:rowOff>
                  </from>
                  <to>
                    <xdr:col>18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Spinner 66">
              <controlPr locked="0" defaultSize="0" autoPict="0" altText="Adjust the amplitude of the wave form from the function generator using fine increments.">
                <anchor moveWithCells="1">
                  <from>
                    <xdr:col>18</xdr:col>
                    <xdr:colOff>0</xdr:colOff>
                    <xdr:row>9</xdr:row>
                    <xdr:rowOff>0</xdr:rowOff>
                  </from>
                  <to>
                    <xdr:col>19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Spinner 67">
              <controlPr locked="0" defaultSize="0" autoPict="0" altText="Adjust the DC Offset of the wave form from the function generator using coarse increments.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Spinner 68">
              <controlPr locked="0" defaultSize="0" autoPict="0" altText="Adjust the DC Offset of the wave form from the function generator using fine increments.">
                <anchor moveWithCells="1">
                  <from>
                    <xdr:col>16</xdr:col>
                    <xdr:colOff>0</xdr:colOff>
                    <xdr:row>9</xdr:row>
                    <xdr:rowOff>0</xdr:rowOff>
                  </from>
                  <to>
                    <xdr:col>17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5" name="Check Box 72">
              <controlPr locked="0" defaultSize="0" autoFill="0" autoLine="0" autoPict="0" altText="Turn the DC Offset ON (selected) or OFF (unselected).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6" name="Spinner 73">
              <controlPr locked="0" defaultSize="0" autoPict="0" altText="Increment the frequency of the wave form produced by the frequency generator by 100 Hz.">
                <anchor moveWithCells="1">
                  <from>
                    <xdr:col>17</xdr:col>
                    <xdr:colOff>0</xdr:colOff>
                    <xdr:row>4</xdr:row>
                    <xdr:rowOff>0</xdr:rowOff>
                  </from>
                  <to>
                    <xdr:col>18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7" name="Spinner 74">
              <controlPr locked="0" defaultSize="0" autoPict="0" altText="Increment the frequency of the wave form produced by the frequency generator by 10 Hz.">
                <anchor moveWithCells="1">
                  <from>
                    <xdr:col>18</xdr:col>
                    <xdr:colOff>0</xdr:colOff>
                    <xdr:row>4</xdr:row>
                    <xdr:rowOff>0</xdr:rowOff>
                  </from>
                  <to>
                    <xdr:col>19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8" name="Drop Down 78">
              <controlPr locked="0" defaultSize="0" autoLine="0" autoPict="0" altText="Select the type of coupling used on Channel 1.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9" name="Drop Down 79">
              <controlPr locked="0" defaultSize="0" autoLine="0" autoPict="0" altText="Select the type of coupling use on Channel 2.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0" name="Spinner 80">
              <controlPr locked="0" defaultSize="0" autoPict="0" altText="Increment the frequency of the wave form produced by the frequency generator by 1 kHz.">
                <anchor moveWithCells="1">
                  <from>
                    <xdr:col>23</xdr:col>
                    <xdr:colOff>0</xdr:colOff>
                    <xdr:row>4</xdr:row>
                    <xdr:rowOff>0</xdr:rowOff>
                  </from>
                  <to>
                    <xdr:col>24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1" name="Spinner 81">
              <controlPr locked="0" defaultSize="0" autoPict="0" altText="Increment the frequency of the wave form produced by the frequency generator by 10 kHz.">
                <anchor moveWithCells="1">
                  <from>
                    <xdr:col>22</xdr:col>
                    <xdr:colOff>0</xdr:colOff>
                    <xdr:row>4</xdr:row>
                    <xdr:rowOff>0</xdr:rowOff>
                  </from>
                  <to>
                    <xdr:col>23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2" name="Spinner 82">
              <controlPr locked="0" defaultSize="0" autoPict="0" altText="Increment the frequency of the wave form produced by the frequency generator by 100 Hz.">
                <anchor moveWithCells="1">
                  <from>
                    <xdr:col>24</xdr:col>
                    <xdr:colOff>0</xdr:colOff>
                    <xdr:row>4</xdr:row>
                    <xdr:rowOff>0</xdr:rowOff>
                  </from>
                  <to>
                    <xdr:col>25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3" name="Spinner 83">
              <controlPr locked="0" defaultSize="0" autoPict="0" altText="Increment the frequency of the wave form produced by the frequency generator by 10 Hz.">
                <anchor moveWithCells="1">
                  <from>
                    <xdr:col>25</xdr:col>
                    <xdr:colOff>0</xdr:colOff>
                    <xdr:row>4</xdr:row>
                    <xdr:rowOff>0</xdr:rowOff>
                  </from>
                  <to>
                    <xdr:col>26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4" name="Spinner 84">
              <controlPr locked="0" defaultSize="0" autoPict="0" altText="Increment the frequency of the wave form produced by the frequency generator by 1 kHz.">
                <anchor moveWithCells="1">
                  <from>
                    <xdr:col>23</xdr:col>
                    <xdr:colOff>0</xdr:colOff>
                    <xdr:row>12</xdr:row>
                    <xdr:rowOff>0</xdr:rowOff>
                  </from>
                  <to>
                    <xdr:col>24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5" name="Spinner 85">
              <controlPr locked="0" defaultSize="0" autoPict="0" altText="Increment the frequency of the wave form produced by the frequency generator by 10 kHz.">
                <anchor moveWithCells="1">
                  <from>
                    <xdr:col>22</xdr:col>
                    <xdr:colOff>0</xdr:colOff>
                    <xdr:row>12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6" name="Spinner 86">
              <controlPr locked="0" defaultSize="0" autoPict="0" altText="Increment the frequency of the wave form produced by the frequency generator by 100 Hz.">
                <anchor moveWithCells="1">
                  <from>
                    <xdr:col>24</xdr:col>
                    <xdr:colOff>0</xdr:colOff>
                    <xdr:row>12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7" name="Spinner 87">
              <controlPr locked="0" defaultSize="0" autoPict="0" altText="Increment the frequency of the wave form produced by the frequency generator by 10 Hz.">
                <anchor moveWithCells="1">
                  <from>
                    <xdr:col>25</xdr:col>
                    <xdr:colOff>0</xdr:colOff>
                    <xdr:row>12</xdr:row>
                    <xdr:rowOff>0</xdr:rowOff>
                  </from>
                  <to>
                    <xdr:col>26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8" name="Spinner 90">
              <controlPr locked="0" defaultSize="0" autoPict="0" altText="Increment the frequency of the wave form produced by the frequency generator by 1 kHz.">
                <anchor moveWithCells="1">
                  <from>
                    <xdr:col>23</xdr:col>
                    <xdr:colOff>0</xdr:colOff>
                    <xdr:row>8</xdr:row>
                    <xdr:rowOff>0</xdr:rowOff>
                  </from>
                  <to>
                    <xdr:col>24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9" name="Spinner 91">
              <controlPr locked="0" defaultSize="0" autoPict="0" altText="Increment the frequency of the wave form produced by the frequency generator by 10 kHz.">
                <anchor moveWithCells="1">
                  <from>
                    <xdr:col>22</xdr:col>
                    <xdr:colOff>0</xdr:colOff>
                    <xdr:row>8</xdr:row>
                    <xdr:rowOff>0</xdr:rowOff>
                  </from>
                  <to>
                    <xdr:col>23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0" name="Spinner 92">
              <controlPr locked="0" defaultSize="0" autoPict="0" altText="Increment the frequency of the wave form produced by the frequency generator by 100 Hz.">
                <anchor moveWithCells="1">
                  <from>
                    <xdr:col>24</xdr:col>
                    <xdr:colOff>0</xdr:colOff>
                    <xdr:row>8</xdr:row>
                    <xdr:rowOff>0</xdr:rowOff>
                  </from>
                  <to>
                    <xdr:col>25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1" name="Spinner 93">
              <controlPr locked="0" defaultSize="0" autoPict="0" altText="Increment the frequency of the wave form produced by the frequency generator by 10 Hz.">
                <anchor moveWithCells="1">
                  <from>
                    <xdr:col>25</xdr:col>
                    <xdr:colOff>0</xdr:colOff>
                    <xdr:row>8</xdr:row>
                    <xdr:rowOff>0</xdr:rowOff>
                  </from>
                  <to>
                    <xdr:col>26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Oscilloscope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Grossmann</dc:creator>
  <cp:lastModifiedBy>Benjamin Grossmann</cp:lastModifiedBy>
  <cp:lastPrinted>2020-04-15T19:56:30Z</cp:lastPrinted>
  <dcterms:created xsi:type="dcterms:W3CDTF">2020-04-09T12:12:20Z</dcterms:created>
  <dcterms:modified xsi:type="dcterms:W3CDTF">2020-04-22T05:47:53Z</dcterms:modified>
</cp:coreProperties>
</file>