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ocuments\Addy Open APS\Raspberry Pi Zero W\Test Fixture\BOM\"/>
    </mc:Choice>
  </mc:AlternateContent>
  <xr:revisionPtr revIDLastSave="0" documentId="13_ncr:1_{16706E59-5C88-41AB-A843-93D2E8541252}" xr6:coauthVersionLast="34" xr6:coauthVersionMax="34" xr10:uidLastSave="{00000000-0000-0000-0000-000000000000}"/>
  <bookViews>
    <workbookView xWindow="120" yWindow="165" windowWidth="15480" windowHeight="1152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44" i="1"/>
  <c r="M37" i="1" l="1"/>
  <c r="M38" i="1"/>
  <c r="M39" i="1"/>
  <c r="M40" i="1"/>
  <c r="M41" i="1"/>
  <c r="M42" i="1"/>
  <c r="M43" i="1"/>
  <c r="M36" i="1"/>
  <c r="J47" i="1" s="1"/>
  <c r="M5" i="1" l="1"/>
  <c r="J32" i="1" l="1"/>
</calcChain>
</file>

<file path=xl/sharedStrings.xml><?xml version="1.0" encoding="utf-8"?>
<sst xmlns="http://schemas.openxmlformats.org/spreadsheetml/2006/main" count="265" uniqueCount="208">
  <si>
    <t>Qty</t>
  </si>
  <si>
    <t>Mfg Part #</t>
  </si>
  <si>
    <t>Description</t>
  </si>
  <si>
    <t>Footprint</t>
  </si>
  <si>
    <t>Mfg</t>
  </si>
  <si>
    <t>$ each</t>
  </si>
  <si>
    <t>Total</t>
  </si>
  <si>
    <t>Rating</t>
  </si>
  <si>
    <t>Sub total:</t>
  </si>
  <si>
    <t>Notes</t>
  </si>
  <si>
    <t>Do not wash</t>
  </si>
  <si>
    <t>Notes:</t>
  </si>
  <si>
    <t>Leave holes open (do not fill with solder)</t>
  </si>
  <si>
    <t>Thru-hole component</t>
  </si>
  <si>
    <t>Mouser</t>
  </si>
  <si>
    <t>Item</t>
  </si>
  <si>
    <t>DigiKey</t>
  </si>
  <si>
    <t>Cut pins flush to this board (0.030 inch or less)</t>
  </si>
  <si>
    <t>These components should be stocked due to concerns over lead time and/or limited substitutions available.</t>
  </si>
  <si>
    <t>0603</t>
  </si>
  <si>
    <t>SMD</t>
  </si>
  <si>
    <t>X7R</t>
  </si>
  <si>
    <t>Lite-On</t>
  </si>
  <si>
    <t>455-1749-1-ND</t>
  </si>
  <si>
    <t>Conn Header PH Side 2 Pos 2mm SMD</t>
  </si>
  <si>
    <t>JST</t>
  </si>
  <si>
    <t>S2B-PH-SM4-TB(LF)(SN)</t>
  </si>
  <si>
    <t>PCB Bare</t>
  </si>
  <si>
    <t>Yageo</t>
  </si>
  <si>
    <t>J1</t>
  </si>
  <si>
    <t>0.100</t>
  </si>
  <si>
    <t>NA</t>
  </si>
  <si>
    <t>J2</t>
  </si>
  <si>
    <t>J4</t>
  </si>
  <si>
    <t>SOT23-3</t>
  </si>
  <si>
    <t>R6</t>
  </si>
  <si>
    <t>0805</t>
  </si>
  <si>
    <t>LTST-C190KGKT</t>
  </si>
  <si>
    <t>LED Green Clear 0603</t>
  </si>
  <si>
    <t>160-1435-1-ND</t>
  </si>
  <si>
    <t>859-LTST-C190KGKT</t>
  </si>
  <si>
    <t>Conn Socket 2x20 0.100 inch  SMD</t>
  </si>
  <si>
    <r>
      <t>Location (</t>
    </r>
    <r>
      <rPr>
        <i/>
        <u/>
        <sz val="11"/>
        <color indexed="56"/>
        <rFont val="Calibri"/>
        <family val="2"/>
      </rPr>
      <t>bottom</t>
    </r>
    <r>
      <rPr>
        <sz val="11"/>
        <color indexed="56"/>
        <rFont val="Calibri"/>
        <family val="2"/>
      </rPr>
      <t>)</t>
    </r>
  </si>
  <si>
    <t>Kaweei Tech</t>
  </si>
  <si>
    <t>(Buy from Adafruit #2187)</t>
  </si>
  <si>
    <t>CS25582-40G-M36-0A</t>
  </si>
  <si>
    <t>TDK</t>
  </si>
  <si>
    <t>Explorer Board HAT 
Test Fixture
PN: 1290
Rev P1</t>
  </si>
  <si>
    <t>D1</t>
  </si>
  <si>
    <t>Cap Cer 0.1uF 25V X7R 0805 10%</t>
  </si>
  <si>
    <t>311-1141-1-ND</t>
  </si>
  <si>
    <t>CC0805KRX7R8BB104</t>
  </si>
  <si>
    <t>Cap Cer 10uF 10V X7R 0805 10%</t>
  </si>
  <si>
    <t>445-6857-1-ND</t>
  </si>
  <si>
    <t>C2012X7R1A106K125AC</t>
  </si>
  <si>
    <t>450-10-224-00-001000</t>
  </si>
  <si>
    <t>Conn Header 24 Pos 0.100 inch .018 Dia</t>
  </si>
  <si>
    <t>Mill-Max</t>
  </si>
  <si>
    <t>450-10-224-00-001000-ND</t>
  </si>
  <si>
    <t>Molex</t>
  </si>
  <si>
    <t>0022122024</t>
  </si>
  <si>
    <t>Conn Header 2 Pos 0.100 RA</t>
  </si>
  <si>
    <t>WM2711-ND</t>
  </si>
  <si>
    <t>Res 330 Ohm 1% Thick Film 0805</t>
  </si>
  <si>
    <t>Res 10K Ohm 1% Thick Film 0805</t>
  </si>
  <si>
    <t>Q1</t>
  </si>
  <si>
    <t>BSS138-7-F</t>
  </si>
  <si>
    <t>MOSFET N-Chan 50V 200mA SOT23-3</t>
  </si>
  <si>
    <t>Diodes Inc</t>
  </si>
  <si>
    <t>BSS138-FDICT-ND</t>
  </si>
  <si>
    <t>LCB710S</t>
  </si>
  <si>
    <t>Relay OptoMOS 1A SPST-NC 60V</t>
  </si>
  <si>
    <t>IXYS</t>
  </si>
  <si>
    <t>CLA369-ND</t>
  </si>
  <si>
    <t>Pogo Pin</t>
  </si>
  <si>
    <t>0908-4-15-20-75-14-11-0</t>
  </si>
  <si>
    <t>Conn Pin Spring-Load 0.335 Gold</t>
  </si>
  <si>
    <t>ED90387-ND</t>
  </si>
  <si>
    <t>Assemble</t>
  </si>
  <si>
    <t>J3, J5, J6</t>
  </si>
  <si>
    <t>R1, R2, R4, R5, R7, R11</t>
  </si>
  <si>
    <t>R3, R14, R15, R16, R18, R19</t>
  </si>
  <si>
    <t>Res 270 Ohm 1% Thick Film 0805</t>
  </si>
  <si>
    <t>R8</t>
  </si>
  <si>
    <t>Res 54.9K Ohm 1% Thick Film 0805</t>
  </si>
  <si>
    <t>R9</t>
  </si>
  <si>
    <t>Res 28.7K Ohm 1% Thick Film 0805</t>
  </si>
  <si>
    <t>R10</t>
  </si>
  <si>
    <t>Res 348 Ohm 1% Thick Film 1206</t>
  </si>
  <si>
    <t>1206</t>
  </si>
  <si>
    <t>R12</t>
  </si>
  <si>
    <t>Res 49.9K Ohm 1% Thick Film 0805</t>
  </si>
  <si>
    <t>R13</t>
  </si>
  <si>
    <t>Res 30.1K Ohm 1% Thick Film 0805</t>
  </si>
  <si>
    <t>Res 316 Ohm 1% Thick Film 1206</t>
  </si>
  <si>
    <t>R17</t>
  </si>
  <si>
    <t>TP1-TP6</t>
  </si>
  <si>
    <t>Keystone</t>
  </si>
  <si>
    <t>U1-U5, U7</t>
  </si>
  <si>
    <t>U6, U8</t>
  </si>
  <si>
    <t>TPS73701DC</t>
  </si>
  <si>
    <t>TI</t>
  </si>
  <si>
    <t>D2, D3</t>
  </si>
  <si>
    <t>MBRA340T3G</t>
  </si>
  <si>
    <t>On Semi</t>
  </si>
  <si>
    <t>SMA</t>
  </si>
  <si>
    <t>U11</t>
  </si>
  <si>
    <t>U9, U10, U12, U13</t>
  </si>
  <si>
    <t>C2, C3, C5, C8, C9, C12, C13</t>
  </si>
  <si>
    <t>C1, C4, C6, C7, C10, C11, C14</t>
  </si>
  <si>
    <t>Pi Zero W</t>
  </si>
  <si>
    <t>Raspberry Pi Zero W</t>
  </si>
  <si>
    <t>Buy from Adafruit</t>
  </si>
  <si>
    <t>PI Zero Micro SD Card</t>
  </si>
  <si>
    <t>SDSQUNC-016G-GN6MA</t>
  </si>
  <si>
    <t>Micro SD Card 16GB Class 10</t>
  </si>
  <si>
    <t>SanDisk</t>
  </si>
  <si>
    <t>Buy from Amazon</t>
  </si>
  <si>
    <t>PI Zero GPIO Conn</t>
  </si>
  <si>
    <t>Header male 2x20 0.100 inch</t>
  </si>
  <si>
    <t>6</t>
  </si>
  <si>
    <t>M1, M2, M3,M4</t>
  </si>
  <si>
    <t>Hex Spacer M2.5 threaded Al 9mm</t>
  </si>
  <si>
    <t>Wurth</t>
  </si>
  <si>
    <t>732-10537-ND</t>
  </si>
  <si>
    <t>M1256-2545-SS</t>
  </si>
  <si>
    <t>Hex Spacer M2.5 threaded SS 9mm</t>
  </si>
  <si>
    <t>RAF Electronic</t>
  </si>
  <si>
    <t>761-M1256-2545-SS</t>
  </si>
  <si>
    <t>1772-1450-ND</t>
  </si>
  <si>
    <t>M1256-2545-AL</t>
  </si>
  <si>
    <t>761-M1256-2545-AL</t>
  </si>
  <si>
    <t>1772-1890-ND</t>
  </si>
  <si>
    <t>FM1256-2545-SS</t>
  </si>
  <si>
    <t>Fascomp</t>
  </si>
  <si>
    <t>728-FM1256-2545-SS</t>
  </si>
  <si>
    <t>Screw Machine Pan M2.5 x 4mm</t>
  </si>
  <si>
    <t>534-29300</t>
  </si>
  <si>
    <t>36-29300-ND</t>
  </si>
  <si>
    <t>Hex Standoff M2.5 Steel 7mm</t>
  </si>
  <si>
    <t>Bottom Feet</t>
  </si>
  <si>
    <t>732-10386-ND</t>
  </si>
  <si>
    <t>603-CC805KRX7R8BB104</t>
  </si>
  <si>
    <t>478-1395-1-ND</t>
  </si>
  <si>
    <t>08055C104KAT2A</t>
  </si>
  <si>
    <t>AVX</t>
  </si>
  <si>
    <t>581-08055C104K</t>
  </si>
  <si>
    <t>810-C2012X7R1A106K</t>
  </si>
  <si>
    <t>CL21B106KOQNNNE</t>
  </si>
  <si>
    <t>Samsung</t>
  </si>
  <si>
    <t>1276-2872-1-ND</t>
  </si>
  <si>
    <t>863-MBRA340T3G</t>
  </si>
  <si>
    <t>MBRA340T3GOSCT-ND</t>
  </si>
  <si>
    <t>Diode Schottky 40V 3A Low Forward Drop</t>
  </si>
  <si>
    <t>575-4501022400001000</t>
  </si>
  <si>
    <t>538-22-12-2024</t>
  </si>
  <si>
    <t>534-5019</t>
  </si>
  <si>
    <t>36-5019CT-ND</t>
  </si>
  <si>
    <t>PC Test point mini SMD</t>
  </si>
  <si>
    <t>621-BSS138-7-F</t>
  </si>
  <si>
    <t>849-LCB710S</t>
  </si>
  <si>
    <t>Top Support</t>
  </si>
  <si>
    <t>M1255-2545-N</t>
  </si>
  <si>
    <t>Hex Standoff M2.5 Nylon 8mm</t>
  </si>
  <si>
    <t>1772-2022-ND</t>
  </si>
  <si>
    <t>761-M1255-2545-N</t>
  </si>
  <si>
    <t>RC0805FR-07330RL</t>
  </si>
  <si>
    <t>RC0805FR-07270RL</t>
  </si>
  <si>
    <t>RC1206FR-07348RL</t>
  </si>
  <si>
    <t>RC1206FR-07316RL</t>
  </si>
  <si>
    <t>311-330CRCT-ND</t>
  </si>
  <si>
    <t>RC0805FR-0710KL</t>
  </si>
  <si>
    <t>311-10.0KCRCT-ND</t>
  </si>
  <si>
    <t>311-270CRCT-ND</t>
  </si>
  <si>
    <t>311-54.9KCRCT-ND</t>
  </si>
  <si>
    <t>RC0805FR-0754K9L</t>
  </si>
  <si>
    <t>311-28.7KCRCT-ND</t>
  </si>
  <si>
    <t>RC0805FR-0728K7L</t>
  </si>
  <si>
    <t>311-49.9KCRCT-ND</t>
  </si>
  <si>
    <t>RC0805FR-0749K9L</t>
  </si>
  <si>
    <t>311-30.1KCRCT-ND</t>
  </si>
  <si>
    <t>RC0805FR-0730K1L</t>
  </si>
  <si>
    <t>IC Reg Linear Pos Adj 1A SOT223-6</t>
  </si>
  <si>
    <t>SOT223-6</t>
  </si>
  <si>
    <t>296-27066-1-ND</t>
  </si>
  <si>
    <t>SN74LVC1G06DBVR</t>
  </si>
  <si>
    <t>IC Buffer Invert 5.5V SOT23-5</t>
  </si>
  <si>
    <t>SOT23-5</t>
  </si>
  <si>
    <t>296-8483-1-ND</t>
  </si>
  <si>
    <t>SN74LVC1G07DBV</t>
  </si>
  <si>
    <t>296-8485-1-ND</t>
  </si>
  <si>
    <t>IC Buffer Non-Invert 5.5V SOT23-5</t>
  </si>
  <si>
    <t>311-316FRCT-ND</t>
  </si>
  <si>
    <t>311-348FRCT-ND</t>
  </si>
  <si>
    <t>603-RC0805FR-07330RL</t>
  </si>
  <si>
    <t>603-RC0805FR-0710KL</t>
  </si>
  <si>
    <t>603-RC0805FR-07270RL</t>
  </si>
  <si>
    <t>603-RC0805FR-0754K9L</t>
  </si>
  <si>
    <t>603-RC0805FR-0728K7L</t>
  </si>
  <si>
    <t>603-RC0805FR-0749K9L</t>
  </si>
  <si>
    <t>603-RC0805FR-0730K1L</t>
  </si>
  <si>
    <t>603-RC1206FR-07348RL</t>
  </si>
  <si>
    <t>603-RC1206FR-07316RL</t>
  </si>
  <si>
    <t>595-TPS73701DCQR</t>
  </si>
  <si>
    <t>595-SN74LVC1G06DBVR</t>
  </si>
  <si>
    <t>595-SN74LVC1G07DBVR</t>
  </si>
  <si>
    <t>575-0908415207514</t>
  </si>
  <si>
    <t>As of: 7/01/2018
Patrick Kelly, Jack Kelly
© Copyright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</si>
</sst>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i/>
      <u/>
      <sz val="11"/>
      <color indexed="56"/>
      <name val="Calibri"/>
      <family val="2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56"/>
      <name val="Calibri"/>
      <family val="2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Calibri"/>
      <family val="2"/>
    </font>
    <font>
      <b/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i/>
      <sz val="8"/>
      <color indexed="8"/>
      <name val="Calibri"/>
      <family val="2"/>
    </font>
    <font>
      <b/>
      <sz val="11"/>
      <color indexed="8"/>
      <name val="Arial"/>
      <family val="2"/>
    </font>
    <font>
      <sz val="11"/>
      <color rgb="FF9C0006"/>
      <name val="Calibri"/>
      <family val="2"/>
      <scheme val="minor"/>
    </font>
    <font>
      <b/>
      <sz val="11"/>
      <color indexed="9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  <fill>
      <patternFill patternType="solid">
        <fgColor rgb="FF9933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2" borderId="0" applyNumberFormat="0" applyBorder="0" applyAlignment="0" applyProtection="0"/>
  </cellStyleXfs>
  <cellXfs count="78">
    <xf numFmtId="0" fontId="0" fillId="0" borderId="0" xfId="0"/>
    <xf numFmtId="49" fontId="9" fillId="0" borderId="0" xfId="0" applyNumberFormat="1" applyFont="1"/>
    <xf numFmtId="49" fontId="9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9" fontId="10" fillId="0" borderId="0" xfId="0" applyNumberFormat="1" applyFont="1"/>
    <xf numFmtId="49" fontId="9" fillId="0" borderId="0" xfId="0" applyNumberFormat="1" applyFont="1" applyAlignment="1">
      <alignment horizontal="left"/>
    </xf>
    <xf numFmtId="0" fontId="11" fillId="0" borderId="7" xfId="0" applyFont="1" applyBorder="1"/>
    <xf numFmtId="0" fontId="11" fillId="0" borderId="7" xfId="4" applyFont="1" applyBorder="1" applyAlignment="1">
      <alignment horizontal="center"/>
    </xf>
    <xf numFmtId="49" fontId="11" fillId="0" borderId="7" xfId="4" applyNumberFormat="1" applyFont="1" applyBorder="1"/>
    <xf numFmtId="49" fontId="11" fillId="0" borderId="7" xfId="4" applyNumberFormat="1" applyFont="1" applyBorder="1" applyAlignment="1">
      <alignment horizontal="left"/>
    </xf>
    <xf numFmtId="49" fontId="11" fillId="0" borderId="7" xfId="4" applyNumberFormat="1" applyFont="1" applyBorder="1" applyAlignment="1">
      <alignment horizontal="center"/>
    </xf>
    <xf numFmtId="49" fontId="11" fillId="0" borderId="7" xfId="4" applyNumberFormat="1" applyFont="1" applyBorder="1" applyAlignment="1">
      <alignment horizontal="right"/>
    </xf>
    <xf numFmtId="49" fontId="11" fillId="0" borderId="0" xfId="4" applyNumberFormat="1" applyFont="1" applyFill="1" applyBorder="1"/>
    <xf numFmtId="0" fontId="9" fillId="0" borderId="0" xfId="0" applyFont="1" applyFill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/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12" fillId="0" borderId="1" xfId="0" applyNumberFormat="1" applyFont="1" applyBorder="1"/>
    <xf numFmtId="49" fontId="13" fillId="0" borderId="1" xfId="0" applyNumberFormat="1" applyFont="1" applyBorder="1"/>
    <xf numFmtId="49" fontId="13" fillId="0" borderId="1" xfId="0" applyNumberFormat="1" applyFont="1" applyBorder="1" applyAlignment="1">
      <alignment horizontal="center"/>
    </xf>
    <xf numFmtId="164" fontId="9" fillId="0" borderId="1" xfId="0" applyNumberFormat="1" applyFont="1" applyBorder="1"/>
    <xf numFmtId="49" fontId="14" fillId="0" borderId="1" xfId="0" applyNumberFormat="1" applyFont="1" applyBorder="1"/>
    <xf numFmtId="0" fontId="9" fillId="0" borderId="1" xfId="0" applyFont="1" applyBorder="1" applyAlignment="1">
      <alignment horizontal="left"/>
    </xf>
    <xf numFmtId="49" fontId="15" fillId="0" borderId="1" xfId="0" applyNumberFormat="1" applyFont="1" applyBorder="1"/>
    <xf numFmtId="9" fontId="9" fillId="0" borderId="1" xfId="0" applyNumberFormat="1" applyFont="1" applyBorder="1" applyAlignment="1">
      <alignment horizontal="center"/>
    </xf>
    <xf numFmtId="165" fontId="13" fillId="0" borderId="1" xfId="1" applyNumberFormat="1" applyFont="1" applyBorder="1" applyAlignment="1">
      <alignment horizontal="left"/>
    </xf>
    <xf numFmtId="165" fontId="17" fillId="0" borderId="1" xfId="1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left"/>
    </xf>
    <xf numFmtId="165" fontId="19" fillId="0" borderId="1" xfId="0" applyNumberFormat="1" applyFont="1" applyBorder="1" applyAlignment="1">
      <alignment horizontal="left"/>
    </xf>
    <xf numFmtId="49" fontId="17" fillId="0" borderId="1" xfId="0" applyNumberFormat="1" applyFont="1" applyBorder="1" applyAlignment="1">
      <alignment horizontal="right"/>
    </xf>
    <xf numFmtId="165" fontId="20" fillId="0" borderId="1" xfId="1" applyNumberFormat="1" applyFont="1" applyBorder="1" applyAlignment="1">
      <alignment horizontal="center"/>
    </xf>
    <xf numFmtId="164" fontId="9" fillId="0" borderId="0" xfId="0" applyNumberFormat="1" applyFont="1"/>
    <xf numFmtId="49" fontId="19" fillId="0" borderId="0" xfId="0" applyNumberFormat="1" applyFont="1"/>
    <xf numFmtId="49" fontId="19" fillId="0" borderId="0" xfId="0" applyNumberFormat="1" applyFont="1" applyAlignment="1">
      <alignment horizontal="center"/>
    </xf>
    <xf numFmtId="0" fontId="19" fillId="0" borderId="0" xfId="0" applyFont="1"/>
    <xf numFmtId="165" fontId="19" fillId="0" borderId="0" xfId="0" applyNumberFormat="1" applyFont="1"/>
    <xf numFmtId="0" fontId="9" fillId="4" borderId="1" xfId="0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49" fontId="18" fillId="0" borderId="0" xfId="0" applyNumberFormat="1" applyFont="1"/>
    <xf numFmtId="0" fontId="9" fillId="0" borderId="0" xfId="0" applyFont="1" applyAlignment="1">
      <alignment horizontal="left"/>
    </xf>
    <xf numFmtId="49" fontId="1" fillId="0" borderId="1" xfId="0" applyNumberFormat="1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49" fontId="25" fillId="0" borderId="1" xfId="0" applyNumberFormat="1" applyFont="1" applyBorder="1"/>
    <xf numFmtId="0" fontId="0" fillId="0" borderId="1" xfId="0" applyFont="1" applyBorder="1" applyAlignment="1">
      <alignment horizontal="left"/>
    </xf>
    <xf numFmtId="49" fontId="25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27" fillId="0" borderId="1" xfId="0" applyFont="1" applyBorder="1"/>
    <xf numFmtId="0" fontId="2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26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21" fillId="0" borderId="6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49" fontId="22" fillId="3" borderId="1" xfId="5" applyNumberFormat="1" applyFont="1" applyFill="1" applyBorder="1" applyAlignment="1"/>
    <xf numFmtId="49" fontId="22" fillId="3" borderId="3" xfId="5" applyNumberFormat="1" applyFont="1" applyFill="1" applyBorder="1" applyAlignment="1"/>
    <xf numFmtId="49" fontId="22" fillId="3" borderId="4" xfId="5" applyNumberFormat="1" applyFont="1" applyFill="1" applyBorder="1" applyAlignment="1"/>
    <xf numFmtId="49" fontId="22" fillId="3" borderId="5" xfId="5" applyNumberFormat="1" applyFont="1" applyFill="1" applyBorder="1" applyAlignment="1"/>
    <xf numFmtId="49" fontId="22" fillId="3" borderId="1" xfId="5" applyNumberFormat="1" applyFont="1" applyFill="1" applyBorder="1" applyAlignment="1">
      <alignment horizontal="left"/>
    </xf>
    <xf numFmtId="0" fontId="24" fillId="3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49" fontId="16" fillId="0" borderId="3" xfId="0" applyNumberFormat="1" applyFont="1" applyBorder="1" applyAlignment="1">
      <alignment horizontal="center"/>
    </xf>
    <xf numFmtId="49" fontId="16" fillId="0" borderId="5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18" fillId="0" borderId="3" xfId="0" applyFont="1" applyBorder="1"/>
    <xf numFmtId="0" fontId="18" fillId="0" borderId="4" xfId="0" applyFont="1" applyBorder="1"/>
    <xf numFmtId="0" fontId="18" fillId="0" borderId="5" xfId="0" applyFont="1" applyBorder="1"/>
  </cellXfs>
  <cellStyles count="6">
    <cellStyle name="Bad" xfId="5" builtinId="27"/>
    <cellStyle name="Currency" xfId="1" builtinId="4"/>
    <cellStyle name="Currency 2" xfId="2" xr:uid="{00000000-0005-0000-0000-000002000000}"/>
    <cellStyle name="Currency 3" xfId="3" xr:uid="{00000000-0005-0000-0000-000003000000}"/>
    <cellStyle name="Heading 3" xfId="4" builtinId="18"/>
    <cellStyle name="Normal" xfId="0" builtinId="0"/>
  </cellStyles>
  <dxfs count="6">
    <dxf>
      <fill>
        <patternFill>
          <bgColor rgb="FFDAEEF3"/>
        </patternFill>
      </fill>
    </dxf>
    <dxf>
      <fill>
        <patternFill>
          <bgColor rgb="FFDAEEF3"/>
        </patternFill>
      </fill>
    </dxf>
    <dxf>
      <fill>
        <patternFill>
          <bgColor rgb="FFDAEEF3"/>
        </patternFill>
      </fill>
    </dxf>
    <dxf>
      <fill>
        <patternFill>
          <bgColor rgb="FFDAEEF3"/>
        </patternFill>
      </fill>
    </dxf>
    <dxf>
      <fill>
        <patternFill>
          <bgColor rgb="FFDAEEF3"/>
        </patternFill>
      </fill>
    </dxf>
    <dxf>
      <fill>
        <patternFill>
          <bgColor rgb="FFDAEEF3"/>
        </patternFill>
      </fill>
    </dxf>
  </dxfs>
  <tableStyles count="0" defaultTableStyle="TableStyleMedium9" defaultPivotStyle="PivotStyleLight16"/>
  <colors>
    <mruColors>
      <color rgb="FFDAEEF3"/>
      <color rgb="FFFFC7CE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57150</xdr:rowOff>
    </xdr:from>
    <xdr:to>
      <xdr:col>4</xdr:col>
      <xdr:colOff>18580</xdr:colOff>
      <xdr:row>1</xdr:row>
      <xdr:rowOff>65607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370A05B-8B4F-428F-9FAF-E5A18A76C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57150"/>
          <a:ext cx="3371380" cy="865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0"/>
  <sheetViews>
    <sheetView tabSelected="1" zoomScaleNormal="100" workbookViewId="0">
      <selection activeCell="J1" sqref="J1"/>
    </sheetView>
  </sheetViews>
  <sheetFormatPr defaultRowHeight="15" x14ac:dyDescent="0.25"/>
  <cols>
    <col min="1" max="1" width="5" style="3" customWidth="1"/>
    <col min="2" max="2" width="6.7109375" style="3" customWidth="1"/>
    <col min="3" max="3" width="17.85546875" style="4" customWidth="1"/>
    <col min="4" max="4" width="24.85546875" style="1" customWidth="1"/>
    <col min="5" max="5" width="34.140625" style="1" customWidth="1"/>
    <col min="6" max="6" width="7.42578125" style="1" customWidth="1"/>
    <col min="7" max="7" width="10.28515625" style="6" customWidth="1"/>
    <col min="8" max="8" width="11.28515625" style="1" customWidth="1"/>
    <col min="9" max="9" width="21.5703125" style="1" bestFit="1" customWidth="1"/>
    <col min="10" max="10" width="22.140625" style="1" customWidth="1"/>
    <col min="11" max="11" width="7.42578125" style="1" customWidth="1"/>
    <col min="12" max="12" width="7.140625" style="2" customWidth="1"/>
    <col min="13" max="13" width="6.5703125" style="3" bestFit="1" customWidth="1"/>
    <col min="14" max="14" width="6.5703125" style="3" customWidth="1"/>
    <col min="15" max="15" width="1.85546875" style="3" customWidth="1"/>
    <col min="16" max="16384" width="9.140625" style="3"/>
  </cols>
  <sheetData>
    <row r="1" spans="1:15" ht="67.5" customHeight="1" x14ac:dyDescent="0.25">
      <c r="A1" s="57"/>
      <c r="B1" s="58"/>
      <c r="C1" s="58"/>
      <c r="D1" s="58"/>
      <c r="E1" s="59" t="s">
        <v>47</v>
      </c>
      <c r="F1" s="60"/>
      <c r="G1" s="61" t="s">
        <v>207</v>
      </c>
      <c r="H1" s="62"/>
      <c r="I1" s="62"/>
    </row>
    <row r="2" spans="1:15" ht="6.75" customHeight="1" x14ac:dyDescent="0.35">
      <c r="D2" s="5"/>
      <c r="E2" s="5"/>
      <c r="F2" s="5"/>
    </row>
    <row r="3" spans="1:15" ht="7.5" customHeight="1" thickBot="1" x14ac:dyDescent="0.3"/>
    <row r="4" spans="1:15" ht="16.5" thickTop="1" thickBot="1" x14ac:dyDescent="0.3">
      <c r="A4" s="7" t="s">
        <v>15</v>
      </c>
      <c r="B4" s="8" t="s">
        <v>0</v>
      </c>
      <c r="C4" s="9" t="s">
        <v>42</v>
      </c>
      <c r="D4" s="9" t="s">
        <v>1</v>
      </c>
      <c r="E4" s="9" t="s">
        <v>2</v>
      </c>
      <c r="F4" s="10" t="s">
        <v>7</v>
      </c>
      <c r="G4" s="9" t="s">
        <v>3</v>
      </c>
      <c r="H4" s="9" t="s">
        <v>4</v>
      </c>
      <c r="I4" s="9" t="s">
        <v>14</v>
      </c>
      <c r="J4" s="9" t="s">
        <v>16</v>
      </c>
      <c r="K4" s="11" t="s">
        <v>9</v>
      </c>
      <c r="L4" s="9" t="s">
        <v>5</v>
      </c>
      <c r="M4" s="12" t="s">
        <v>6</v>
      </c>
      <c r="N4" s="13"/>
      <c r="O4" s="14"/>
    </row>
    <row r="5" spans="1:15" ht="30.75" thickTop="1" x14ac:dyDescent="0.25">
      <c r="A5" s="15">
        <v>1</v>
      </c>
      <c r="B5" s="16">
        <v>7</v>
      </c>
      <c r="C5" s="53" t="s">
        <v>108</v>
      </c>
      <c r="D5" s="50" t="s">
        <v>51</v>
      </c>
      <c r="E5" s="48" t="s">
        <v>49</v>
      </c>
      <c r="F5" s="49" t="s">
        <v>21</v>
      </c>
      <c r="G5" s="47" t="s">
        <v>36</v>
      </c>
      <c r="H5" s="46" t="s">
        <v>28</v>
      </c>
      <c r="I5" s="21" t="s">
        <v>142</v>
      </c>
      <c r="J5" s="22" t="s">
        <v>50</v>
      </c>
      <c r="K5" s="23"/>
      <c r="L5" s="24">
        <v>2.8000000000000001E-2</v>
      </c>
      <c r="M5" s="24">
        <f>L5*B5</f>
        <v>0.19600000000000001</v>
      </c>
      <c r="N5" s="14"/>
      <c r="O5" s="14"/>
    </row>
    <row r="6" spans="1:15" ht="30" x14ac:dyDescent="0.25">
      <c r="A6" s="15">
        <v>1</v>
      </c>
      <c r="B6" s="16">
        <v>0</v>
      </c>
      <c r="C6" s="53" t="s">
        <v>108</v>
      </c>
      <c r="D6" s="50" t="s">
        <v>144</v>
      </c>
      <c r="E6" s="48" t="s">
        <v>49</v>
      </c>
      <c r="F6" s="49" t="s">
        <v>21</v>
      </c>
      <c r="G6" s="47" t="s">
        <v>36</v>
      </c>
      <c r="H6" s="46" t="s">
        <v>145</v>
      </c>
      <c r="I6" s="21" t="s">
        <v>146</v>
      </c>
      <c r="J6" s="22" t="s">
        <v>143</v>
      </c>
      <c r="K6" s="23"/>
      <c r="L6" s="24">
        <v>5.8999999999999997E-2</v>
      </c>
      <c r="M6" s="24">
        <f t="shared" ref="M6:M31" si="0">L6*B6</f>
        <v>0</v>
      </c>
      <c r="N6" s="14"/>
      <c r="O6" s="14"/>
    </row>
    <row r="7" spans="1:15" ht="30" x14ac:dyDescent="0.25">
      <c r="A7" s="15">
        <v>2</v>
      </c>
      <c r="B7" s="16">
        <v>7</v>
      </c>
      <c r="C7" s="54" t="s">
        <v>109</v>
      </c>
      <c r="D7" s="50" t="s">
        <v>54</v>
      </c>
      <c r="E7" s="48" t="s">
        <v>52</v>
      </c>
      <c r="F7" s="49" t="s">
        <v>21</v>
      </c>
      <c r="G7" s="47" t="s">
        <v>36</v>
      </c>
      <c r="H7" s="46" t="s">
        <v>46</v>
      </c>
      <c r="I7" s="21" t="s">
        <v>147</v>
      </c>
      <c r="J7" s="22" t="s">
        <v>53</v>
      </c>
      <c r="K7" s="23"/>
      <c r="L7" s="24">
        <v>0.215</v>
      </c>
      <c r="M7" s="24">
        <f t="shared" si="0"/>
        <v>1.5049999999999999</v>
      </c>
      <c r="N7" s="14"/>
      <c r="O7" s="14"/>
    </row>
    <row r="8" spans="1:15" ht="30" x14ac:dyDescent="0.25">
      <c r="A8" s="15">
        <v>2</v>
      </c>
      <c r="B8" s="16">
        <v>0</v>
      </c>
      <c r="C8" s="54" t="s">
        <v>109</v>
      </c>
      <c r="D8" s="50" t="s">
        <v>148</v>
      </c>
      <c r="E8" s="48" t="s">
        <v>52</v>
      </c>
      <c r="F8" s="49" t="s">
        <v>21</v>
      </c>
      <c r="G8" s="47" t="s">
        <v>36</v>
      </c>
      <c r="H8" s="46" t="s">
        <v>149</v>
      </c>
      <c r="I8" s="21" t="s">
        <v>31</v>
      </c>
      <c r="J8" s="22" t="s">
        <v>150</v>
      </c>
      <c r="K8" s="23"/>
      <c r="L8" s="24">
        <v>0.13100000000000001</v>
      </c>
      <c r="M8" s="24">
        <f t="shared" si="0"/>
        <v>0</v>
      </c>
      <c r="N8" s="14"/>
      <c r="O8" s="14"/>
    </row>
    <row r="9" spans="1:15" x14ac:dyDescent="0.25">
      <c r="A9" s="15">
        <v>3</v>
      </c>
      <c r="B9" s="16">
        <v>1</v>
      </c>
      <c r="C9" s="51" t="s">
        <v>48</v>
      </c>
      <c r="D9" s="18" t="s">
        <v>37</v>
      </c>
      <c r="E9" s="18" t="s">
        <v>38</v>
      </c>
      <c r="F9" s="16"/>
      <c r="G9" s="19" t="s">
        <v>19</v>
      </c>
      <c r="H9" s="20" t="s">
        <v>22</v>
      </c>
      <c r="I9" s="21" t="s">
        <v>40</v>
      </c>
      <c r="J9" s="22" t="s">
        <v>39</v>
      </c>
      <c r="K9" s="23"/>
      <c r="L9" s="24">
        <v>6.8000000000000005E-2</v>
      </c>
      <c r="M9" s="24">
        <f t="shared" si="0"/>
        <v>6.8000000000000005E-2</v>
      </c>
      <c r="N9" s="14"/>
      <c r="O9" s="14"/>
    </row>
    <row r="10" spans="1:15" x14ac:dyDescent="0.25">
      <c r="A10" s="15">
        <v>4</v>
      </c>
      <c r="B10" s="16">
        <v>2</v>
      </c>
      <c r="C10" s="51" t="s">
        <v>102</v>
      </c>
      <c r="D10" s="48" t="s">
        <v>103</v>
      </c>
      <c r="E10" s="55" t="s">
        <v>153</v>
      </c>
      <c r="F10" s="16"/>
      <c r="G10" s="47" t="s">
        <v>105</v>
      </c>
      <c r="H10" s="46" t="s">
        <v>104</v>
      </c>
      <c r="I10" s="21" t="s">
        <v>151</v>
      </c>
      <c r="J10" s="22" t="s">
        <v>152</v>
      </c>
      <c r="K10" s="23"/>
      <c r="L10" s="24">
        <v>0.29899999999999999</v>
      </c>
      <c r="M10" s="24">
        <f t="shared" si="0"/>
        <v>0.59799999999999998</v>
      </c>
      <c r="N10" s="14"/>
      <c r="O10" s="14"/>
    </row>
    <row r="11" spans="1:15" x14ac:dyDescent="0.25">
      <c r="A11" s="15">
        <v>5</v>
      </c>
      <c r="B11" s="16">
        <v>1</v>
      </c>
      <c r="C11" s="25" t="s">
        <v>29</v>
      </c>
      <c r="D11" s="26" t="s">
        <v>45</v>
      </c>
      <c r="E11" s="18" t="s">
        <v>41</v>
      </c>
      <c r="F11" s="16"/>
      <c r="G11" s="19" t="s">
        <v>30</v>
      </c>
      <c r="H11" s="27" t="s">
        <v>43</v>
      </c>
      <c r="I11" s="21" t="s">
        <v>44</v>
      </c>
      <c r="J11" s="22" t="s">
        <v>31</v>
      </c>
      <c r="K11" s="23" t="s">
        <v>120</v>
      </c>
      <c r="L11" s="24">
        <v>1.95</v>
      </c>
      <c r="M11" s="24">
        <f t="shared" si="0"/>
        <v>1.95</v>
      </c>
      <c r="N11" s="14"/>
      <c r="O11" s="14"/>
    </row>
    <row r="12" spans="1:15" x14ac:dyDescent="0.25">
      <c r="A12" s="15">
        <v>6</v>
      </c>
      <c r="B12" s="16">
        <v>2</v>
      </c>
      <c r="C12" s="45" t="s">
        <v>32</v>
      </c>
      <c r="D12" s="52" t="s">
        <v>55</v>
      </c>
      <c r="E12" s="48" t="s">
        <v>56</v>
      </c>
      <c r="F12" s="16"/>
      <c r="G12" s="47" t="s">
        <v>30</v>
      </c>
      <c r="H12" s="27" t="s">
        <v>57</v>
      </c>
      <c r="I12" s="21" t="s">
        <v>154</v>
      </c>
      <c r="J12" s="22" t="s">
        <v>58</v>
      </c>
      <c r="K12" s="23" t="s">
        <v>120</v>
      </c>
      <c r="L12" s="24">
        <v>16.43</v>
      </c>
      <c r="M12" s="24">
        <f t="shared" si="0"/>
        <v>32.86</v>
      </c>
      <c r="N12" s="14"/>
      <c r="O12" s="14"/>
    </row>
    <row r="13" spans="1:15" x14ac:dyDescent="0.25">
      <c r="A13" s="15">
        <v>7</v>
      </c>
      <c r="B13" s="16">
        <v>3</v>
      </c>
      <c r="C13" s="45" t="s">
        <v>79</v>
      </c>
      <c r="D13" s="50" t="s">
        <v>60</v>
      </c>
      <c r="E13" s="48" t="s">
        <v>61</v>
      </c>
      <c r="F13" s="16"/>
      <c r="G13" s="47" t="s">
        <v>30</v>
      </c>
      <c r="H13" s="27" t="s">
        <v>59</v>
      </c>
      <c r="I13" s="21" t="s">
        <v>155</v>
      </c>
      <c r="J13" s="22" t="s">
        <v>62</v>
      </c>
      <c r="K13" s="23" t="s">
        <v>120</v>
      </c>
      <c r="L13" s="24">
        <v>0.47299999999999998</v>
      </c>
      <c r="M13" s="24">
        <f t="shared" si="0"/>
        <v>1.419</v>
      </c>
      <c r="N13" s="14"/>
      <c r="O13" s="14"/>
    </row>
    <row r="14" spans="1:15" x14ac:dyDescent="0.25">
      <c r="A14" s="15">
        <v>8</v>
      </c>
      <c r="B14" s="16">
        <v>1</v>
      </c>
      <c r="C14" s="45" t="s">
        <v>33</v>
      </c>
      <c r="D14" s="48" t="s">
        <v>26</v>
      </c>
      <c r="E14" s="18" t="s">
        <v>24</v>
      </c>
      <c r="F14" s="16"/>
      <c r="G14" s="19" t="s">
        <v>20</v>
      </c>
      <c r="H14" s="20" t="s">
        <v>25</v>
      </c>
      <c r="I14" s="21" t="s">
        <v>31</v>
      </c>
      <c r="J14" s="22" t="s">
        <v>23</v>
      </c>
      <c r="K14" s="23"/>
      <c r="L14" s="24">
        <v>0.41899999999999998</v>
      </c>
      <c r="M14" s="24">
        <f t="shared" si="0"/>
        <v>0.41899999999999998</v>
      </c>
      <c r="N14" s="14"/>
      <c r="O14" s="14"/>
    </row>
    <row r="15" spans="1:15" ht="30" x14ac:dyDescent="0.25">
      <c r="A15" s="15">
        <v>9</v>
      </c>
      <c r="B15" s="16">
        <v>6</v>
      </c>
      <c r="C15" s="53" t="s">
        <v>80</v>
      </c>
      <c r="D15" s="48" t="s">
        <v>166</v>
      </c>
      <c r="E15" s="48" t="s">
        <v>63</v>
      </c>
      <c r="F15" s="28">
        <v>0.01</v>
      </c>
      <c r="G15" s="47" t="s">
        <v>36</v>
      </c>
      <c r="H15" s="46" t="s">
        <v>28</v>
      </c>
      <c r="I15" s="21" t="s">
        <v>194</v>
      </c>
      <c r="J15" s="22" t="s">
        <v>170</v>
      </c>
      <c r="K15" s="23"/>
      <c r="L15" s="24">
        <v>1.6E-2</v>
      </c>
      <c r="M15" s="24">
        <f t="shared" si="0"/>
        <v>9.6000000000000002E-2</v>
      </c>
      <c r="N15" s="14"/>
      <c r="O15" s="14"/>
    </row>
    <row r="16" spans="1:15" ht="30" x14ac:dyDescent="0.25">
      <c r="A16" s="15">
        <v>10</v>
      </c>
      <c r="B16" s="16">
        <v>6</v>
      </c>
      <c r="C16" s="54" t="s">
        <v>81</v>
      </c>
      <c r="D16" s="48" t="s">
        <v>171</v>
      </c>
      <c r="E16" s="48" t="s">
        <v>64</v>
      </c>
      <c r="F16" s="28">
        <v>0.01</v>
      </c>
      <c r="G16" s="47" t="s">
        <v>36</v>
      </c>
      <c r="H16" s="46" t="s">
        <v>28</v>
      </c>
      <c r="I16" s="21" t="s">
        <v>195</v>
      </c>
      <c r="J16" s="56" t="s">
        <v>172</v>
      </c>
      <c r="K16" s="23"/>
      <c r="L16" s="24">
        <v>1.6E-2</v>
      </c>
      <c r="M16" s="24">
        <f t="shared" si="0"/>
        <v>9.6000000000000002E-2</v>
      </c>
      <c r="N16" s="14"/>
      <c r="O16" s="14"/>
    </row>
    <row r="17" spans="1:15" x14ac:dyDescent="0.25">
      <c r="A17" s="15">
        <v>11</v>
      </c>
      <c r="B17" s="16">
        <v>1</v>
      </c>
      <c r="C17" s="45" t="s">
        <v>35</v>
      </c>
      <c r="D17" s="48" t="s">
        <v>167</v>
      </c>
      <c r="E17" s="48" t="s">
        <v>82</v>
      </c>
      <c r="F17" s="28">
        <v>0.01</v>
      </c>
      <c r="G17" s="47" t="s">
        <v>36</v>
      </c>
      <c r="H17" s="46" t="s">
        <v>28</v>
      </c>
      <c r="I17" s="21" t="s">
        <v>196</v>
      </c>
      <c r="J17" s="22" t="s">
        <v>173</v>
      </c>
      <c r="K17" s="23"/>
      <c r="L17" s="24">
        <v>1.6E-2</v>
      </c>
      <c r="M17" s="24">
        <f t="shared" si="0"/>
        <v>1.6E-2</v>
      </c>
      <c r="N17" s="14"/>
      <c r="O17" s="14"/>
    </row>
    <row r="18" spans="1:15" x14ac:dyDescent="0.25">
      <c r="A18" s="15">
        <v>12</v>
      </c>
      <c r="B18" s="16">
        <v>1</v>
      </c>
      <c r="C18" s="45" t="s">
        <v>83</v>
      </c>
      <c r="D18" s="48" t="s">
        <v>175</v>
      </c>
      <c r="E18" s="48" t="s">
        <v>84</v>
      </c>
      <c r="F18" s="28">
        <v>0.01</v>
      </c>
      <c r="G18" s="47" t="s">
        <v>36</v>
      </c>
      <c r="H18" s="46" t="s">
        <v>28</v>
      </c>
      <c r="I18" s="21" t="s">
        <v>197</v>
      </c>
      <c r="J18" s="22" t="s">
        <v>174</v>
      </c>
      <c r="K18" s="23"/>
      <c r="L18" s="24">
        <v>1.6E-2</v>
      </c>
      <c r="M18" s="24">
        <f t="shared" si="0"/>
        <v>1.6E-2</v>
      </c>
      <c r="N18" s="14"/>
      <c r="O18" s="14"/>
    </row>
    <row r="19" spans="1:15" x14ac:dyDescent="0.25">
      <c r="A19" s="15">
        <v>13</v>
      </c>
      <c r="B19" s="16">
        <v>1</v>
      </c>
      <c r="C19" s="45" t="s">
        <v>85</v>
      </c>
      <c r="D19" s="48" t="s">
        <v>177</v>
      </c>
      <c r="E19" s="48" t="s">
        <v>86</v>
      </c>
      <c r="F19" s="28">
        <v>0.01</v>
      </c>
      <c r="G19" s="47" t="s">
        <v>36</v>
      </c>
      <c r="H19" s="46" t="s">
        <v>28</v>
      </c>
      <c r="I19" s="21" t="s">
        <v>198</v>
      </c>
      <c r="J19" s="22" t="s">
        <v>176</v>
      </c>
      <c r="K19" s="23"/>
      <c r="L19" s="24">
        <v>1.6E-2</v>
      </c>
      <c r="M19" s="24">
        <f t="shared" si="0"/>
        <v>1.6E-2</v>
      </c>
      <c r="N19" s="14"/>
      <c r="O19" s="14"/>
    </row>
    <row r="20" spans="1:15" x14ac:dyDescent="0.25">
      <c r="A20" s="15">
        <v>14</v>
      </c>
      <c r="B20" s="16">
        <v>1</v>
      </c>
      <c r="C20" s="45" t="s">
        <v>87</v>
      </c>
      <c r="D20" s="48" t="s">
        <v>168</v>
      </c>
      <c r="E20" s="48" t="s">
        <v>88</v>
      </c>
      <c r="F20" s="28">
        <v>0.01</v>
      </c>
      <c r="G20" s="47" t="s">
        <v>89</v>
      </c>
      <c r="H20" s="46" t="s">
        <v>28</v>
      </c>
      <c r="I20" s="21" t="s">
        <v>201</v>
      </c>
      <c r="J20" s="22" t="s">
        <v>193</v>
      </c>
      <c r="K20" s="23"/>
      <c r="L20" s="24">
        <v>0.03</v>
      </c>
      <c r="M20" s="24">
        <f t="shared" si="0"/>
        <v>0.03</v>
      </c>
      <c r="N20" s="14"/>
      <c r="O20" s="14"/>
    </row>
    <row r="21" spans="1:15" x14ac:dyDescent="0.25">
      <c r="A21" s="15">
        <v>15</v>
      </c>
      <c r="B21" s="16">
        <v>1</v>
      </c>
      <c r="C21" s="45" t="s">
        <v>90</v>
      </c>
      <c r="D21" s="48" t="s">
        <v>179</v>
      </c>
      <c r="E21" s="48" t="s">
        <v>91</v>
      </c>
      <c r="F21" s="28">
        <v>0.01</v>
      </c>
      <c r="G21" s="47" t="s">
        <v>36</v>
      </c>
      <c r="H21" s="46" t="s">
        <v>28</v>
      </c>
      <c r="I21" s="21" t="s">
        <v>199</v>
      </c>
      <c r="J21" s="22" t="s">
        <v>178</v>
      </c>
      <c r="K21" s="23"/>
      <c r="L21" s="24">
        <v>1.6E-2</v>
      </c>
      <c r="M21" s="24">
        <f t="shared" si="0"/>
        <v>1.6E-2</v>
      </c>
      <c r="N21" s="14"/>
      <c r="O21" s="14"/>
    </row>
    <row r="22" spans="1:15" x14ac:dyDescent="0.25">
      <c r="A22" s="15">
        <v>16</v>
      </c>
      <c r="B22" s="16">
        <v>1</v>
      </c>
      <c r="C22" s="45" t="s">
        <v>92</v>
      </c>
      <c r="D22" s="48" t="s">
        <v>181</v>
      </c>
      <c r="E22" s="48" t="s">
        <v>93</v>
      </c>
      <c r="F22" s="28">
        <v>0.01</v>
      </c>
      <c r="G22" s="47" t="s">
        <v>36</v>
      </c>
      <c r="H22" s="46" t="s">
        <v>28</v>
      </c>
      <c r="I22" s="21" t="s">
        <v>200</v>
      </c>
      <c r="J22" s="22" t="s">
        <v>180</v>
      </c>
      <c r="K22" s="23"/>
      <c r="L22" s="24">
        <v>1.6E-2</v>
      </c>
      <c r="M22" s="24">
        <f t="shared" si="0"/>
        <v>1.6E-2</v>
      </c>
      <c r="N22" s="14"/>
      <c r="O22" s="14"/>
    </row>
    <row r="23" spans="1:15" x14ac:dyDescent="0.25">
      <c r="A23" s="15">
        <v>17</v>
      </c>
      <c r="B23" s="16">
        <v>1</v>
      </c>
      <c r="C23" s="45" t="s">
        <v>95</v>
      </c>
      <c r="D23" s="48" t="s">
        <v>169</v>
      </c>
      <c r="E23" s="48" t="s">
        <v>94</v>
      </c>
      <c r="F23" s="28">
        <v>0.01</v>
      </c>
      <c r="G23" s="47" t="s">
        <v>89</v>
      </c>
      <c r="H23" s="46" t="s">
        <v>28</v>
      </c>
      <c r="I23" s="21" t="s">
        <v>202</v>
      </c>
      <c r="J23" s="22" t="s">
        <v>192</v>
      </c>
      <c r="K23" s="23"/>
      <c r="L23" s="24">
        <v>0.03</v>
      </c>
      <c r="M23" s="24">
        <f t="shared" si="0"/>
        <v>0.03</v>
      </c>
      <c r="N23" s="14"/>
      <c r="O23" s="14"/>
    </row>
    <row r="24" spans="1:15" x14ac:dyDescent="0.25">
      <c r="A24" s="15">
        <v>18</v>
      </c>
      <c r="B24" s="16">
        <v>6</v>
      </c>
      <c r="C24" s="45" t="s">
        <v>96</v>
      </c>
      <c r="D24" s="52">
        <v>5019</v>
      </c>
      <c r="E24" s="48" t="s">
        <v>158</v>
      </c>
      <c r="F24" s="16"/>
      <c r="G24" s="47" t="s">
        <v>20</v>
      </c>
      <c r="H24" s="46" t="s">
        <v>97</v>
      </c>
      <c r="I24" s="21" t="s">
        <v>156</v>
      </c>
      <c r="J24" s="22" t="s">
        <v>157</v>
      </c>
      <c r="K24" s="23"/>
      <c r="L24" s="24">
        <v>0.218</v>
      </c>
      <c r="M24" s="24">
        <f t="shared" si="0"/>
        <v>1.3080000000000001</v>
      </c>
      <c r="N24" s="14"/>
      <c r="O24" s="14"/>
    </row>
    <row r="25" spans="1:15" x14ac:dyDescent="0.25">
      <c r="A25" s="15">
        <v>19</v>
      </c>
      <c r="B25" s="16">
        <v>1</v>
      </c>
      <c r="C25" s="45" t="s">
        <v>65</v>
      </c>
      <c r="D25" s="48" t="s">
        <v>66</v>
      </c>
      <c r="E25" s="48" t="s">
        <v>67</v>
      </c>
      <c r="F25" s="28"/>
      <c r="G25" s="47" t="s">
        <v>34</v>
      </c>
      <c r="H25" s="46" t="s">
        <v>68</v>
      </c>
      <c r="I25" s="21" t="s">
        <v>159</v>
      </c>
      <c r="J25" s="22" t="s">
        <v>69</v>
      </c>
      <c r="K25" s="23"/>
      <c r="L25" s="24">
        <v>0.20699999999999999</v>
      </c>
      <c r="M25" s="24">
        <f t="shared" si="0"/>
        <v>0.20699999999999999</v>
      </c>
      <c r="N25" s="14"/>
      <c r="O25" s="14"/>
    </row>
    <row r="26" spans="1:15" x14ac:dyDescent="0.25">
      <c r="A26" s="15">
        <v>20</v>
      </c>
      <c r="B26" s="16">
        <v>6</v>
      </c>
      <c r="C26" s="51" t="s">
        <v>98</v>
      </c>
      <c r="D26" s="48" t="s">
        <v>70</v>
      </c>
      <c r="E26" s="48" t="s">
        <v>71</v>
      </c>
      <c r="F26" s="28"/>
      <c r="G26" s="19"/>
      <c r="H26" s="46" t="s">
        <v>72</v>
      </c>
      <c r="I26" s="21" t="s">
        <v>160</v>
      </c>
      <c r="J26" s="22" t="s">
        <v>73</v>
      </c>
      <c r="K26" s="23"/>
      <c r="L26" s="24">
        <v>3.895</v>
      </c>
      <c r="M26" s="24">
        <f t="shared" si="0"/>
        <v>23.37</v>
      </c>
      <c r="N26" s="14"/>
      <c r="O26" s="14"/>
    </row>
    <row r="27" spans="1:15" x14ac:dyDescent="0.25">
      <c r="A27" s="15">
        <v>21</v>
      </c>
      <c r="B27" s="16">
        <v>2</v>
      </c>
      <c r="C27" s="51" t="s">
        <v>99</v>
      </c>
      <c r="D27" s="48" t="s">
        <v>100</v>
      </c>
      <c r="E27" s="48" t="s">
        <v>182</v>
      </c>
      <c r="F27" s="28"/>
      <c r="G27" s="47" t="s">
        <v>183</v>
      </c>
      <c r="H27" s="46" t="s">
        <v>101</v>
      </c>
      <c r="I27" s="21" t="s">
        <v>203</v>
      </c>
      <c r="J27" s="22" t="s">
        <v>184</v>
      </c>
      <c r="K27" s="23"/>
      <c r="L27" s="24">
        <v>1.1180000000000001</v>
      </c>
      <c r="M27" s="24">
        <f t="shared" si="0"/>
        <v>2.2360000000000002</v>
      </c>
      <c r="N27" s="14"/>
      <c r="O27" s="14"/>
    </row>
    <row r="28" spans="1:15" x14ac:dyDescent="0.25">
      <c r="A28" s="15">
        <v>22</v>
      </c>
      <c r="B28" s="16">
        <v>4</v>
      </c>
      <c r="C28" s="51" t="s">
        <v>107</v>
      </c>
      <c r="D28" s="48" t="s">
        <v>185</v>
      </c>
      <c r="E28" s="48" t="s">
        <v>186</v>
      </c>
      <c r="F28" s="28"/>
      <c r="G28" s="47" t="s">
        <v>187</v>
      </c>
      <c r="H28" s="46" t="s">
        <v>101</v>
      </c>
      <c r="I28" s="21" t="s">
        <v>204</v>
      </c>
      <c r="J28" s="22" t="s">
        <v>188</v>
      </c>
      <c r="K28" s="23"/>
      <c r="L28" s="24">
        <v>0.19900000000000001</v>
      </c>
      <c r="M28" s="24">
        <f t="shared" si="0"/>
        <v>0.79600000000000004</v>
      </c>
      <c r="N28" s="14"/>
      <c r="O28" s="14"/>
    </row>
    <row r="29" spans="1:15" x14ac:dyDescent="0.25">
      <c r="A29" s="15">
        <v>23</v>
      </c>
      <c r="B29" s="16">
        <v>1</v>
      </c>
      <c r="C29" s="51" t="s">
        <v>106</v>
      </c>
      <c r="D29" s="48" t="s">
        <v>189</v>
      </c>
      <c r="E29" s="48" t="s">
        <v>191</v>
      </c>
      <c r="F29" s="28"/>
      <c r="G29" s="47" t="s">
        <v>187</v>
      </c>
      <c r="H29" s="46" t="s">
        <v>101</v>
      </c>
      <c r="I29" s="21" t="s">
        <v>205</v>
      </c>
      <c r="J29" s="22" t="s">
        <v>190</v>
      </c>
      <c r="K29" s="23"/>
      <c r="L29" s="24">
        <v>0.19900000000000001</v>
      </c>
      <c r="M29" s="24">
        <f t="shared" si="0"/>
        <v>0.19900000000000001</v>
      </c>
      <c r="N29" s="14"/>
      <c r="O29" s="14"/>
    </row>
    <row r="30" spans="1:15" x14ac:dyDescent="0.25">
      <c r="A30" s="15">
        <v>24</v>
      </c>
      <c r="B30" s="16">
        <v>1</v>
      </c>
      <c r="C30" s="51" t="s">
        <v>74</v>
      </c>
      <c r="D30" s="48" t="s">
        <v>75</v>
      </c>
      <c r="E30" s="48" t="s">
        <v>76</v>
      </c>
      <c r="F30" s="28"/>
      <c r="G30" s="19"/>
      <c r="H30" s="46" t="s">
        <v>57</v>
      </c>
      <c r="I30" s="21" t="s">
        <v>206</v>
      </c>
      <c r="J30" s="22" t="s">
        <v>77</v>
      </c>
      <c r="K30" s="23"/>
      <c r="L30" s="24">
        <v>0.52600000000000002</v>
      </c>
      <c r="M30" s="24">
        <f t="shared" si="0"/>
        <v>0.52600000000000002</v>
      </c>
      <c r="N30" s="14"/>
      <c r="O30" s="14"/>
    </row>
    <row r="31" spans="1:15" x14ac:dyDescent="0.25">
      <c r="A31" s="15">
        <v>25</v>
      </c>
      <c r="B31" s="16">
        <v>1</v>
      </c>
      <c r="C31" s="25"/>
      <c r="D31" s="18"/>
      <c r="E31" s="18" t="s">
        <v>27</v>
      </c>
      <c r="F31" s="16"/>
      <c r="G31" s="19"/>
      <c r="H31" s="20"/>
      <c r="I31" s="21"/>
      <c r="J31" s="22"/>
      <c r="K31" s="23"/>
      <c r="L31" s="24"/>
      <c r="M31" s="24">
        <f t="shared" si="0"/>
        <v>0</v>
      </c>
      <c r="N31" s="14"/>
      <c r="O31" s="14"/>
    </row>
    <row r="32" spans="1:15" ht="15" customHeight="1" x14ac:dyDescent="0.3">
      <c r="A32" s="15"/>
      <c r="B32" s="16"/>
      <c r="C32" s="20"/>
      <c r="D32" s="18"/>
      <c r="E32" s="18"/>
      <c r="F32" s="16"/>
      <c r="G32" s="72" t="s">
        <v>8</v>
      </c>
      <c r="H32" s="73"/>
      <c r="I32" s="21"/>
      <c r="J32" s="30">
        <f>SUM(M5:M31)</f>
        <v>67.98899999999999</v>
      </c>
      <c r="K32" s="23"/>
      <c r="L32" s="24"/>
      <c r="M32" s="24"/>
      <c r="N32" s="14"/>
      <c r="O32" s="14"/>
    </row>
    <row r="33" spans="1:15" x14ac:dyDescent="0.25">
      <c r="A33" s="15"/>
      <c r="B33" s="16"/>
      <c r="C33" s="20"/>
      <c r="D33" s="18"/>
      <c r="E33" s="18"/>
      <c r="F33" s="16"/>
      <c r="G33" s="19"/>
      <c r="H33" s="17"/>
      <c r="I33" s="21"/>
      <c r="J33" s="29"/>
      <c r="K33" s="23"/>
      <c r="L33" s="24"/>
      <c r="M33" s="24"/>
      <c r="N33" s="14"/>
      <c r="O33" s="14"/>
    </row>
    <row r="34" spans="1:15" ht="15" customHeight="1" x14ac:dyDescent="0.3">
      <c r="A34" s="15"/>
      <c r="B34" s="16"/>
      <c r="C34" s="20"/>
      <c r="D34" s="18"/>
      <c r="E34" s="18"/>
      <c r="F34" s="16"/>
      <c r="G34" s="31"/>
      <c r="H34" s="32"/>
      <c r="I34" s="21"/>
      <c r="J34" s="30"/>
      <c r="K34" s="23"/>
      <c r="L34" s="24"/>
      <c r="M34" s="24"/>
      <c r="N34" s="14"/>
      <c r="O34" s="14"/>
    </row>
    <row r="35" spans="1:15" x14ac:dyDescent="0.25">
      <c r="A35" s="15"/>
      <c r="B35" s="16"/>
      <c r="C35" s="20"/>
      <c r="D35" s="18"/>
      <c r="E35" s="75" t="s">
        <v>78</v>
      </c>
      <c r="F35" s="76"/>
      <c r="G35" s="77"/>
      <c r="H35" s="17"/>
      <c r="I35" s="21"/>
      <c r="J35" s="22"/>
      <c r="K35" s="23"/>
      <c r="L35" s="24"/>
      <c r="M35" s="24"/>
      <c r="N35" s="14"/>
      <c r="O35" s="14"/>
    </row>
    <row r="36" spans="1:15" x14ac:dyDescent="0.25">
      <c r="A36" s="15">
        <v>1</v>
      </c>
      <c r="B36" s="16">
        <v>1</v>
      </c>
      <c r="C36" s="20" t="s">
        <v>110</v>
      </c>
      <c r="D36" s="26">
        <v>3400</v>
      </c>
      <c r="E36" s="18" t="s">
        <v>111</v>
      </c>
      <c r="F36" s="16"/>
      <c r="G36" s="19"/>
      <c r="H36" s="20"/>
      <c r="I36" s="21" t="s">
        <v>112</v>
      </c>
      <c r="J36" s="22"/>
      <c r="K36" s="23"/>
      <c r="L36" s="24">
        <v>10</v>
      </c>
      <c r="M36" s="24">
        <f>L36*B36</f>
        <v>10</v>
      </c>
      <c r="N36" s="14"/>
      <c r="O36" s="14"/>
    </row>
    <row r="37" spans="1:15" x14ac:dyDescent="0.25">
      <c r="A37" s="15">
        <v>2</v>
      </c>
      <c r="B37" s="16">
        <v>1</v>
      </c>
      <c r="C37" s="27" t="s">
        <v>113</v>
      </c>
      <c r="D37" s="48" t="s">
        <v>114</v>
      </c>
      <c r="E37" s="18" t="s">
        <v>115</v>
      </c>
      <c r="F37" s="16"/>
      <c r="G37" s="19"/>
      <c r="H37" s="20" t="s">
        <v>116</v>
      </c>
      <c r="I37" s="21" t="s">
        <v>117</v>
      </c>
      <c r="J37" s="22" t="s">
        <v>31</v>
      </c>
      <c r="K37" s="23"/>
      <c r="L37" s="24">
        <v>9.9499999999999993</v>
      </c>
      <c r="M37" s="24">
        <f t="shared" ref="M37:M44" si="1">L37*B37</f>
        <v>9.9499999999999993</v>
      </c>
      <c r="N37" s="14"/>
      <c r="O37" s="14"/>
    </row>
    <row r="38" spans="1:15" x14ac:dyDescent="0.25">
      <c r="A38" s="15">
        <v>3</v>
      </c>
      <c r="B38" s="16">
        <v>1</v>
      </c>
      <c r="C38" s="27" t="s">
        <v>118</v>
      </c>
      <c r="D38" s="26">
        <v>2822</v>
      </c>
      <c r="E38" s="18" t="s">
        <v>119</v>
      </c>
      <c r="F38" s="16"/>
      <c r="G38" s="19" t="s">
        <v>30</v>
      </c>
      <c r="H38" s="20"/>
      <c r="I38" s="21" t="s">
        <v>112</v>
      </c>
      <c r="J38" s="22" t="s">
        <v>31</v>
      </c>
      <c r="K38" s="23" t="s">
        <v>120</v>
      </c>
      <c r="L38" s="24">
        <v>0.95</v>
      </c>
      <c r="M38" s="24">
        <f t="shared" si="1"/>
        <v>0.95</v>
      </c>
      <c r="N38" s="14"/>
      <c r="O38" s="14"/>
    </row>
    <row r="39" spans="1:15" x14ac:dyDescent="0.25">
      <c r="A39" s="15">
        <v>4</v>
      </c>
      <c r="B39" s="16">
        <v>4</v>
      </c>
      <c r="C39" s="46" t="s">
        <v>121</v>
      </c>
      <c r="D39" s="26">
        <v>970090151</v>
      </c>
      <c r="E39" s="48" t="s">
        <v>122</v>
      </c>
      <c r="F39" s="16"/>
      <c r="G39" s="19"/>
      <c r="H39" s="20" t="s">
        <v>123</v>
      </c>
      <c r="I39" s="21" t="s">
        <v>31</v>
      </c>
      <c r="J39" s="22" t="s">
        <v>124</v>
      </c>
      <c r="K39" s="23"/>
      <c r="L39" s="24">
        <v>0.42199999999999999</v>
      </c>
      <c r="M39" s="24">
        <f t="shared" si="1"/>
        <v>1.6879999999999999</v>
      </c>
      <c r="N39" s="14"/>
      <c r="O39" s="14"/>
    </row>
    <row r="40" spans="1:15" x14ac:dyDescent="0.25">
      <c r="A40" s="15">
        <v>4</v>
      </c>
      <c r="B40" s="16">
        <v>0</v>
      </c>
      <c r="C40" s="46" t="s">
        <v>121</v>
      </c>
      <c r="D40" s="52" t="s">
        <v>125</v>
      </c>
      <c r="E40" s="48" t="s">
        <v>126</v>
      </c>
      <c r="F40" s="16"/>
      <c r="G40" s="19"/>
      <c r="H40" s="21" t="s">
        <v>127</v>
      </c>
      <c r="I40" s="21" t="s">
        <v>128</v>
      </c>
      <c r="J40" s="22" t="s">
        <v>129</v>
      </c>
      <c r="K40" s="23"/>
      <c r="L40" s="24">
        <v>0.91800000000000004</v>
      </c>
      <c r="M40" s="24">
        <f t="shared" si="1"/>
        <v>0</v>
      </c>
      <c r="N40" s="14"/>
      <c r="O40" s="14"/>
    </row>
    <row r="41" spans="1:15" x14ac:dyDescent="0.25">
      <c r="A41" s="15">
        <v>4</v>
      </c>
      <c r="B41" s="16">
        <v>0</v>
      </c>
      <c r="C41" s="46" t="s">
        <v>121</v>
      </c>
      <c r="D41" s="52" t="s">
        <v>130</v>
      </c>
      <c r="E41" s="48" t="s">
        <v>122</v>
      </c>
      <c r="F41" s="16"/>
      <c r="G41" s="19"/>
      <c r="H41" s="21" t="s">
        <v>127</v>
      </c>
      <c r="I41" s="21" t="s">
        <v>131</v>
      </c>
      <c r="J41" s="22" t="s">
        <v>132</v>
      </c>
      <c r="K41" s="23"/>
      <c r="L41" s="24">
        <v>0.4</v>
      </c>
      <c r="M41" s="24">
        <f t="shared" si="1"/>
        <v>0</v>
      </c>
      <c r="N41" s="14"/>
      <c r="O41" s="14"/>
    </row>
    <row r="42" spans="1:15" x14ac:dyDescent="0.25">
      <c r="A42" s="15">
        <v>4</v>
      </c>
      <c r="B42" s="16">
        <v>0</v>
      </c>
      <c r="C42" s="46" t="s">
        <v>121</v>
      </c>
      <c r="D42" s="52" t="s">
        <v>133</v>
      </c>
      <c r="E42" s="48" t="s">
        <v>126</v>
      </c>
      <c r="F42" s="16"/>
      <c r="G42" s="19"/>
      <c r="H42" s="46" t="s">
        <v>134</v>
      </c>
      <c r="I42" s="21" t="s">
        <v>135</v>
      </c>
      <c r="J42" s="22" t="s">
        <v>31</v>
      </c>
      <c r="K42" s="23"/>
      <c r="L42" s="24">
        <v>0.61599999999999999</v>
      </c>
      <c r="M42" s="24">
        <f t="shared" si="1"/>
        <v>0</v>
      </c>
      <c r="N42" s="14"/>
      <c r="O42" s="14"/>
    </row>
    <row r="43" spans="1:15" x14ac:dyDescent="0.25">
      <c r="A43" s="15">
        <v>5</v>
      </c>
      <c r="B43" s="16">
        <v>8</v>
      </c>
      <c r="C43" s="20" t="s">
        <v>121</v>
      </c>
      <c r="D43" s="26">
        <v>29300</v>
      </c>
      <c r="E43" s="18" t="s">
        <v>136</v>
      </c>
      <c r="F43" s="16"/>
      <c r="G43" s="19"/>
      <c r="H43" s="20" t="s">
        <v>97</v>
      </c>
      <c r="I43" s="21" t="s">
        <v>137</v>
      </c>
      <c r="J43" s="22" t="s">
        <v>138</v>
      </c>
      <c r="K43" s="23"/>
      <c r="L43" s="24">
        <v>0.23699999999999999</v>
      </c>
      <c r="M43" s="24">
        <f t="shared" si="1"/>
        <v>1.8959999999999999</v>
      </c>
      <c r="N43" s="14"/>
      <c r="O43" s="14"/>
    </row>
    <row r="44" spans="1:15" x14ac:dyDescent="0.25">
      <c r="A44" s="15">
        <v>6</v>
      </c>
      <c r="B44" s="16">
        <v>4</v>
      </c>
      <c r="C44" s="46" t="s">
        <v>140</v>
      </c>
      <c r="D44" s="26">
        <v>971070151</v>
      </c>
      <c r="E44" s="48" t="s">
        <v>139</v>
      </c>
      <c r="F44" s="16"/>
      <c r="G44" s="19"/>
      <c r="H44" s="46" t="s">
        <v>123</v>
      </c>
      <c r="I44" s="21" t="s">
        <v>31</v>
      </c>
      <c r="J44" s="22" t="s">
        <v>141</v>
      </c>
      <c r="K44" s="23"/>
      <c r="L44" s="24">
        <v>0.36299999999999999</v>
      </c>
      <c r="M44" s="24">
        <f t="shared" si="1"/>
        <v>1.452</v>
      </c>
      <c r="N44" s="14"/>
      <c r="O44" s="14"/>
    </row>
    <row r="45" spans="1:15" x14ac:dyDescent="0.25">
      <c r="A45" s="15">
        <v>7</v>
      </c>
      <c r="B45" s="16">
        <v>4</v>
      </c>
      <c r="C45" s="46" t="s">
        <v>161</v>
      </c>
      <c r="D45" s="52" t="s">
        <v>162</v>
      </c>
      <c r="E45" s="48" t="s">
        <v>163</v>
      </c>
      <c r="F45" s="16"/>
      <c r="G45" s="19"/>
      <c r="H45" s="21" t="s">
        <v>127</v>
      </c>
      <c r="I45" s="21" t="s">
        <v>165</v>
      </c>
      <c r="J45" s="22" t="s">
        <v>164</v>
      </c>
      <c r="K45" s="23"/>
      <c r="L45" s="24">
        <v>1.1890000000000001</v>
      </c>
      <c r="M45" s="24"/>
      <c r="N45" s="14"/>
      <c r="O45" s="14"/>
    </row>
    <row r="46" spans="1:15" x14ac:dyDescent="0.25">
      <c r="A46" s="15"/>
      <c r="B46" s="16"/>
      <c r="C46" s="20"/>
      <c r="D46" s="18"/>
      <c r="E46" s="18"/>
      <c r="F46" s="16"/>
      <c r="G46" s="19"/>
      <c r="H46" s="20"/>
      <c r="I46" s="21"/>
      <c r="J46" s="22"/>
      <c r="K46" s="23"/>
      <c r="L46" s="24"/>
      <c r="M46" s="24"/>
      <c r="N46" s="14"/>
      <c r="O46" s="14"/>
    </row>
    <row r="47" spans="1:15" ht="18.75" x14ac:dyDescent="0.3">
      <c r="A47" s="15"/>
      <c r="B47" s="16"/>
      <c r="C47" s="20"/>
      <c r="D47" s="18"/>
      <c r="E47" s="18"/>
      <c r="F47" s="16"/>
      <c r="G47" s="72" t="s">
        <v>8</v>
      </c>
      <c r="H47" s="74"/>
      <c r="I47" s="21"/>
      <c r="J47" s="33">
        <f>SUM(M36:M44)</f>
        <v>25.936</v>
      </c>
      <c r="K47" s="23"/>
      <c r="L47" s="24"/>
      <c r="M47" s="24"/>
      <c r="N47" s="14"/>
      <c r="O47" s="14"/>
    </row>
    <row r="48" spans="1:15" ht="18" customHeight="1" x14ac:dyDescent="0.3">
      <c r="A48" s="15"/>
      <c r="B48" s="16"/>
      <c r="C48" s="20"/>
      <c r="D48" s="18"/>
      <c r="E48" s="18"/>
      <c r="F48" s="26"/>
      <c r="G48" s="20"/>
      <c r="H48" s="34"/>
      <c r="I48" s="34"/>
      <c r="J48" s="30"/>
      <c r="K48" s="35"/>
      <c r="L48" s="24"/>
      <c r="M48" s="24"/>
      <c r="N48" s="14"/>
      <c r="O48" s="14"/>
    </row>
    <row r="49" spans="2:14" x14ac:dyDescent="0.25">
      <c r="N49" s="36"/>
    </row>
    <row r="50" spans="2:14" ht="18.75" x14ac:dyDescent="0.3">
      <c r="B50" s="14"/>
      <c r="C50" s="63" t="s">
        <v>11</v>
      </c>
      <c r="D50" s="64"/>
      <c r="K50" s="37"/>
      <c r="L50" s="38"/>
      <c r="M50" s="39"/>
      <c r="N50" s="40"/>
    </row>
    <row r="51" spans="2:14" x14ac:dyDescent="0.25">
      <c r="B51" s="41">
        <v>1</v>
      </c>
      <c r="C51" s="66" t="s">
        <v>18</v>
      </c>
      <c r="D51" s="67"/>
      <c r="E51" s="67"/>
      <c r="F51" s="67"/>
      <c r="G51" s="67"/>
      <c r="H51" s="68"/>
      <c r="K51" s="2"/>
      <c r="L51" s="3"/>
    </row>
    <row r="52" spans="2:14" x14ac:dyDescent="0.25">
      <c r="B52" s="41">
        <v>2</v>
      </c>
      <c r="C52" s="65" t="s">
        <v>17</v>
      </c>
      <c r="D52" s="65"/>
      <c r="E52" s="65"/>
      <c r="F52" s="65"/>
      <c r="G52" s="65"/>
      <c r="H52" s="65"/>
      <c r="K52" s="2"/>
      <c r="L52" s="3"/>
    </row>
    <row r="53" spans="2:14" x14ac:dyDescent="0.25">
      <c r="B53" s="41">
        <v>3</v>
      </c>
      <c r="C53" s="69" t="s">
        <v>10</v>
      </c>
      <c r="D53" s="69"/>
      <c r="E53" s="69"/>
      <c r="F53" s="69"/>
      <c r="G53" s="69"/>
      <c r="H53" s="69"/>
      <c r="K53" s="2"/>
      <c r="L53" s="3"/>
    </row>
    <row r="54" spans="2:14" x14ac:dyDescent="0.25">
      <c r="B54" s="41">
        <v>4</v>
      </c>
      <c r="C54" s="70"/>
      <c r="D54" s="71"/>
      <c r="E54" s="71"/>
      <c r="F54" s="71"/>
      <c r="G54" s="71"/>
      <c r="H54" s="71"/>
      <c r="K54" s="2"/>
      <c r="L54" s="3"/>
    </row>
    <row r="55" spans="2:14" x14ac:dyDescent="0.25">
      <c r="B55" s="41">
        <v>5</v>
      </c>
      <c r="C55" s="65" t="s">
        <v>12</v>
      </c>
      <c r="D55" s="65"/>
      <c r="E55" s="65"/>
      <c r="F55" s="65"/>
      <c r="G55" s="65"/>
      <c r="H55" s="65"/>
      <c r="K55" s="2"/>
      <c r="L55" s="3"/>
    </row>
    <row r="56" spans="2:14" x14ac:dyDescent="0.25">
      <c r="B56" s="41">
        <v>6</v>
      </c>
      <c r="C56" s="65" t="s">
        <v>13</v>
      </c>
      <c r="D56" s="65"/>
      <c r="E56" s="65"/>
      <c r="F56" s="65"/>
      <c r="G56" s="65"/>
      <c r="H56" s="65"/>
      <c r="K56" s="2"/>
      <c r="L56" s="3"/>
    </row>
    <row r="57" spans="2:14" x14ac:dyDescent="0.25">
      <c r="B57" s="41">
        <v>7</v>
      </c>
      <c r="C57" s="65"/>
      <c r="D57" s="65"/>
      <c r="E57" s="65"/>
      <c r="F57" s="65"/>
      <c r="G57" s="65"/>
      <c r="H57" s="65"/>
      <c r="K57" s="2"/>
      <c r="L57" s="3"/>
    </row>
    <row r="59" spans="2:14" x14ac:dyDescent="0.25">
      <c r="C59" s="42"/>
      <c r="D59" s="43"/>
    </row>
    <row r="60" spans="2:14" x14ac:dyDescent="0.25">
      <c r="C60" s="44"/>
    </row>
  </sheetData>
  <sortState ref="B5:I63">
    <sortCondition ref="C5:C63"/>
  </sortState>
  <mergeCells count="14">
    <mergeCell ref="A1:D1"/>
    <mergeCell ref="E1:F1"/>
    <mergeCell ref="G1:I1"/>
    <mergeCell ref="C50:D50"/>
    <mergeCell ref="C57:H57"/>
    <mergeCell ref="C51:H51"/>
    <mergeCell ref="C52:H52"/>
    <mergeCell ref="C53:H53"/>
    <mergeCell ref="C54:H54"/>
    <mergeCell ref="C55:H55"/>
    <mergeCell ref="C56:H56"/>
    <mergeCell ref="G32:H32"/>
    <mergeCell ref="G47:H47"/>
    <mergeCell ref="E35:G35"/>
  </mergeCells>
  <phoneticPr fontId="2" type="noConversion"/>
  <conditionalFormatting sqref="A36 A35:E35 H35:M35 A46:M48 A38:A45 A5:M5 M36:M45 A32:M34 A16:I16 K16:L16 A17:L31 A6:L15 M6:M31">
    <cfRule type="expression" dxfId="5" priority="6">
      <formula>MOD(ROW(),2)=1</formula>
    </cfRule>
  </conditionalFormatting>
  <conditionalFormatting sqref="A37">
    <cfRule type="expression" dxfId="4" priority="5">
      <formula>MOD(ROW(),2)=1</formula>
    </cfRule>
  </conditionalFormatting>
  <conditionalFormatting sqref="B38:L38">
    <cfRule type="expression" dxfId="3" priority="2">
      <formula>MOD(ROW(),2)=1</formula>
    </cfRule>
  </conditionalFormatting>
  <conditionalFormatting sqref="B36:L36">
    <cfRule type="expression" dxfId="2" priority="4">
      <formula>MOD(ROW(),2)=1</formula>
    </cfRule>
  </conditionalFormatting>
  <conditionalFormatting sqref="B37:L37">
    <cfRule type="expression" dxfId="1" priority="3">
      <formula>MOD(ROW(),2)=1</formula>
    </cfRule>
  </conditionalFormatting>
  <conditionalFormatting sqref="B39:L45">
    <cfRule type="expression" dxfId="0" priority="1">
      <formula>MOD(ROW(),2)=1</formula>
    </cfRule>
  </conditionalFormatting>
  <pageMargins left="0.7" right="0.7" top="0.75" bottom="0.75" header="0.3" footer="0.3"/>
  <pageSetup scale="66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Jack Kelly</cp:lastModifiedBy>
  <cp:lastPrinted>2018-01-12T00:00:22Z</cp:lastPrinted>
  <dcterms:created xsi:type="dcterms:W3CDTF">2010-07-27T07:27:52Z</dcterms:created>
  <dcterms:modified xsi:type="dcterms:W3CDTF">2018-07-01T19:42:15Z</dcterms:modified>
</cp:coreProperties>
</file>