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20115" windowHeight="9660" activeTab="1"/>
  </bookViews>
  <sheets>
    <sheet name="CCjammerRev2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E10" i="2" l="1"/>
  <c r="E9" i="2"/>
  <c r="E8" i="2"/>
  <c r="E7" i="2"/>
  <c r="A7" i="2"/>
  <c r="A8" i="2" s="1"/>
  <c r="A9" i="2" s="1"/>
  <c r="A10" i="2" s="1"/>
  <c r="E6" i="2"/>
  <c r="A6" i="2"/>
  <c r="E5" i="2"/>
  <c r="J12" i="1" l="1"/>
  <c r="E12" i="1"/>
  <c r="E10" i="1"/>
  <c r="E9" i="1"/>
  <c r="E8" i="1"/>
  <c r="E7" i="1"/>
  <c r="E6" i="1"/>
  <c r="E5" i="1"/>
  <c r="I9" i="1" l="1"/>
  <c r="I8" i="1"/>
  <c r="C12" i="1" l="1"/>
  <c r="I12" i="1" l="1"/>
  <c r="I10" i="1"/>
  <c r="I7" i="1"/>
  <c r="I6" i="1"/>
  <c r="I5" i="1"/>
  <c r="A6" i="1"/>
  <c r="A7" i="1"/>
  <c r="A8" i="1" s="1"/>
  <c r="A9" i="1" s="1"/>
  <c r="A10" i="1" s="1"/>
</calcChain>
</file>

<file path=xl/sharedStrings.xml><?xml version="1.0" encoding="utf-8"?>
<sst xmlns="http://schemas.openxmlformats.org/spreadsheetml/2006/main" count="143" uniqueCount="73">
  <si>
    <t>Description</t>
  </si>
  <si>
    <t>D1</t>
  </si>
  <si>
    <t>Q1</t>
  </si>
  <si>
    <t>R2</t>
  </si>
  <si>
    <t>MIC1557</t>
  </si>
  <si>
    <t>U1</t>
  </si>
  <si>
    <t>Item #</t>
  </si>
  <si>
    <t>Part Stat.</t>
  </si>
  <si>
    <t>Qty-Sur</t>
  </si>
  <si>
    <t>Part Ref.</t>
  </si>
  <si>
    <t>Value</t>
  </si>
  <si>
    <t>Part Size</t>
  </si>
  <si>
    <t>Dist.</t>
  </si>
  <si>
    <t>Distributor P/N</t>
  </si>
  <si>
    <t>Manufacturer</t>
  </si>
  <si>
    <t>Manufacturer P/N</t>
  </si>
  <si>
    <t>Note</t>
  </si>
  <si>
    <t>Revision</t>
  </si>
  <si>
    <t>BASIC</t>
  </si>
  <si>
    <t>0603</t>
  </si>
  <si>
    <t>CAP CER 30PF 50V 5% C0G 0603</t>
  </si>
  <si>
    <t>Digi-Key</t>
  </si>
  <si>
    <t>490-1414-2-ND</t>
  </si>
  <si>
    <t>Murata</t>
  </si>
  <si>
    <t>Kemet</t>
  </si>
  <si>
    <t>0.1 uF</t>
  </si>
  <si>
    <t>CAP .10UF 16V CERAMIC X7R</t>
  </si>
  <si>
    <t>399-1100-2-ND</t>
  </si>
  <si>
    <t>C0603C104Z3VACTU</t>
  </si>
  <si>
    <t>C2,C3</t>
  </si>
  <si>
    <t>10pF</t>
  </si>
  <si>
    <t>C4,C5</t>
  </si>
  <si>
    <t>Rohm</t>
  </si>
  <si>
    <t>2.0 k</t>
  </si>
  <si>
    <t>MCR03EZPFX2001</t>
  </si>
  <si>
    <t>RES 2.00K OHM 1/10W 1% 0603 SMD</t>
  </si>
  <si>
    <t>GRM1885C1H100JA01D</t>
  </si>
  <si>
    <t>RHM2.00KHTR-ND</t>
  </si>
  <si>
    <t>MOSFET N-CH 60V .2A USM</t>
  </si>
  <si>
    <t>SSM3K7002BFS</t>
  </si>
  <si>
    <t>Toshiba</t>
  </si>
  <si>
    <t>MOSFET</t>
  </si>
  <si>
    <t xml:space="preserve">  3SSM</t>
  </si>
  <si>
    <t>DIODE SCHOTTKY 30V 500MA USC</t>
  </si>
  <si>
    <t>SC-76, SOD-323</t>
  </si>
  <si>
    <t>Diod</t>
  </si>
  <si>
    <t>TSOT</t>
  </si>
  <si>
    <t>IC OSC MONO TIMING 5MHZ SOT23-5</t>
  </si>
  <si>
    <t>Timing</t>
  </si>
  <si>
    <t>Micrel</t>
  </si>
  <si>
    <t>MIC1557YM5 TR</t>
  </si>
  <si>
    <t xml:space="preserve">Build </t>
  </si>
  <si>
    <t>CCJamer</t>
  </si>
  <si>
    <t>CCJAMER</t>
  </si>
  <si>
    <t>9/14/2012</t>
  </si>
  <si>
    <t>the cost for MIC1557 will be 0.55 for the first 10,000</t>
  </si>
  <si>
    <t>Assembly Cost</t>
  </si>
  <si>
    <t>Component Cost</t>
  </si>
  <si>
    <t>DIODE SCHOTTKY 30V 100MA FSC</t>
  </si>
  <si>
    <t>1SS416(TL4D)TR-ND</t>
  </si>
  <si>
    <t xml:space="preserve"> 1SS416(TL4,D)</t>
  </si>
  <si>
    <t>add one more loop change c5 to 5 pF</t>
  </si>
  <si>
    <t>total cost</t>
  </si>
  <si>
    <t>CAP CER 0.1UF 6.3V Y5V 0201</t>
  </si>
  <si>
    <t>311-1413-2-ND</t>
  </si>
  <si>
    <t>CC0201ZRY5V5BB104</t>
  </si>
  <si>
    <t>0201</t>
  </si>
  <si>
    <t>490-3142-2-ND</t>
  </si>
  <si>
    <t>GRM0335C1E100JD01D</t>
  </si>
  <si>
    <t>CAP CER 10PF 25V 5% NP0 0201</t>
  </si>
  <si>
    <t>RHM2.0KAGTR-ND</t>
  </si>
  <si>
    <t>MCR006YZPJ202</t>
  </si>
  <si>
    <t>RES 2.0K OHM 1/20W 5% 0201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</si>
</sst>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$&quot;#,##0.00"/>
    <numFmt numFmtId="166" formatCode="0.00000"/>
  </numFmts>
  <fonts count="16" x14ac:knownFonts="1">
    <font>
      <sz val="11"/>
      <color theme="1"/>
      <name val="Calibri"/>
      <family val="2"/>
      <scheme val="minor"/>
    </font>
    <font>
      <b/>
      <sz val="18"/>
      <name val="Book Antiqua"/>
      <family val="1"/>
    </font>
    <font>
      <sz val="18"/>
      <name val="Book Antiqua"/>
      <family val="1"/>
    </font>
    <font>
      <sz val="18"/>
      <name val="Arial"/>
      <family val="2"/>
    </font>
    <font>
      <b/>
      <sz val="20"/>
      <name val="Book Antiqua"/>
      <family val="1"/>
    </font>
    <font>
      <sz val="8"/>
      <name val="Book Antiqua"/>
      <family val="1"/>
    </font>
    <font>
      <sz val="10"/>
      <name val="Arial"/>
      <family val="2"/>
    </font>
    <font>
      <b/>
      <sz val="8"/>
      <name val="Book Antiqua"/>
      <family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name val="Book Antiqua"/>
      <family val="1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2" xfId="0" applyFont="1" applyFill="1" applyBorder="1"/>
    <xf numFmtId="0" fontId="1" fillId="0" borderId="0" xfId="0" applyFont="1" applyFill="1" applyBorder="1"/>
    <xf numFmtId="1" fontId="2" fillId="0" borderId="0" xfId="0" applyNumberFormat="1" applyFont="1" applyFill="1" applyBorder="1"/>
    <xf numFmtId="0" fontId="3" fillId="0" borderId="0" xfId="0" applyFont="1" applyBorder="1"/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/>
    <xf numFmtId="0" fontId="6" fillId="0" borderId="0" xfId="0" applyFont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49" fontId="7" fillId="0" borderId="2" xfId="0" applyNumberFormat="1" applyFont="1" applyFill="1" applyBorder="1" applyAlignment="1">
      <alignment horizontal="left"/>
    </xf>
    <xf numFmtId="0" fontId="7" fillId="0" borderId="0" xfId="0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5" fillId="0" borderId="0" xfId="0" applyNumberFormat="1" applyFont="1" applyFill="1" applyBorder="1"/>
    <xf numFmtId="0" fontId="5" fillId="0" borderId="2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wrapText="1"/>
    </xf>
    <xf numFmtId="0" fontId="7" fillId="0" borderId="4" xfId="0" applyFont="1" applyFill="1" applyBorder="1" applyAlignment="1"/>
    <xf numFmtId="164" fontId="7" fillId="0" borderId="5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0" borderId="6" xfId="0" applyFont="1" applyFill="1" applyBorder="1"/>
    <xf numFmtId="1" fontId="5" fillId="0" borderId="6" xfId="0" applyNumberFormat="1" applyFont="1" applyFill="1" applyBorder="1" applyAlignment="1">
      <alignment horizontal="center"/>
    </xf>
    <xf numFmtId="49" fontId="5" fillId="0" borderId="6" xfId="0" applyNumberFormat="1" applyFont="1" applyFill="1" applyBorder="1" applyAlignment="1">
      <alignment horizontal="center"/>
    </xf>
    <xf numFmtId="165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wrapText="1"/>
    </xf>
    <xf numFmtId="0" fontId="9" fillId="0" borderId="6" xfId="0" applyFont="1" applyBorder="1"/>
    <xf numFmtId="164" fontId="5" fillId="0" borderId="7" xfId="0" applyNumberFormat="1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1" xfId="0" applyFont="1" applyFill="1" applyBorder="1"/>
    <xf numFmtId="1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10" fillId="0" borderId="1" xfId="0" applyFont="1" applyFill="1" applyBorder="1"/>
    <xf numFmtId="0" fontId="5" fillId="0" borderId="1" xfId="0" applyFont="1" applyFill="1" applyBorder="1" applyAlignment="1">
      <alignment horizontal="center" wrapText="1"/>
    </xf>
    <xf numFmtId="0" fontId="11" fillId="0" borderId="1" xfId="0" applyFont="1" applyBorder="1"/>
    <xf numFmtId="0" fontId="12" fillId="0" borderId="0" xfId="0" applyFont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 wrapText="1"/>
    </xf>
    <xf numFmtId="0" fontId="6" fillId="0" borderId="0" xfId="0" applyFont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8" fillId="0" borderId="6" xfId="0" applyFont="1" applyBorder="1" applyAlignment="1">
      <alignment horizontal="left"/>
    </xf>
    <xf numFmtId="165" fontId="0" fillId="0" borderId="0" xfId="0" applyNumberFormat="1"/>
    <xf numFmtId="166" fontId="2" fillId="0" borderId="0" xfId="0" applyNumberFormat="1" applyFont="1" applyFill="1" applyBorder="1"/>
    <xf numFmtId="166" fontId="5" fillId="0" borderId="0" xfId="0" applyNumberFormat="1" applyFont="1" applyFill="1" applyBorder="1"/>
    <xf numFmtId="166" fontId="5" fillId="0" borderId="0" xfId="0" applyNumberFormat="1" applyFont="1" applyFill="1" applyBorder="1" applyAlignment="1">
      <alignment horizontal="left"/>
    </xf>
    <xf numFmtId="166" fontId="7" fillId="0" borderId="4" xfId="0" applyNumberFormat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6" fontId="0" fillId="0" borderId="0" xfId="0" applyNumberFormat="1"/>
    <xf numFmtId="0" fontId="14" fillId="0" borderId="0" xfId="0" applyFont="1"/>
    <xf numFmtId="0" fontId="7" fillId="0" borderId="10" xfId="0" applyFont="1" applyFill="1" applyBorder="1" applyAlignment="1">
      <alignment horizontal="center"/>
    </xf>
    <xf numFmtId="0" fontId="5" fillId="0" borderId="11" xfId="0" applyFont="1" applyFill="1" applyBorder="1"/>
    <xf numFmtId="0" fontId="5" fillId="0" borderId="12" xfId="0" applyFont="1" applyFill="1" applyBorder="1"/>
    <xf numFmtId="1" fontId="5" fillId="0" borderId="8" xfId="0" applyNumberFormat="1" applyFont="1" applyFill="1" applyBorder="1" applyAlignment="1">
      <alignment horizontal="center"/>
    </xf>
    <xf numFmtId="1" fontId="5" fillId="0" borderId="14" xfId="0" applyNumberFormat="1" applyFont="1" applyFill="1" applyBorder="1" applyAlignment="1">
      <alignment horizontal="center"/>
    </xf>
    <xf numFmtId="166" fontId="5" fillId="0" borderId="15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wrapText="1"/>
    </xf>
    <xf numFmtId="0" fontId="5" fillId="0" borderId="15" xfId="0" applyFont="1" applyFill="1" applyBorder="1"/>
    <xf numFmtId="49" fontId="5" fillId="0" borderId="15" xfId="0" applyNumberFormat="1" applyFont="1" applyFill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vertical="center" wrapText="1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vertical="center" wrapText="1"/>
    </xf>
    <xf numFmtId="1" fontId="7" fillId="0" borderId="13" xfId="0" applyNumberFormat="1" applyFont="1" applyFill="1" applyBorder="1" applyAlignment="1">
      <alignment horizontal="center"/>
    </xf>
    <xf numFmtId="166" fontId="7" fillId="0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0" fontId="13" fillId="0" borderId="16" xfId="0" applyFont="1" applyBorder="1" applyAlignment="1">
      <alignment vertical="center" wrapText="1"/>
    </xf>
    <xf numFmtId="0" fontId="13" fillId="0" borderId="16" xfId="0" applyFont="1" applyBorder="1"/>
    <xf numFmtId="0" fontId="15" fillId="0" borderId="16" xfId="0" applyFont="1" applyBorder="1" applyAlignment="1">
      <alignment vertical="center"/>
    </xf>
    <xf numFmtId="0" fontId="14" fillId="0" borderId="16" xfId="0" applyFont="1" applyBorder="1"/>
    <xf numFmtId="0" fontId="14" fillId="0" borderId="15" xfId="0" applyFont="1" applyBorder="1"/>
    <xf numFmtId="0" fontId="14" fillId="0" borderId="15" xfId="0" applyFont="1" applyBorder="1" applyAlignment="1">
      <alignment vertical="center" wrapText="1"/>
    </xf>
    <xf numFmtId="0" fontId="14" fillId="0" borderId="15" xfId="0" applyFont="1" applyBorder="1" applyAlignment="1">
      <alignment horizontal="left" wrapText="1"/>
    </xf>
    <xf numFmtId="0" fontId="15" fillId="0" borderId="1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sqref="A1:XFD1048576"/>
    </sheetView>
  </sheetViews>
  <sheetFormatPr defaultRowHeight="15" x14ac:dyDescent="0.25"/>
  <cols>
    <col min="1" max="4" width="14.42578125" customWidth="1"/>
    <col min="5" max="5" width="14.42578125" style="57" customWidth="1"/>
    <col min="6" max="7" width="14.42578125" customWidth="1"/>
    <col min="8" max="8" width="10.140625" customWidth="1"/>
    <col min="10" max="10" width="33.7109375" customWidth="1"/>
    <col min="12" max="12" width="16.42578125" style="39" customWidth="1"/>
    <col min="14" max="14" width="20.42578125" customWidth="1"/>
  </cols>
  <sheetData>
    <row r="1" spans="1:18" ht="26.25" x14ac:dyDescent="0.4">
      <c r="A1" s="1" t="s">
        <v>53</v>
      </c>
      <c r="B1" s="2"/>
      <c r="C1" s="2"/>
      <c r="D1" s="3"/>
      <c r="E1" s="52"/>
      <c r="F1" s="2"/>
      <c r="G1" s="4"/>
      <c r="H1" s="2"/>
      <c r="I1" s="2"/>
      <c r="J1" s="5" t="s">
        <v>51</v>
      </c>
      <c r="K1" s="6"/>
      <c r="L1" s="48"/>
      <c r="M1" s="7"/>
      <c r="N1" s="7"/>
      <c r="O1" s="7"/>
      <c r="P1" s="8"/>
      <c r="Q1" s="9"/>
      <c r="R1" s="8"/>
    </row>
    <row r="2" spans="1:18" ht="15.75" x14ac:dyDescent="0.3">
      <c r="A2" s="10" t="s">
        <v>54</v>
      </c>
      <c r="B2" s="11"/>
      <c r="C2" s="11"/>
      <c r="D2" s="12"/>
      <c r="E2" s="53"/>
      <c r="F2" s="6"/>
      <c r="G2" s="13"/>
      <c r="H2" s="13"/>
      <c r="I2" s="14">
        <v>0.04</v>
      </c>
      <c r="J2" s="15" t="s">
        <v>52</v>
      </c>
      <c r="K2" s="6"/>
      <c r="L2" s="18"/>
      <c r="M2" s="6"/>
      <c r="N2" s="6"/>
      <c r="O2" s="6"/>
      <c r="P2" s="6"/>
      <c r="Q2" s="16"/>
      <c r="R2" s="6"/>
    </row>
    <row r="3" spans="1:18" ht="15.75" thickBot="1" x14ac:dyDescent="0.3">
      <c r="A3" s="17"/>
      <c r="B3" s="18"/>
      <c r="C3" s="18"/>
      <c r="D3" s="19"/>
      <c r="E3" s="54"/>
      <c r="F3" s="18"/>
      <c r="G3" s="18"/>
      <c r="H3" s="18"/>
      <c r="I3" s="18"/>
      <c r="J3" s="20"/>
      <c r="K3" s="18"/>
      <c r="L3" s="18"/>
      <c r="M3" s="18"/>
      <c r="N3" s="18"/>
      <c r="O3" s="18"/>
      <c r="P3" s="6"/>
      <c r="Q3" s="16"/>
      <c r="R3" s="6"/>
    </row>
    <row r="4" spans="1:18" ht="16.5" thickBot="1" x14ac:dyDescent="0.35">
      <c r="A4" s="21" t="s">
        <v>6</v>
      </c>
      <c r="B4" s="22" t="s">
        <v>7</v>
      </c>
      <c r="C4" s="22" t="s">
        <v>57</v>
      </c>
      <c r="D4" s="23" t="s">
        <v>8</v>
      </c>
      <c r="E4" s="55" t="s">
        <v>62</v>
      </c>
      <c r="F4" s="22" t="s">
        <v>9</v>
      </c>
      <c r="G4" s="22" t="s">
        <v>10</v>
      </c>
      <c r="H4" s="22" t="s">
        <v>11</v>
      </c>
      <c r="I4" s="22" t="s">
        <v>56</v>
      </c>
      <c r="J4" s="24" t="s">
        <v>0</v>
      </c>
      <c r="K4" s="22" t="s">
        <v>12</v>
      </c>
      <c r="L4" s="49" t="s">
        <v>13</v>
      </c>
      <c r="M4" s="22" t="s">
        <v>14</v>
      </c>
      <c r="N4" s="22" t="s">
        <v>15</v>
      </c>
      <c r="O4" s="22"/>
      <c r="P4" s="25" t="s">
        <v>16</v>
      </c>
      <c r="Q4" s="26" t="s">
        <v>17</v>
      </c>
      <c r="R4" s="27"/>
    </row>
    <row r="5" spans="1:18" ht="15.75" thickBot="1" x14ac:dyDescent="0.3">
      <c r="A5" s="35">
        <v>1</v>
      </c>
      <c r="B5" s="36" t="s">
        <v>18</v>
      </c>
      <c r="C5" s="36">
        <v>4.1399999999999996E-3</v>
      </c>
      <c r="D5" s="37">
        <v>2</v>
      </c>
      <c r="E5" s="56">
        <f>C5*D5</f>
        <v>8.2799999999999992E-3</v>
      </c>
      <c r="F5" s="43" t="s">
        <v>29</v>
      </c>
      <c r="G5" s="36" t="s">
        <v>25</v>
      </c>
      <c r="H5" s="38" t="s">
        <v>19</v>
      </c>
      <c r="I5" s="31">
        <f>I$2 * D5</f>
        <v>0.08</v>
      </c>
      <c r="J5" s="40" t="s">
        <v>26</v>
      </c>
      <c r="K5" s="36" t="s">
        <v>21</v>
      </c>
      <c r="L5" s="41" t="s">
        <v>27</v>
      </c>
      <c r="M5" s="36" t="s">
        <v>24</v>
      </c>
      <c r="N5" s="42" t="s">
        <v>28</v>
      </c>
      <c r="O5" s="42"/>
      <c r="P5" s="36"/>
      <c r="Q5" s="34">
        <v>4</v>
      </c>
      <c r="R5" s="6"/>
    </row>
    <row r="6" spans="1:18" ht="15.75" thickBot="1" x14ac:dyDescent="0.3">
      <c r="A6" s="35">
        <f t="shared" ref="A6:A10" si="0">A5+1</f>
        <v>2</v>
      </c>
      <c r="B6" s="28" t="s">
        <v>18</v>
      </c>
      <c r="C6" s="28">
        <v>1.2880000000000001E-2</v>
      </c>
      <c r="D6" s="29">
        <v>2</v>
      </c>
      <c r="E6" s="56">
        <f t="shared" ref="E6:E10" si="1">C6*D6</f>
        <v>2.5760000000000002E-2</v>
      </c>
      <c r="F6" s="28" t="s">
        <v>31</v>
      </c>
      <c r="G6" s="28" t="s">
        <v>30</v>
      </c>
      <c r="H6" s="30" t="s">
        <v>19</v>
      </c>
      <c r="I6" s="31">
        <f t="shared" ref="I6:I10" si="2">I$2 * D6</f>
        <v>0.08</v>
      </c>
      <c r="J6" s="32" t="s">
        <v>20</v>
      </c>
      <c r="K6" s="28" t="s">
        <v>21</v>
      </c>
      <c r="L6" s="50" t="s">
        <v>22</v>
      </c>
      <c r="M6" s="28" t="s">
        <v>23</v>
      </c>
      <c r="N6" s="45" t="s">
        <v>36</v>
      </c>
      <c r="O6" s="33"/>
      <c r="P6" s="28"/>
      <c r="Q6" s="34">
        <v>4</v>
      </c>
    </row>
    <row r="7" spans="1:18" ht="15.75" thickBot="1" x14ac:dyDescent="0.3">
      <c r="A7" s="35">
        <f t="shared" si="0"/>
        <v>3</v>
      </c>
      <c r="B7" s="36" t="s">
        <v>18</v>
      </c>
      <c r="C7" s="36">
        <v>2.8500000000000001E-3</v>
      </c>
      <c r="D7" s="37">
        <v>1</v>
      </c>
      <c r="E7" s="56">
        <f t="shared" si="1"/>
        <v>2.8500000000000001E-3</v>
      </c>
      <c r="F7" s="40" t="s">
        <v>3</v>
      </c>
      <c r="G7" s="36" t="s">
        <v>33</v>
      </c>
      <c r="H7" s="38" t="s">
        <v>19</v>
      </c>
      <c r="I7" s="31">
        <f t="shared" si="2"/>
        <v>0.04</v>
      </c>
      <c r="J7" t="s">
        <v>35</v>
      </c>
      <c r="K7" s="36" t="s">
        <v>21</v>
      </c>
      <c r="L7" s="39" t="s">
        <v>37</v>
      </c>
      <c r="M7" s="36" t="s">
        <v>32</v>
      </c>
      <c r="N7" s="45" t="s">
        <v>34</v>
      </c>
      <c r="O7" s="44"/>
      <c r="P7" s="36"/>
      <c r="Q7" s="34">
        <v>4</v>
      </c>
    </row>
    <row r="8" spans="1:18" ht="15" customHeight="1" thickBot="1" x14ac:dyDescent="0.3">
      <c r="A8" s="35">
        <f t="shared" si="0"/>
        <v>4</v>
      </c>
      <c r="B8" s="36" t="s">
        <v>18</v>
      </c>
      <c r="C8" s="36">
        <v>0.03</v>
      </c>
      <c r="D8" s="37">
        <v>1</v>
      </c>
      <c r="E8" s="56">
        <f t="shared" si="1"/>
        <v>0.03</v>
      </c>
      <c r="F8" s="40" t="s">
        <v>2</v>
      </c>
      <c r="G8" s="36" t="s">
        <v>41</v>
      </c>
      <c r="H8" s="38" t="s">
        <v>42</v>
      </c>
      <c r="I8" s="31">
        <f t="shared" si="2"/>
        <v>0.04</v>
      </c>
      <c r="J8" t="s">
        <v>38</v>
      </c>
      <c r="K8" s="36" t="s">
        <v>21</v>
      </c>
      <c r="M8" s="36" t="s">
        <v>40</v>
      </c>
      <c r="N8" s="45" t="s">
        <v>39</v>
      </c>
      <c r="O8" s="44"/>
      <c r="P8" s="36"/>
      <c r="Q8" s="34">
        <v>4</v>
      </c>
    </row>
    <row r="9" spans="1:18" ht="15" customHeight="1" thickBot="1" x14ac:dyDescent="0.3">
      <c r="A9" s="35">
        <f t="shared" si="0"/>
        <v>5</v>
      </c>
      <c r="B9" s="36" t="s">
        <v>18</v>
      </c>
      <c r="C9" s="36">
        <v>0.03</v>
      </c>
      <c r="D9" s="37">
        <v>1</v>
      </c>
      <c r="E9" s="56">
        <f t="shared" si="1"/>
        <v>0.03</v>
      </c>
      <c r="F9" s="40" t="s">
        <v>1</v>
      </c>
      <c r="G9" s="36" t="s">
        <v>45</v>
      </c>
      <c r="H9" s="38" t="s">
        <v>44</v>
      </c>
      <c r="I9" s="31">
        <f t="shared" si="2"/>
        <v>0.04</v>
      </c>
      <c r="J9" t="s">
        <v>58</v>
      </c>
      <c r="K9" s="46" t="s">
        <v>43</v>
      </c>
      <c r="L9" t="s">
        <v>59</v>
      </c>
      <c r="M9" s="36" t="s">
        <v>40</v>
      </c>
      <c r="N9" t="s">
        <v>60</v>
      </c>
      <c r="O9" s="44"/>
      <c r="P9" s="36"/>
      <c r="Q9" s="34">
        <v>4</v>
      </c>
    </row>
    <row r="10" spans="1:18" ht="15" customHeight="1" x14ac:dyDescent="0.25">
      <c r="A10" s="35">
        <f t="shared" si="0"/>
        <v>6</v>
      </c>
      <c r="B10" s="36" t="s">
        <v>18</v>
      </c>
      <c r="C10" s="36">
        <v>0.14000000000000001</v>
      </c>
      <c r="D10" s="37">
        <v>1</v>
      </c>
      <c r="E10" s="56">
        <f t="shared" si="1"/>
        <v>0.14000000000000001</v>
      </c>
      <c r="F10" s="40" t="s">
        <v>5</v>
      </c>
      <c r="G10" s="36" t="s">
        <v>4</v>
      </c>
      <c r="H10" s="38" t="s">
        <v>46</v>
      </c>
      <c r="I10" s="31">
        <f t="shared" si="2"/>
        <v>0.04</v>
      </c>
      <c r="J10" t="s">
        <v>47</v>
      </c>
      <c r="K10" s="46" t="s">
        <v>48</v>
      </c>
      <c r="L10" s="47"/>
      <c r="M10" s="36" t="s">
        <v>49</v>
      </c>
      <c r="N10" s="45" t="s">
        <v>50</v>
      </c>
      <c r="O10" s="44"/>
      <c r="P10" s="36"/>
      <c r="Q10" s="34">
        <v>4</v>
      </c>
    </row>
    <row r="12" spans="1:18" x14ac:dyDescent="0.25">
      <c r="C12">
        <f>SUM(C5:C11)</f>
        <v>0.21987000000000001</v>
      </c>
      <c r="E12" s="57">
        <f>SUM(E5:E11)</f>
        <v>0.23689000000000002</v>
      </c>
      <c r="I12" s="51">
        <f>SUM(I5:I11)</f>
        <v>0.32</v>
      </c>
      <c r="J12" s="57">
        <f>SUM(E12:I12)</f>
        <v>0.55689</v>
      </c>
    </row>
    <row r="14" spans="1:18" x14ac:dyDescent="0.25">
      <c r="C14" t="s">
        <v>55</v>
      </c>
    </row>
    <row r="17" spans="3:3" customFormat="1" x14ac:dyDescent="0.25">
      <c r="C17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D1" workbookViewId="0">
      <selection activeCell="E13" sqref="E13"/>
    </sheetView>
  </sheetViews>
  <sheetFormatPr defaultRowHeight="15" x14ac:dyDescent="0.25"/>
  <cols>
    <col min="1" max="4" width="14.42578125" customWidth="1"/>
    <col min="5" max="5" width="14.42578125" style="57" customWidth="1"/>
    <col min="6" max="7" width="14.42578125" customWidth="1"/>
    <col min="8" max="8" width="10.140625" customWidth="1"/>
    <col min="9" max="9" width="33.7109375" customWidth="1"/>
    <col min="11" max="11" width="16.42578125" style="39" customWidth="1"/>
    <col min="13" max="13" width="20.42578125" customWidth="1"/>
  </cols>
  <sheetData>
    <row r="1" spans="1:14" ht="26.25" x14ac:dyDescent="0.4">
      <c r="A1" s="1" t="s">
        <v>53</v>
      </c>
      <c r="B1" s="2"/>
      <c r="C1" s="2"/>
      <c r="D1" s="3"/>
      <c r="E1" s="52"/>
      <c r="F1" s="2"/>
      <c r="G1" s="4"/>
      <c r="H1" s="2"/>
      <c r="I1" s="5" t="s">
        <v>51</v>
      </c>
      <c r="J1" s="6"/>
      <c r="K1" s="48"/>
      <c r="L1" s="7"/>
      <c r="M1" s="7"/>
      <c r="N1" s="8"/>
    </row>
    <row r="2" spans="1:14" ht="15.75" x14ac:dyDescent="0.3">
      <c r="A2" s="10" t="s">
        <v>54</v>
      </c>
      <c r="B2" s="11"/>
      <c r="C2" s="11"/>
      <c r="D2" s="12"/>
      <c r="E2" s="53"/>
      <c r="F2" s="6"/>
      <c r="G2" s="13"/>
      <c r="H2" s="13"/>
      <c r="I2" s="15" t="s">
        <v>52</v>
      </c>
      <c r="J2" s="6"/>
      <c r="K2" s="18"/>
      <c r="L2" s="6"/>
      <c r="M2" s="6"/>
      <c r="N2" s="6"/>
    </row>
    <row r="3" spans="1:14" ht="15.75" thickBot="1" x14ac:dyDescent="0.3">
      <c r="A3" s="17"/>
      <c r="B3" s="18"/>
      <c r="C3" s="18"/>
      <c r="D3" s="19"/>
      <c r="E3" s="54"/>
      <c r="F3" s="18"/>
      <c r="G3" s="18"/>
      <c r="H3" s="18"/>
      <c r="I3" s="20"/>
      <c r="J3" s="18"/>
      <c r="K3" s="18"/>
      <c r="L3" s="18"/>
      <c r="M3" s="18"/>
      <c r="N3" s="6"/>
    </row>
    <row r="4" spans="1:14" ht="15.75" x14ac:dyDescent="0.3">
      <c r="A4" s="21" t="s">
        <v>6</v>
      </c>
      <c r="B4" s="22" t="s">
        <v>7</v>
      </c>
      <c r="C4" s="59" t="s">
        <v>57</v>
      </c>
      <c r="D4" s="73" t="s">
        <v>8</v>
      </c>
      <c r="E4" s="74" t="s">
        <v>62</v>
      </c>
      <c r="F4" s="75" t="s">
        <v>9</v>
      </c>
      <c r="G4" s="75" t="s">
        <v>10</v>
      </c>
      <c r="H4" s="75" t="s">
        <v>11</v>
      </c>
      <c r="I4" s="76" t="s">
        <v>0</v>
      </c>
      <c r="J4" s="75" t="s">
        <v>12</v>
      </c>
      <c r="K4" s="77" t="s">
        <v>13</v>
      </c>
      <c r="L4" s="75" t="s">
        <v>14</v>
      </c>
      <c r="M4" s="78" t="s">
        <v>15</v>
      </c>
      <c r="N4" s="27"/>
    </row>
    <row r="5" spans="1:14" s="58" customFormat="1" ht="13.5" thickBot="1" x14ac:dyDescent="0.3">
      <c r="A5" s="35">
        <v>1</v>
      </c>
      <c r="B5" s="36" t="s">
        <v>18</v>
      </c>
      <c r="C5" s="60">
        <v>4.1399999999999996E-3</v>
      </c>
      <c r="D5" s="62">
        <v>2</v>
      </c>
      <c r="E5" s="56">
        <f>C5*D5</f>
        <v>8.2799999999999992E-3</v>
      </c>
      <c r="F5" s="43" t="s">
        <v>29</v>
      </c>
      <c r="G5" s="36" t="s">
        <v>25</v>
      </c>
      <c r="H5" s="38" t="s">
        <v>66</v>
      </c>
      <c r="I5" s="68" t="s">
        <v>63</v>
      </c>
      <c r="J5" s="36" t="s">
        <v>21</v>
      </c>
      <c r="K5" s="68" t="s">
        <v>64</v>
      </c>
      <c r="L5" s="36" t="s">
        <v>24</v>
      </c>
      <c r="M5" s="79" t="s">
        <v>65</v>
      </c>
      <c r="N5" s="6"/>
    </row>
    <row r="6" spans="1:14" s="58" customFormat="1" ht="12.75" x14ac:dyDescent="0.25">
      <c r="A6" s="35">
        <f t="shared" ref="A6:A10" si="0">A5+1</f>
        <v>2</v>
      </c>
      <c r="B6" s="28" t="s">
        <v>18</v>
      </c>
      <c r="C6" s="61">
        <v>1.2880000000000001E-2</v>
      </c>
      <c r="D6" s="62">
        <v>2</v>
      </c>
      <c r="E6" s="56">
        <f t="shared" ref="E6:E10" si="1">C6*D6</f>
        <v>2.5760000000000002E-2</v>
      </c>
      <c r="F6" s="36" t="s">
        <v>31</v>
      </c>
      <c r="G6" s="36" t="s">
        <v>30</v>
      </c>
      <c r="H6" s="38" t="s">
        <v>66</v>
      </c>
      <c r="I6" s="68" t="s">
        <v>69</v>
      </c>
      <c r="J6" s="36" t="s">
        <v>21</v>
      </c>
      <c r="K6" s="68" t="s">
        <v>67</v>
      </c>
      <c r="L6" s="36" t="s">
        <v>23</v>
      </c>
      <c r="M6" s="79" t="s">
        <v>68</v>
      </c>
    </row>
    <row r="7" spans="1:14" s="58" customFormat="1" ht="12.75" x14ac:dyDescent="0.25">
      <c r="A7" s="35">
        <f t="shared" si="0"/>
        <v>3</v>
      </c>
      <c r="B7" s="36" t="s">
        <v>18</v>
      </c>
      <c r="C7" s="60">
        <v>2.8500000000000001E-3</v>
      </c>
      <c r="D7" s="62">
        <v>1</v>
      </c>
      <c r="E7" s="56">
        <f t="shared" si="1"/>
        <v>2.8500000000000001E-3</v>
      </c>
      <c r="F7" s="40" t="s">
        <v>3</v>
      </c>
      <c r="G7" s="36" t="s">
        <v>33</v>
      </c>
      <c r="H7" s="38" t="s">
        <v>66</v>
      </c>
      <c r="I7" s="68" t="s">
        <v>72</v>
      </c>
      <c r="J7" s="36" t="s">
        <v>21</v>
      </c>
      <c r="K7" s="69" t="s">
        <v>71</v>
      </c>
      <c r="L7" s="36" t="s">
        <v>32</v>
      </c>
      <c r="M7" s="80" t="s">
        <v>70</v>
      </c>
    </row>
    <row r="8" spans="1:14" s="58" customFormat="1" ht="15" customHeight="1" x14ac:dyDescent="0.25">
      <c r="A8" s="35">
        <f t="shared" si="0"/>
        <v>4</v>
      </c>
      <c r="B8" s="36" t="s">
        <v>18</v>
      </c>
      <c r="C8" s="60">
        <v>0.03</v>
      </c>
      <c r="D8" s="62">
        <v>1</v>
      </c>
      <c r="E8" s="56">
        <f t="shared" si="1"/>
        <v>0.03</v>
      </c>
      <c r="F8" s="40" t="s">
        <v>2</v>
      </c>
      <c r="G8" s="36" t="s">
        <v>41</v>
      </c>
      <c r="H8" s="38" t="s">
        <v>42</v>
      </c>
      <c r="I8" s="70" t="s">
        <v>38</v>
      </c>
      <c r="J8" s="36" t="s">
        <v>21</v>
      </c>
      <c r="K8" s="71"/>
      <c r="L8" s="36" t="s">
        <v>40</v>
      </c>
      <c r="M8" s="81" t="s">
        <v>39</v>
      </c>
    </row>
    <row r="9" spans="1:14" s="58" customFormat="1" ht="15" customHeight="1" x14ac:dyDescent="0.25">
      <c r="A9" s="35">
        <f t="shared" si="0"/>
        <v>5</v>
      </c>
      <c r="B9" s="36" t="s">
        <v>18</v>
      </c>
      <c r="C9" s="60">
        <v>0.03</v>
      </c>
      <c r="D9" s="62">
        <v>1</v>
      </c>
      <c r="E9" s="56">
        <f t="shared" si="1"/>
        <v>0.03</v>
      </c>
      <c r="F9" s="40" t="s">
        <v>1</v>
      </c>
      <c r="G9" s="36" t="s">
        <v>45</v>
      </c>
      <c r="H9" s="38" t="s">
        <v>44</v>
      </c>
      <c r="I9" s="70" t="s">
        <v>58</v>
      </c>
      <c r="J9" s="72" t="s">
        <v>43</v>
      </c>
      <c r="K9" s="70" t="s">
        <v>59</v>
      </c>
      <c r="L9" s="36" t="s">
        <v>40</v>
      </c>
      <c r="M9" s="82" t="s">
        <v>60</v>
      </c>
    </row>
    <row r="10" spans="1:14" s="58" customFormat="1" ht="15" customHeight="1" thickBot="1" x14ac:dyDescent="0.3">
      <c r="A10" s="35">
        <f t="shared" si="0"/>
        <v>6</v>
      </c>
      <c r="B10" s="36" t="s">
        <v>18</v>
      </c>
      <c r="C10" s="60">
        <v>0.14000000000000001</v>
      </c>
      <c r="D10" s="63">
        <v>1</v>
      </c>
      <c r="E10" s="64">
        <f t="shared" si="1"/>
        <v>0.14000000000000001</v>
      </c>
      <c r="F10" s="65" t="s">
        <v>5</v>
      </c>
      <c r="G10" s="66" t="s">
        <v>4</v>
      </c>
      <c r="H10" s="67" t="s">
        <v>46</v>
      </c>
      <c r="I10" s="83" t="s">
        <v>47</v>
      </c>
      <c r="J10" s="84" t="s">
        <v>48</v>
      </c>
      <c r="K10" s="85"/>
      <c r="L10" s="66" t="s">
        <v>49</v>
      </c>
      <c r="M10" s="86" t="s">
        <v>50</v>
      </c>
    </row>
    <row r="12" spans="1:14" x14ac:dyDescent="0.25">
      <c r="I12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CCjammerRev2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ActiveWave</dc:creator>
  <cp:lastModifiedBy>ActiveWave</cp:lastModifiedBy>
  <dcterms:created xsi:type="dcterms:W3CDTF">2012-09-19T13:12:30Z</dcterms:created>
  <dcterms:modified xsi:type="dcterms:W3CDTF">2013-03-13T15:57:18Z</dcterms:modified>
</cp:coreProperties>
</file>