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illbr02/Dropbox/Classes/DS120/Data/"/>
    </mc:Choice>
  </mc:AlternateContent>
  <bookViews>
    <workbookView xWindow="640" yWindow="1180" windowWidth="28160" windowHeight="16880" tabRatio="500"/>
  </bookViews>
  <sheets>
    <sheet name="iris" sheetId="1" r:id="rId1"/>
  </sheets>
  <definedNames>
    <definedName name="solver_adj" localSheetId="0" hidden="1">iris!$N$2:$Q$4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iris!$N$2:$Q$4</definedName>
    <definedName name="solver_lhs2" localSheetId="0" hidden="1">iris!$N$2:$Q$4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iris!$N$7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9" i="1" l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H152" i="1" a="1"/>
  <c r="H152" i="1"/>
  <c r="I152" i="1" a="1"/>
  <c r="I152" i="1"/>
  <c r="J152" i="1" a="1"/>
  <c r="J152" i="1"/>
  <c r="K152" i="1"/>
  <c r="L152" i="1"/>
  <c r="H151" i="1" a="1"/>
  <c r="H151" i="1"/>
  <c r="I151" i="1" a="1"/>
  <c r="I151" i="1"/>
  <c r="J151" i="1" a="1"/>
  <c r="J151" i="1"/>
  <c r="K151" i="1"/>
  <c r="L151" i="1"/>
  <c r="H150" i="1" a="1"/>
  <c r="H150" i="1"/>
  <c r="I150" i="1" a="1"/>
  <c r="I150" i="1"/>
  <c r="J150" i="1" a="1"/>
  <c r="J150" i="1"/>
  <c r="K150" i="1"/>
  <c r="L150" i="1"/>
  <c r="H149" i="1" a="1"/>
  <c r="H149" i="1"/>
  <c r="I149" i="1" a="1"/>
  <c r="I149" i="1"/>
  <c r="J149" i="1" a="1"/>
  <c r="J149" i="1"/>
  <c r="K149" i="1"/>
  <c r="L149" i="1"/>
  <c r="H148" i="1" a="1"/>
  <c r="H148" i="1"/>
  <c r="I148" i="1" a="1"/>
  <c r="I148" i="1"/>
  <c r="J148" i="1" a="1"/>
  <c r="J148" i="1"/>
  <c r="K148" i="1"/>
  <c r="L148" i="1"/>
  <c r="H147" i="1" a="1"/>
  <c r="H147" i="1"/>
  <c r="I147" i="1" a="1"/>
  <c r="I147" i="1"/>
  <c r="J147" i="1" a="1"/>
  <c r="J147" i="1"/>
  <c r="K147" i="1"/>
  <c r="L147" i="1"/>
  <c r="H146" i="1" a="1"/>
  <c r="H146" i="1"/>
  <c r="I146" i="1" a="1"/>
  <c r="I146" i="1"/>
  <c r="J146" i="1" a="1"/>
  <c r="J146" i="1"/>
  <c r="K146" i="1"/>
  <c r="L146" i="1"/>
  <c r="H145" i="1" a="1"/>
  <c r="H145" i="1"/>
  <c r="I145" i="1" a="1"/>
  <c r="I145" i="1"/>
  <c r="J145" i="1" a="1"/>
  <c r="J145" i="1"/>
  <c r="K145" i="1"/>
  <c r="L145" i="1"/>
  <c r="H144" i="1" a="1"/>
  <c r="H144" i="1"/>
  <c r="I144" i="1" a="1"/>
  <c r="I144" i="1"/>
  <c r="J144" i="1" a="1"/>
  <c r="J144" i="1"/>
  <c r="K144" i="1"/>
  <c r="L144" i="1"/>
  <c r="H143" i="1" a="1"/>
  <c r="H143" i="1"/>
  <c r="I143" i="1" a="1"/>
  <c r="I143" i="1"/>
  <c r="J143" i="1" a="1"/>
  <c r="J143" i="1"/>
  <c r="K143" i="1"/>
  <c r="L143" i="1"/>
  <c r="H142" i="1" a="1"/>
  <c r="H142" i="1"/>
  <c r="I142" i="1" a="1"/>
  <c r="I142" i="1"/>
  <c r="J142" i="1" a="1"/>
  <c r="J142" i="1"/>
  <c r="K142" i="1"/>
  <c r="L142" i="1"/>
  <c r="H141" i="1" a="1"/>
  <c r="H141" i="1"/>
  <c r="I141" i="1" a="1"/>
  <c r="I141" i="1"/>
  <c r="J141" i="1" a="1"/>
  <c r="J141" i="1"/>
  <c r="K141" i="1"/>
  <c r="L141" i="1"/>
  <c r="H140" i="1" a="1"/>
  <c r="H140" i="1"/>
  <c r="I140" i="1" a="1"/>
  <c r="I140" i="1"/>
  <c r="J140" i="1" a="1"/>
  <c r="J140" i="1"/>
  <c r="K140" i="1"/>
  <c r="L140" i="1"/>
  <c r="H139" i="1" a="1"/>
  <c r="H139" i="1"/>
  <c r="I139" i="1" a="1"/>
  <c r="I139" i="1"/>
  <c r="J139" i="1" a="1"/>
  <c r="J139" i="1"/>
  <c r="K139" i="1"/>
  <c r="L139" i="1"/>
  <c r="H138" i="1" a="1"/>
  <c r="H138" i="1"/>
  <c r="I138" i="1" a="1"/>
  <c r="I138" i="1"/>
  <c r="J138" i="1" a="1"/>
  <c r="J138" i="1"/>
  <c r="K138" i="1"/>
  <c r="L138" i="1"/>
  <c r="H137" i="1" a="1"/>
  <c r="H137" i="1"/>
  <c r="I137" i="1" a="1"/>
  <c r="I137" i="1"/>
  <c r="J137" i="1" a="1"/>
  <c r="J137" i="1"/>
  <c r="K137" i="1"/>
  <c r="L137" i="1"/>
  <c r="H136" i="1" a="1"/>
  <c r="H136" i="1"/>
  <c r="I136" i="1" a="1"/>
  <c r="I136" i="1"/>
  <c r="J136" i="1" a="1"/>
  <c r="J136" i="1"/>
  <c r="K136" i="1"/>
  <c r="L136" i="1"/>
  <c r="H135" i="1" a="1"/>
  <c r="H135" i="1"/>
  <c r="I135" i="1" a="1"/>
  <c r="I135" i="1"/>
  <c r="J135" i="1" a="1"/>
  <c r="J135" i="1"/>
  <c r="K135" i="1"/>
  <c r="L135" i="1"/>
  <c r="H134" i="1" a="1"/>
  <c r="H134" i="1"/>
  <c r="I134" i="1" a="1"/>
  <c r="I134" i="1"/>
  <c r="J134" i="1" a="1"/>
  <c r="J134" i="1"/>
  <c r="K134" i="1"/>
  <c r="L134" i="1"/>
  <c r="H133" i="1" a="1"/>
  <c r="H133" i="1"/>
  <c r="I133" i="1" a="1"/>
  <c r="I133" i="1"/>
  <c r="J133" i="1" a="1"/>
  <c r="J133" i="1"/>
  <c r="K133" i="1"/>
  <c r="L133" i="1"/>
  <c r="H132" i="1" a="1"/>
  <c r="H132" i="1"/>
  <c r="I132" i="1" a="1"/>
  <c r="I132" i="1"/>
  <c r="J132" i="1" a="1"/>
  <c r="J132" i="1"/>
  <c r="K132" i="1"/>
  <c r="L132" i="1"/>
  <c r="H131" i="1" a="1"/>
  <c r="H131" i="1"/>
  <c r="I131" i="1" a="1"/>
  <c r="I131" i="1"/>
  <c r="J131" i="1" a="1"/>
  <c r="J131" i="1"/>
  <c r="K131" i="1"/>
  <c r="L131" i="1"/>
  <c r="H130" i="1" a="1"/>
  <c r="H130" i="1"/>
  <c r="I130" i="1" a="1"/>
  <c r="I130" i="1"/>
  <c r="J130" i="1" a="1"/>
  <c r="J130" i="1"/>
  <c r="K130" i="1"/>
  <c r="L130" i="1"/>
  <c r="H129" i="1" a="1"/>
  <c r="H129" i="1"/>
  <c r="I129" i="1" a="1"/>
  <c r="I129" i="1"/>
  <c r="J129" i="1" a="1"/>
  <c r="J129" i="1"/>
  <c r="K129" i="1"/>
  <c r="L129" i="1"/>
  <c r="H128" i="1" a="1"/>
  <c r="H128" i="1"/>
  <c r="I128" i="1" a="1"/>
  <c r="I128" i="1"/>
  <c r="J128" i="1" a="1"/>
  <c r="J128" i="1"/>
  <c r="K128" i="1"/>
  <c r="L128" i="1"/>
  <c r="H127" i="1" a="1"/>
  <c r="H127" i="1"/>
  <c r="I127" i="1" a="1"/>
  <c r="I127" i="1"/>
  <c r="J127" i="1" a="1"/>
  <c r="J127" i="1"/>
  <c r="K127" i="1"/>
  <c r="L127" i="1"/>
  <c r="H126" i="1" a="1"/>
  <c r="H126" i="1"/>
  <c r="I126" i="1" a="1"/>
  <c r="I126" i="1"/>
  <c r="J126" i="1" a="1"/>
  <c r="J126" i="1"/>
  <c r="K126" i="1"/>
  <c r="L126" i="1"/>
  <c r="H125" i="1" a="1"/>
  <c r="H125" i="1"/>
  <c r="I125" i="1" a="1"/>
  <c r="I125" i="1"/>
  <c r="J125" i="1" a="1"/>
  <c r="J125" i="1"/>
  <c r="K125" i="1"/>
  <c r="L125" i="1"/>
  <c r="H124" i="1" a="1"/>
  <c r="H124" i="1"/>
  <c r="I124" i="1" a="1"/>
  <c r="I124" i="1"/>
  <c r="J124" i="1" a="1"/>
  <c r="J124" i="1"/>
  <c r="K124" i="1"/>
  <c r="L124" i="1"/>
  <c r="H123" i="1" a="1"/>
  <c r="H123" i="1"/>
  <c r="I123" i="1" a="1"/>
  <c r="I123" i="1"/>
  <c r="J123" i="1" a="1"/>
  <c r="J123" i="1"/>
  <c r="K123" i="1"/>
  <c r="L123" i="1"/>
  <c r="H122" i="1" a="1"/>
  <c r="H122" i="1"/>
  <c r="I122" i="1" a="1"/>
  <c r="I122" i="1"/>
  <c r="J122" i="1" a="1"/>
  <c r="J122" i="1"/>
  <c r="K122" i="1"/>
  <c r="L122" i="1"/>
  <c r="H121" i="1" a="1"/>
  <c r="H121" i="1"/>
  <c r="I121" i="1" a="1"/>
  <c r="I121" i="1"/>
  <c r="J121" i="1" a="1"/>
  <c r="J121" i="1"/>
  <c r="K121" i="1"/>
  <c r="L121" i="1"/>
  <c r="H120" i="1" a="1"/>
  <c r="H120" i="1"/>
  <c r="I120" i="1" a="1"/>
  <c r="I120" i="1"/>
  <c r="J120" i="1" a="1"/>
  <c r="J120" i="1"/>
  <c r="K120" i="1"/>
  <c r="L120" i="1"/>
  <c r="H119" i="1" a="1"/>
  <c r="H119" i="1"/>
  <c r="I119" i="1" a="1"/>
  <c r="I119" i="1"/>
  <c r="J119" i="1" a="1"/>
  <c r="J119" i="1"/>
  <c r="K119" i="1"/>
  <c r="L119" i="1"/>
  <c r="H118" i="1" a="1"/>
  <c r="H118" i="1"/>
  <c r="I118" i="1" a="1"/>
  <c r="I118" i="1"/>
  <c r="J118" i="1" a="1"/>
  <c r="J118" i="1"/>
  <c r="K118" i="1"/>
  <c r="L118" i="1"/>
  <c r="H117" i="1" a="1"/>
  <c r="H117" i="1"/>
  <c r="I117" i="1" a="1"/>
  <c r="I117" i="1"/>
  <c r="J117" i="1" a="1"/>
  <c r="J117" i="1"/>
  <c r="K117" i="1"/>
  <c r="L117" i="1"/>
  <c r="H116" i="1" a="1"/>
  <c r="H116" i="1"/>
  <c r="I116" i="1" a="1"/>
  <c r="I116" i="1"/>
  <c r="J116" i="1" a="1"/>
  <c r="J116" i="1"/>
  <c r="K116" i="1"/>
  <c r="L116" i="1"/>
  <c r="H115" i="1" a="1"/>
  <c r="H115" i="1"/>
  <c r="I115" i="1" a="1"/>
  <c r="I115" i="1"/>
  <c r="J115" i="1" a="1"/>
  <c r="J115" i="1"/>
  <c r="K115" i="1"/>
  <c r="L115" i="1"/>
  <c r="H114" i="1" a="1"/>
  <c r="H114" i="1"/>
  <c r="I114" i="1" a="1"/>
  <c r="I114" i="1"/>
  <c r="J114" i="1" a="1"/>
  <c r="J114" i="1"/>
  <c r="K114" i="1"/>
  <c r="L114" i="1"/>
  <c r="H113" i="1" a="1"/>
  <c r="H113" i="1"/>
  <c r="I113" i="1" a="1"/>
  <c r="I113" i="1"/>
  <c r="J113" i="1" a="1"/>
  <c r="J113" i="1"/>
  <c r="K113" i="1"/>
  <c r="L113" i="1"/>
  <c r="H112" i="1" a="1"/>
  <c r="H112" i="1"/>
  <c r="I112" i="1" a="1"/>
  <c r="I112" i="1"/>
  <c r="J112" i="1" a="1"/>
  <c r="J112" i="1"/>
  <c r="K112" i="1"/>
  <c r="L112" i="1"/>
  <c r="H111" i="1" a="1"/>
  <c r="H111" i="1"/>
  <c r="I111" i="1" a="1"/>
  <c r="I111" i="1"/>
  <c r="J111" i="1" a="1"/>
  <c r="J111" i="1"/>
  <c r="K111" i="1"/>
  <c r="L111" i="1"/>
  <c r="H110" i="1" a="1"/>
  <c r="H110" i="1"/>
  <c r="I110" i="1" a="1"/>
  <c r="I110" i="1"/>
  <c r="J110" i="1" a="1"/>
  <c r="J110" i="1"/>
  <c r="K110" i="1"/>
  <c r="L110" i="1"/>
  <c r="H109" i="1" a="1"/>
  <c r="H109" i="1"/>
  <c r="I109" i="1" a="1"/>
  <c r="I109" i="1"/>
  <c r="J109" i="1" a="1"/>
  <c r="J109" i="1"/>
  <c r="K109" i="1"/>
  <c r="L109" i="1"/>
  <c r="H108" i="1" a="1"/>
  <c r="H108" i="1"/>
  <c r="I108" i="1" a="1"/>
  <c r="I108" i="1"/>
  <c r="J108" i="1" a="1"/>
  <c r="J108" i="1"/>
  <c r="K108" i="1"/>
  <c r="L108" i="1"/>
  <c r="H107" i="1" a="1"/>
  <c r="H107" i="1"/>
  <c r="I107" i="1" a="1"/>
  <c r="I107" i="1"/>
  <c r="J107" i="1" a="1"/>
  <c r="J107" i="1"/>
  <c r="K107" i="1"/>
  <c r="L107" i="1"/>
  <c r="H106" i="1" a="1"/>
  <c r="H106" i="1"/>
  <c r="I106" i="1" a="1"/>
  <c r="I106" i="1"/>
  <c r="J106" i="1" a="1"/>
  <c r="J106" i="1"/>
  <c r="K106" i="1"/>
  <c r="L106" i="1"/>
  <c r="H105" i="1" a="1"/>
  <c r="H105" i="1"/>
  <c r="I105" i="1" a="1"/>
  <c r="I105" i="1"/>
  <c r="J105" i="1" a="1"/>
  <c r="J105" i="1"/>
  <c r="K105" i="1"/>
  <c r="L105" i="1"/>
  <c r="H104" i="1" a="1"/>
  <c r="H104" i="1"/>
  <c r="I104" i="1" a="1"/>
  <c r="I104" i="1"/>
  <c r="J104" i="1" a="1"/>
  <c r="J104" i="1"/>
  <c r="K104" i="1"/>
  <c r="L104" i="1"/>
  <c r="H103" i="1" a="1"/>
  <c r="H103" i="1"/>
  <c r="I103" i="1" a="1"/>
  <c r="I103" i="1"/>
  <c r="J103" i="1" a="1"/>
  <c r="J103" i="1"/>
  <c r="K103" i="1"/>
  <c r="L103" i="1"/>
  <c r="H102" i="1" a="1"/>
  <c r="H102" i="1"/>
  <c r="I102" i="1" a="1"/>
  <c r="I102" i="1"/>
  <c r="J102" i="1" a="1"/>
  <c r="J102" i="1"/>
  <c r="K102" i="1"/>
  <c r="L102" i="1"/>
  <c r="H101" i="1" a="1"/>
  <c r="H101" i="1"/>
  <c r="I101" i="1" a="1"/>
  <c r="I101" i="1"/>
  <c r="J101" i="1" a="1"/>
  <c r="J101" i="1"/>
  <c r="K101" i="1"/>
  <c r="L101" i="1"/>
  <c r="H100" i="1" a="1"/>
  <c r="H100" i="1"/>
  <c r="I100" i="1" a="1"/>
  <c r="I100" i="1"/>
  <c r="J100" i="1" a="1"/>
  <c r="J100" i="1"/>
  <c r="K100" i="1"/>
  <c r="L100" i="1"/>
  <c r="H99" i="1" a="1"/>
  <c r="H99" i="1"/>
  <c r="I99" i="1" a="1"/>
  <c r="I99" i="1"/>
  <c r="J99" i="1" a="1"/>
  <c r="J99" i="1"/>
  <c r="K99" i="1"/>
  <c r="L99" i="1"/>
  <c r="H98" i="1" a="1"/>
  <c r="H98" i="1"/>
  <c r="I98" i="1" a="1"/>
  <c r="I98" i="1"/>
  <c r="J98" i="1" a="1"/>
  <c r="J98" i="1"/>
  <c r="K98" i="1"/>
  <c r="L98" i="1"/>
  <c r="H97" i="1" a="1"/>
  <c r="H97" i="1"/>
  <c r="I97" i="1" a="1"/>
  <c r="I97" i="1"/>
  <c r="J97" i="1" a="1"/>
  <c r="J97" i="1"/>
  <c r="K97" i="1"/>
  <c r="L97" i="1"/>
  <c r="H96" i="1" a="1"/>
  <c r="H96" i="1"/>
  <c r="I96" i="1" a="1"/>
  <c r="I96" i="1"/>
  <c r="J96" i="1" a="1"/>
  <c r="J96" i="1"/>
  <c r="K96" i="1"/>
  <c r="L96" i="1"/>
  <c r="H95" i="1" a="1"/>
  <c r="H95" i="1"/>
  <c r="I95" i="1" a="1"/>
  <c r="I95" i="1"/>
  <c r="J95" i="1" a="1"/>
  <c r="J95" i="1"/>
  <c r="K95" i="1"/>
  <c r="L95" i="1"/>
  <c r="H94" i="1" a="1"/>
  <c r="H94" i="1"/>
  <c r="I94" i="1" a="1"/>
  <c r="I94" i="1"/>
  <c r="J94" i="1" a="1"/>
  <c r="J94" i="1"/>
  <c r="K94" i="1"/>
  <c r="L94" i="1"/>
  <c r="H93" i="1" a="1"/>
  <c r="H93" i="1"/>
  <c r="I93" i="1" a="1"/>
  <c r="I93" i="1"/>
  <c r="J93" i="1" a="1"/>
  <c r="J93" i="1"/>
  <c r="K93" i="1"/>
  <c r="L93" i="1"/>
  <c r="H92" i="1" a="1"/>
  <c r="H92" i="1"/>
  <c r="I92" i="1" a="1"/>
  <c r="I92" i="1"/>
  <c r="J92" i="1" a="1"/>
  <c r="J92" i="1"/>
  <c r="K92" i="1"/>
  <c r="L92" i="1"/>
  <c r="H91" i="1" a="1"/>
  <c r="H91" i="1"/>
  <c r="I91" i="1" a="1"/>
  <c r="I91" i="1"/>
  <c r="J91" i="1" a="1"/>
  <c r="J91" i="1"/>
  <c r="K91" i="1"/>
  <c r="L91" i="1"/>
  <c r="H90" i="1" a="1"/>
  <c r="H90" i="1"/>
  <c r="I90" i="1" a="1"/>
  <c r="I90" i="1"/>
  <c r="J90" i="1" a="1"/>
  <c r="J90" i="1"/>
  <c r="K90" i="1"/>
  <c r="L90" i="1"/>
  <c r="H89" i="1" a="1"/>
  <c r="H89" i="1"/>
  <c r="I89" i="1" a="1"/>
  <c r="I89" i="1"/>
  <c r="J89" i="1" a="1"/>
  <c r="J89" i="1"/>
  <c r="K89" i="1"/>
  <c r="L89" i="1"/>
  <c r="H88" i="1" a="1"/>
  <c r="H88" i="1"/>
  <c r="I88" i="1" a="1"/>
  <c r="I88" i="1"/>
  <c r="J88" i="1" a="1"/>
  <c r="J88" i="1"/>
  <c r="K88" i="1"/>
  <c r="L88" i="1"/>
  <c r="H87" i="1" a="1"/>
  <c r="H87" i="1"/>
  <c r="I87" i="1" a="1"/>
  <c r="I87" i="1"/>
  <c r="J87" i="1" a="1"/>
  <c r="J87" i="1"/>
  <c r="K87" i="1"/>
  <c r="L87" i="1"/>
  <c r="H86" i="1" a="1"/>
  <c r="H86" i="1"/>
  <c r="I86" i="1" a="1"/>
  <c r="I86" i="1"/>
  <c r="J86" i="1" a="1"/>
  <c r="J86" i="1"/>
  <c r="K86" i="1"/>
  <c r="L86" i="1"/>
  <c r="H85" i="1" a="1"/>
  <c r="H85" i="1"/>
  <c r="I85" i="1" a="1"/>
  <c r="I85" i="1"/>
  <c r="J85" i="1" a="1"/>
  <c r="J85" i="1"/>
  <c r="K85" i="1"/>
  <c r="L85" i="1"/>
  <c r="H84" i="1" a="1"/>
  <c r="H84" i="1"/>
  <c r="I84" i="1" a="1"/>
  <c r="I84" i="1"/>
  <c r="J84" i="1" a="1"/>
  <c r="J84" i="1"/>
  <c r="K84" i="1"/>
  <c r="L84" i="1"/>
  <c r="H83" i="1" a="1"/>
  <c r="H83" i="1"/>
  <c r="I83" i="1" a="1"/>
  <c r="I83" i="1"/>
  <c r="J83" i="1" a="1"/>
  <c r="J83" i="1"/>
  <c r="K83" i="1"/>
  <c r="L83" i="1"/>
  <c r="H82" i="1" a="1"/>
  <c r="H82" i="1"/>
  <c r="I82" i="1" a="1"/>
  <c r="I82" i="1"/>
  <c r="J82" i="1" a="1"/>
  <c r="J82" i="1"/>
  <c r="K82" i="1"/>
  <c r="L82" i="1"/>
  <c r="H81" i="1" a="1"/>
  <c r="H81" i="1"/>
  <c r="I81" i="1" a="1"/>
  <c r="I81" i="1"/>
  <c r="J81" i="1" a="1"/>
  <c r="J81" i="1"/>
  <c r="K81" i="1"/>
  <c r="L81" i="1"/>
  <c r="H80" i="1" a="1"/>
  <c r="H80" i="1"/>
  <c r="I80" i="1" a="1"/>
  <c r="I80" i="1"/>
  <c r="J80" i="1" a="1"/>
  <c r="J80" i="1"/>
  <c r="K80" i="1"/>
  <c r="L80" i="1"/>
  <c r="H79" i="1" a="1"/>
  <c r="H79" i="1"/>
  <c r="I79" i="1" a="1"/>
  <c r="I79" i="1"/>
  <c r="J79" i="1" a="1"/>
  <c r="J79" i="1"/>
  <c r="K79" i="1"/>
  <c r="L79" i="1"/>
  <c r="H78" i="1" a="1"/>
  <c r="H78" i="1"/>
  <c r="I78" i="1" a="1"/>
  <c r="I78" i="1"/>
  <c r="J78" i="1" a="1"/>
  <c r="J78" i="1"/>
  <c r="K78" i="1"/>
  <c r="L78" i="1"/>
  <c r="H2" i="1"/>
  <c r="I2" i="1"/>
  <c r="J2" i="1"/>
  <c r="K2" i="1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N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76" i="1" a="1"/>
  <c r="J75" i="1" a="1"/>
  <c r="J74" i="1" a="1"/>
  <c r="J73" i="1" a="1"/>
  <c r="J72" i="1" a="1"/>
  <c r="J71" i="1" a="1"/>
  <c r="J70" i="1" a="1"/>
  <c r="J69" i="1" a="1"/>
  <c r="J68" i="1" a="1"/>
  <c r="J67" i="1" a="1"/>
  <c r="J66" i="1" a="1"/>
  <c r="J65" i="1" a="1"/>
  <c r="J64" i="1" a="1"/>
  <c r="J63" i="1" a="1"/>
  <c r="J62" i="1" a="1"/>
  <c r="J61" i="1" a="1"/>
  <c r="J60" i="1" a="1"/>
  <c r="J59" i="1" a="1"/>
  <c r="J58" i="1" a="1"/>
  <c r="J57" i="1" a="1"/>
  <c r="J56" i="1" a="1"/>
  <c r="J55" i="1" a="1"/>
  <c r="J54" i="1" a="1"/>
  <c r="J53" i="1" a="1"/>
  <c r="J52" i="1" a="1"/>
  <c r="J51" i="1" a="1"/>
  <c r="J50" i="1" a="1"/>
  <c r="J49" i="1" a="1"/>
  <c r="J48" i="1" a="1"/>
  <c r="J47" i="1" a="1"/>
  <c r="J46" i="1" a="1"/>
  <c r="J45" i="1" a="1"/>
  <c r="J44" i="1" a="1"/>
  <c r="J43" i="1" a="1"/>
  <c r="J42" i="1" a="1"/>
  <c r="J41" i="1" a="1"/>
  <c r="J40" i="1" a="1"/>
  <c r="J39" i="1" a="1"/>
  <c r="J38" i="1" a="1"/>
  <c r="J37" i="1" a="1"/>
  <c r="J36" i="1" a="1"/>
  <c r="J35" i="1" a="1"/>
  <c r="J34" i="1" a="1"/>
  <c r="J33" i="1" a="1"/>
  <c r="J32" i="1" a="1"/>
  <c r="J31" i="1" a="1"/>
  <c r="J30" i="1" a="1"/>
  <c r="J29" i="1" a="1"/>
  <c r="J28" i="1" a="1"/>
  <c r="J27" i="1" a="1"/>
  <c r="J26" i="1" a="1"/>
  <c r="J25" i="1" a="1"/>
  <c r="J24" i="1" a="1"/>
  <c r="J23" i="1" a="1"/>
  <c r="J22" i="1" a="1"/>
  <c r="J21" i="1" a="1"/>
  <c r="J20" i="1" a="1"/>
  <c r="J19" i="1" a="1"/>
  <c r="J18" i="1" a="1"/>
  <c r="J17" i="1" a="1"/>
  <c r="J16" i="1" a="1"/>
  <c r="J15" i="1" a="1"/>
  <c r="J14" i="1" a="1"/>
  <c r="J13" i="1" a="1"/>
  <c r="J12" i="1" a="1"/>
  <c r="J11" i="1" a="1"/>
  <c r="J10" i="1" a="1"/>
  <c r="J9" i="1" a="1"/>
  <c r="J8" i="1" a="1"/>
  <c r="J7" i="1" a="1"/>
  <c r="J6" i="1" a="1"/>
  <c r="J5" i="1" a="1"/>
  <c r="J4" i="1" a="1"/>
  <c r="J3" i="1" a="1"/>
  <c r="I76" i="1" a="1"/>
  <c r="I75" i="1" a="1"/>
  <c r="I74" i="1" a="1"/>
  <c r="I73" i="1" a="1"/>
  <c r="I72" i="1" a="1"/>
  <c r="I71" i="1" a="1"/>
  <c r="I70" i="1" a="1"/>
  <c r="I69" i="1" a="1"/>
  <c r="I68" i="1" a="1"/>
  <c r="I67" i="1" a="1"/>
  <c r="I66" i="1" a="1"/>
  <c r="I65" i="1" a="1"/>
  <c r="I64" i="1" a="1"/>
  <c r="I63" i="1" a="1"/>
  <c r="I62" i="1" a="1"/>
  <c r="I61" i="1" a="1"/>
  <c r="I60" i="1" a="1"/>
  <c r="I59" i="1" a="1"/>
  <c r="I58" i="1" a="1"/>
  <c r="I57" i="1" a="1"/>
  <c r="I56" i="1" a="1"/>
  <c r="I55" i="1" a="1"/>
  <c r="I54" i="1" a="1"/>
  <c r="I53" i="1" a="1"/>
  <c r="I52" i="1" a="1"/>
  <c r="I51" i="1" a="1"/>
  <c r="I50" i="1" a="1"/>
  <c r="I49" i="1" a="1"/>
  <c r="I48" i="1" a="1"/>
  <c r="I47" i="1" a="1"/>
  <c r="I46" i="1" a="1"/>
  <c r="I45" i="1" a="1"/>
  <c r="I44" i="1" a="1"/>
  <c r="I43" i="1" a="1"/>
  <c r="I42" i="1" a="1"/>
  <c r="I41" i="1" a="1"/>
  <c r="I40" i="1" a="1"/>
  <c r="I39" i="1" a="1"/>
  <c r="I38" i="1" a="1"/>
  <c r="I37" i="1" a="1"/>
  <c r="I36" i="1" a="1"/>
  <c r="I35" i="1" a="1"/>
  <c r="I34" i="1" a="1"/>
  <c r="I33" i="1" a="1"/>
  <c r="I32" i="1" a="1"/>
  <c r="I31" i="1" a="1"/>
  <c r="I30" i="1" a="1"/>
  <c r="I29" i="1" a="1"/>
  <c r="I28" i="1" a="1"/>
  <c r="I27" i="1" a="1"/>
  <c r="I26" i="1" a="1"/>
  <c r="I25" i="1" a="1"/>
  <c r="I24" i="1" a="1"/>
  <c r="I23" i="1" a="1"/>
  <c r="I22" i="1" a="1"/>
  <c r="I21" i="1" a="1"/>
  <c r="I20" i="1" a="1"/>
  <c r="I19" i="1" a="1"/>
  <c r="I18" i="1" a="1"/>
  <c r="I17" i="1" a="1"/>
  <c r="I16" i="1" a="1"/>
  <c r="I15" i="1" a="1"/>
  <c r="I14" i="1" a="1"/>
  <c r="I13" i="1" a="1"/>
  <c r="I12" i="1" a="1"/>
  <c r="I11" i="1" a="1"/>
  <c r="I10" i="1" a="1"/>
  <c r="I9" i="1" a="1"/>
  <c r="I8" i="1" a="1"/>
  <c r="I7" i="1" a="1"/>
  <c r="I6" i="1" a="1"/>
  <c r="I5" i="1" a="1"/>
  <c r="I4" i="1" a="1"/>
  <c r="I3" i="1" a="1"/>
  <c r="J2" i="1" a="1"/>
  <c r="I2" i="1" a="1"/>
  <c r="H76" i="1" a="1"/>
  <c r="H75" i="1" a="1"/>
  <c r="H74" i="1" a="1"/>
  <c r="H73" i="1" a="1"/>
  <c r="H72" i="1" a="1"/>
  <c r="H71" i="1" a="1"/>
  <c r="H70" i="1" a="1"/>
  <c r="H69" i="1" a="1"/>
  <c r="H68" i="1" a="1"/>
  <c r="H67" i="1" a="1"/>
  <c r="H66" i="1" a="1"/>
  <c r="H65" i="1" a="1"/>
  <c r="H64" i="1" a="1"/>
  <c r="H63" i="1" a="1"/>
  <c r="H62" i="1" a="1"/>
  <c r="H61" i="1" a="1"/>
  <c r="H60" i="1" a="1"/>
  <c r="H59" i="1" a="1"/>
  <c r="H58" i="1" a="1"/>
  <c r="H57" i="1" a="1"/>
  <c r="H56" i="1" a="1"/>
  <c r="H55" i="1" a="1"/>
  <c r="H54" i="1" a="1"/>
  <c r="H53" i="1" a="1"/>
  <c r="H52" i="1" a="1"/>
  <c r="H51" i="1" a="1"/>
  <c r="H50" i="1" a="1"/>
  <c r="H49" i="1" a="1"/>
  <c r="H48" i="1" a="1"/>
  <c r="H47" i="1" a="1"/>
  <c r="H46" i="1" a="1"/>
  <c r="H45" i="1" a="1"/>
  <c r="H44" i="1" a="1"/>
  <c r="H43" i="1" a="1"/>
  <c r="H42" i="1" a="1"/>
  <c r="H41" i="1" a="1"/>
  <c r="H40" i="1" a="1"/>
  <c r="H39" i="1" a="1"/>
  <c r="H38" i="1" a="1"/>
  <c r="H37" i="1" a="1"/>
  <c r="H36" i="1" a="1"/>
  <c r="H35" i="1" a="1"/>
  <c r="H34" i="1" a="1"/>
  <c r="H33" i="1" a="1"/>
  <c r="H32" i="1" a="1"/>
  <c r="H31" i="1" a="1"/>
  <c r="H30" i="1" a="1"/>
  <c r="H29" i="1" a="1"/>
  <c r="H28" i="1" a="1"/>
  <c r="H27" i="1" a="1"/>
  <c r="H26" i="1" a="1"/>
  <c r="H25" i="1" a="1"/>
  <c r="H24" i="1" a="1"/>
  <c r="H23" i="1" a="1"/>
  <c r="H22" i="1" a="1"/>
  <c r="H21" i="1" a="1"/>
  <c r="H20" i="1" a="1"/>
  <c r="H19" i="1" a="1"/>
  <c r="H18" i="1" a="1"/>
  <c r="H17" i="1" a="1"/>
  <c r="H16" i="1" a="1"/>
  <c r="H15" i="1" a="1"/>
  <c r="H14" i="1" a="1"/>
  <c r="H13" i="1" a="1"/>
  <c r="H12" i="1" a="1"/>
  <c r="H11" i="1" a="1"/>
  <c r="H10" i="1" a="1"/>
  <c r="H9" i="1" a="1"/>
  <c r="H8" i="1" a="1"/>
  <c r="H7" i="1" a="1"/>
  <c r="H6" i="1" a="1"/>
  <c r="H5" i="1" a="1"/>
  <c r="H4" i="1" a="1"/>
  <c r="H3" i="1" a="1"/>
  <c r="H2" i="1" a="1"/>
</calcChain>
</file>

<file path=xl/sharedStrings.xml><?xml version="1.0" encoding="utf-8"?>
<sst xmlns="http://schemas.openxmlformats.org/spreadsheetml/2006/main" count="165" uniqueCount="18">
  <si>
    <t>Identifier</t>
  </si>
  <si>
    <t>SepalLength</t>
  </si>
  <si>
    <t>SepalWidth</t>
  </si>
  <si>
    <t>PetalLength</t>
  </si>
  <si>
    <t>PetalWidth</t>
  </si>
  <si>
    <t>Name</t>
  </si>
  <si>
    <t>Iris-setosa</t>
  </si>
  <si>
    <t>Iris-versicolor</t>
  </si>
  <si>
    <t>Iris-virginica</t>
  </si>
  <si>
    <t>training</t>
  </si>
  <si>
    <t>C1</t>
  </si>
  <si>
    <t>C2</t>
  </si>
  <si>
    <t>C3</t>
  </si>
  <si>
    <t>Distance 1</t>
  </si>
  <si>
    <t>Distance 2</t>
  </si>
  <si>
    <t>Distance 3</t>
  </si>
  <si>
    <t>min dist</t>
  </si>
  <si>
    <t>total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</si>
</sst>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tabSelected="1" topLeftCell="A97" workbookViewId="0">
      <selection activeCell="M78" sqref="M78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13</v>
      </c>
      <c r="I1" t="s">
        <v>14</v>
      </c>
      <c r="J1" t="s">
        <v>15</v>
      </c>
      <c r="K1" t="s">
        <v>16</v>
      </c>
    </row>
    <row r="2" spans="1:17" x14ac:dyDescent="0.2">
      <c r="A2">
        <v>34</v>
      </c>
      <c r="B2">
        <v>5.5</v>
      </c>
      <c r="C2">
        <v>4.2</v>
      </c>
      <c r="D2">
        <v>1.4</v>
      </c>
      <c r="E2">
        <v>0.2</v>
      </c>
      <c r="F2" t="s">
        <v>6</v>
      </c>
      <c r="G2">
        <v>1.9714348486366218E-2</v>
      </c>
      <c r="H2">
        <f t="array" ref="H2">SQRT(SUMSQ((B2:E2-$N$2:$Q$2)))</f>
        <v>3.2895646991149436</v>
      </c>
      <c r="I2">
        <f t="array" ref="I2">SQRT(SUMSQ((B2:E2-$N$3:$Q$3)))</f>
        <v>4.6131754586882048</v>
      </c>
      <c r="J2">
        <f t="array" ref="J2">SQRT(SUMSQ((B2:E2-$N$4:$Q$4)))</f>
        <v>0.99509740854701123</v>
      </c>
      <c r="K2">
        <f>MIN(H2:J2)</f>
        <v>0.99509740854701123</v>
      </c>
      <c r="L2">
        <f>MATCH(K2,H2:J2,0)</f>
        <v>3</v>
      </c>
      <c r="M2" t="s">
        <v>10</v>
      </c>
      <c r="N2">
        <v>5.6913311840800134</v>
      </c>
      <c r="O2">
        <v>2.7229442828553436</v>
      </c>
      <c r="P2">
        <v>4.1229467955620676</v>
      </c>
      <c r="Q2">
        <v>1.2901813815371657</v>
      </c>
    </row>
    <row r="3" spans="1:17" x14ac:dyDescent="0.2">
      <c r="A3">
        <v>24</v>
      </c>
      <c r="B3">
        <v>5.0999999999999996</v>
      </c>
      <c r="C3">
        <v>3.3</v>
      </c>
      <c r="D3">
        <v>1.7</v>
      </c>
      <c r="E3">
        <v>0.5</v>
      </c>
      <c r="F3" t="s">
        <v>6</v>
      </c>
      <c r="G3">
        <v>5.5971252424994455E-2</v>
      </c>
      <c r="H3">
        <f t="array" ref="H3">SQRT(SUMSQ((B3:E3-$N$2:$Q$2)))</f>
        <v>2.6791274064156183</v>
      </c>
      <c r="I3">
        <f t="array" ref="I3">SQRT(SUMSQ((B3:E3-$N$3:$Q$3)))</f>
        <v>4.1858556550579733</v>
      </c>
      <c r="J3">
        <f t="array" ref="J3">SQRT(SUMSQ((B3:E3-$N$4:$Q$4)))</f>
        <v>0.34588485621901555</v>
      </c>
      <c r="K3">
        <f t="shared" ref="K3:K66" si="0">MIN(H3:J3)</f>
        <v>0.34588485621901555</v>
      </c>
      <c r="L3">
        <f t="shared" ref="L3:L66" si="1">MATCH(K3,H3:J3,0)</f>
        <v>3</v>
      </c>
      <c r="M3" t="s">
        <v>11</v>
      </c>
      <c r="N3">
        <v>6.4351037602493619</v>
      </c>
      <c r="O3">
        <v>2.9744795254446679</v>
      </c>
      <c r="P3">
        <v>5.3615103501881753</v>
      </c>
      <c r="Q3">
        <v>1.9920669859155014</v>
      </c>
    </row>
    <row r="4" spans="1:17" x14ac:dyDescent="0.2">
      <c r="A4">
        <v>20</v>
      </c>
      <c r="B4">
        <v>5.0999999999999996</v>
      </c>
      <c r="C4">
        <v>3.8</v>
      </c>
      <c r="D4">
        <v>1.5</v>
      </c>
      <c r="E4">
        <v>0.3</v>
      </c>
      <c r="F4" t="s">
        <v>6</v>
      </c>
      <c r="G4">
        <v>5.603609620420702E-2</v>
      </c>
      <c r="H4">
        <f t="array" ref="H4">SQRT(SUMSQ((B4:E4-$N$2:$Q$2)))</f>
        <v>3.0610505790972535</v>
      </c>
      <c r="I4">
        <f t="array" ref="I4">SQRT(SUMSQ((B4:E4-$N$3:$Q$3)))</f>
        <v>4.4987041438593875</v>
      </c>
      <c r="J4">
        <f t="array" ref="J4">SQRT(SUMSQ((B4:E4-$N$4:$Q$4)))</f>
        <v>0.45439339721530586</v>
      </c>
      <c r="K4">
        <f t="shared" si="0"/>
        <v>0.45439339721530586</v>
      </c>
      <c r="L4">
        <f t="shared" si="1"/>
        <v>3</v>
      </c>
      <c r="M4" t="s">
        <v>12</v>
      </c>
      <c r="N4">
        <v>4.968383183041416</v>
      </c>
      <c r="O4">
        <v>3.3665549111278867</v>
      </c>
      <c r="P4">
        <v>1.4936233506826866</v>
      </c>
      <c r="Q4">
        <v>0.26485649131507483</v>
      </c>
    </row>
    <row r="5" spans="1:17" x14ac:dyDescent="0.2">
      <c r="A5">
        <v>138</v>
      </c>
      <c r="B5">
        <v>6.4</v>
      </c>
      <c r="C5">
        <v>3.1</v>
      </c>
      <c r="D5">
        <v>5.5</v>
      </c>
      <c r="E5">
        <v>1.8</v>
      </c>
      <c r="F5" t="s">
        <v>8</v>
      </c>
      <c r="G5">
        <v>6.1420891832687063E-2</v>
      </c>
      <c r="H5">
        <f t="array" ref="H5">SQRT(SUMSQ((B5:E5-$N$2:$Q$2)))</f>
        <v>1.6734912775610868</v>
      </c>
      <c r="I5">
        <f t="array" ref="I5">SQRT(SUMSQ((B5:E5-$N$3:$Q$3)))</f>
        <v>0.27029016574767878</v>
      </c>
      <c r="J5">
        <f t="array" ref="J5">SQRT(SUMSQ((B5:E5-$N$4:$Q$4)))</f>
        <v>4.5308164473632688</v>
      </c>
      <c r="K5">
        <f t="shared" si="0"/>
        <v>0.27029016574767878</v>
      </c>
      <c r="L5">
        <f t="shared" si="1"/>
        <v>2</v>
      </c>
    </row>
    <row r="6" spans="1:17" x14ac:dyDescent="0.2">
      <c r="A6">
        <v>2</v>
      </c>
      <c r="B6">
        <v>4.9000000000000004</v>
      </c>
      <c r="C6">
        <v>3</v>
      </c>
      <c r="D6">
        <v>1.4</v>
      </c>
      <c r="E6">
        <v>0.2</v>
      </c>
      <c r="F6" t="s">
        <v>6</v>
      </c>
      <c r="G6">
        <v>6.2137327067174453E-2</v>
      </c>
      <c r="H6">
        <f t="array" ref="H6">SQRT(SUMSQ((B6:E6-$N$2:$Q$2)))</f>
        <v>3.0505572621099954</v>
      </c>
      <c r="I6">
        <f t="array" ref="I6">SQRT(SUMSQ((B6:E6-$N$3:$Q$3)))</f>
        <v>4.6111021660780374</v>
      </c>
      <c r="J6">
        <f t="array" ref="J6">SQRT(SUMSQ((B6:E6-$N$4:$Q$4)))</f>
        <v>0.38988518675836403</v>
      </c>
      <c r="K6">
        <f t="shared" si="0"/>
        <v>0.38988518675836403</v>
      </c>
      <c r="L6">
        <f t="shared" si="1"/>
        <v>3</v>
      </c>
    </row>
    <row r="7" spans="1:17" x14ac:dyDescent="0.2">
      <c r="A7">
        <v>120</v>
      </c>
      <c r="B7">
        <v>6</v>
      </c>
      <c r="C7">
        <v>2.2000000000000002</v>
      </c>
      <c r="D7">
        <v>5</v>
      </c>
      <c r="E7">
        <v>1.5</v>
      </c>
      <c r="F7" t="s">
        <v>8</v>
      </c>
      <c r="G7">
        <v>7.4968022826800373E-2</v>
      </c>
      <c r="H7">
        <f t="array" ref="H7">SQRT(SUMSQ((B7:E7-$N$2:$Q$2)))</f>
        <v>1.0871951696733362</v>
      </c>
      <c r="I7">
        <f t="array" ref="I7">SQRT(SUMSQ((B7:E7-$N$3:$Q$3)))</f>
        <v>1.077939455367172</v>
      </c>
      <c r="J7">
        <f t="array" ref="J7">SQRT(SUMSQ((B7:E7-$N$4:$Q$4)))</f>
        <v>4.0305508695006651</v>
      </c>
      <c r="K7">
        <f t="shared" si="0"/>
        <v>1.077939455367172</v>
      </c>
      <c r="L7">
        <f t="shared" si="1"/>
        <v>2</v>
      </c>
      <c r="M7" t="s">
        <v>17</v>
      </c>
      <c r="N7">
        <f>SUM(K2:K76)</f>
        <v>44.067321651198483</v>
      </c>
    </row>
    <row r="8" spans="1:17" x14ac:dyDescent="0.2">
      <c r="A8">
        <v>143</v>
      </c>
      <c r="B8">
        <v>5.8</v>
      </c>
      <c r="C8">
        <v>2.7</v>
      </c>
      <c r="D8">
        <v>5.0999999999999996</v>
      </c>
      <c r="E8">
        <v>1.9</v>
      </c>
      <c r="F8" t="s">
        <v>8</v>
      </c>
      <c r="G8">
        <v>9.5535016469552758E-2</v>
      </c>
      <c r="H8">
        <f t="array" ref="H8">SQRT(SUMSQ((B8:E8-$N$2:$Q$2)))</f>
        <v>1.1570855903499746</v>
      </c>
      <c r="I8">
        <f t="array" ref="I8">SQRT(SUMSQ((B8:E8-$N$3:$Q$3)))</f>
        <v>0.74535883259160263</v>
      </c>
      <c r="J8">
        <f t="array" ref="J8">SQRT(SUMSQ((B8:E8-$N$4:$Q$4)))</f>
        <v>4.100674189756198</v>
      </c>
      <c r="K8">
        <f t="shared" si="0"/>
        <v>0.74535883259160263</v>
      </c>
      <c r="L8">
        <f t="shared" si="1"/>
        <v>2</v>
      </c>
    </row>
    <row r="9" spans="1:17" x14ac:dyDescent="0.2">
      <c r="A9">
        <v>14</v>
      </c>
      <c r="B9">
        <v>4.3</v>
      </c>
      <c r="C9">
        <v>3</v>
      </c>
      <c r="D9">
        <v>1.1000000000000001</v>
      </c>
      <c r="E9">
        <v>0.1</v>
      </c>
      <c r="F9" t="s">
        <v>6</v>
      </c>
      <c r="G9">
        <v>9.5723402547032932E-2</v>
      </c>
      <c r="H9">
        <f t="array" ref="H9">SQRT(SUMSQ((B9:E9-$N$2:$Q$2)))</f>
        <v>3.5450389820074926</v>
      </c>
      <c r="I9">
        <f t="array" ref="I9">SQRT(SUMSQ((B9:E9-$N$3:$Q$3)))</f>
        <v>5.1283240250207287</v>
      </c>
      <c r="J9">
        <f t="array" ref="J9">SQRT(SUMSQ((B9:E9-$N$4:$Q$4)))</f>
        <v>0.87362210776509708</v>
      </c>
      <c r="K9">
        <f t="shared" si="0"/>
        <v>0.87362210776509708</v>
      </c>
      <c r="L9">
        <f t="shared" si="1"/>
        <v>3</v>
      </c>
    </row>
    <row r="10" spans="1:17" x14ac:dyDescent="0.2">
      <c r="A10">
        <v>125</v>
      </c>
      <c r="B10">
        <v>6.7</v>
      </c>
      <c r="C10">
        <v>3.3</v>
      </c>
      <c r="D10">
        <v>5.7</v>
      </c>
      <c r="E10">
        <v>2.1</v>
      </c>
      <c r="F10" t="s">
        <v>8</v>
      </c>
      <c r="G10">
        <v>0.11790568001930346</v>
      </c>
      <c r="H10">
        <f t="array" ref="H10">SQRT(SUMSQ((B10:E10-$N$2:$Q$2)))</f>
        <v>2.1197426931907954</v>
      </c>
      <c r="I10">
        <f t="array" ref="I10">SQRT(SUMSQ((B10:E10-$N$3:$Q$3)))</f>
        <v>0.54987123560689422</v>
      </c>
      <c r="J10">
        <f t="array" ref="J10">SQRT(SUMSQ((B10:E10-$N$4:$Q$4)))</f>
        <v>4.9055359106176546</v>
      </c>
      <c r="K10">
        <f t="shared" si="0"/>
        <v>0.54987123560689422</v>
      </c>
      <c r="L10">
        <f t="shared" si="1"/>
        <v>2</v>
      </c>
    </row>
    <row r="11" spans="1:17" x14ac:dyDescent="0.2">
      <c r="A11">
        <v>130</v>
      </c>
      <c r="B11">
        <v>7.2</v>
      </c>
      <c r="C11">
        <v>3</v>
      </c>
      <c r="D11">
        <v>5.8</v>
      </c>
      <c r="E11">
        <v>1.6</v>
      </c>
      <c r="F11" t="s">
        <v>8</v>
      </c>
      <c r="G11">
        <v>0.11921877971386063</v>
      </c>
      <c r="H11">
        <f t="array" ref="H11">SQRT(SUMSQ((B11:E11-$N$2:$Q$2)))</f>
        <v>2.2937603391360901</v>
      </c>
      <c r="I11">
        <f t="array" ref="I11">SQRT(SUMSQ((B11:E11-$N$3:$Q$3)))</f>
        <v>0.96524983638597817</v>
      </c>
      <c r="J11">
        <f t="array" ref="J11">SQRT(SUMSQ((B11:E11-$N$4:$Q$4)))</f>
        <v>5.0440027909561307</v>
      </c>
      <c r="K11">
        <f t="shared" si="0"/>
        <v>0.96524983638597817</v>
      </c>
      <c r="L11">
        <f t="shared" si="1"/>
        <v>2</v>
      </c>
    </row>
    <row r="12" spans="1:17" x14ac:dyDescent="0.2">
      <c r="A12">
        <v>149</v>
      </c>
      <c r="B12">
        <v>6.2</v>
      </c>
      <c r="C12">
        <v>3.4</v>
      </c>
      <c r="D12">
        <v>5.4</v>
      </c>
      <c r="E12">
        <v>2.2999999999999998</v>
      </c>
      <c r="F12" t="s">
        <v>8</v>
      </c>
      <c r="G12">
        <v>0.12078243142803424</v>
      </c>
      <c r="H12">
        <f t="array" ref="H12">SQRT(SUMSQ((B12:E12-$N$2:$Q$2)))</f>
        <v>1.8351422118100509</v>
      </c>
      <c r="I12">
        <f t="array" ref="I12">SQRT(SUMSQ((B12:E12-$N$3:$Q$3)))</f>
        <v>0.57675440757308927</v>
      </c>
      <c r="J12">
        <f t="array" ref="J12">SQRT(SUMSQ((B12:E12-$N$4:$Q$4)))</f>
        <v>4.5737934130280529</v>
      </c>
      <c r="K12">
        <f t="shared" si="0"/>
        <v>0.57675440757308927</v>
      </c>
      <c r="L12">
        <f t="shared" si="1"/>
        <v>2</v>
      </c>
    </row>
    <row r="13" spans="1:17" x14ac:dyDescent="0.2">
      <c r="A13">
        <v>129</v>
      </c>
      <c r="B13">
        <v>6.4</v>
      </c>
      <c r="C13">
        <v>2.8</v>
      </c>
      <c r="D13">
        <v>5.6</v>
      </c>
      <c r="E13">
        <v>2.1</v>
      </c>
      <c r="F13" t="s">
        <v>8</v>
      </c>
      <c r="G13">
        <v>0.12464488125631434</v>
      </c>
      <c r="H13">
        <f t="array" ref="H13">SQRT(SUMSQ((B13:E13-$N$2:$Q$2)))</f>
        <v>1.8291094657651115</v>
      </c>
      <c r="I13">
        <f t="array" ref="I13">SQRT(SUMSQ((B13:E13-$N$3:$Q$3)))</f>
        <v>0.31654735408746099</v>
      </c>
      <c r="J13">
        <f t="array" ref="J13">SQRT(SUMSQ((B13:E13-$N$4:$Q$4)))</f>
        <v>4.7540079997249327</v>
      </c>
      <c r="K13">
        <f t="shared" si="0"/>
        <v>0.31654735408746099</v>
      </c>
      <c r="L13">
        <f t="shared" si="1"/>
        <v>2</v>
      </c>
    </row>
    <row r="14" spans="1:17" x14ac:dyDescent="0.2">
      <c r="A14">
        <v>142</v>
      </c>
      <c r="B14">
        <v>6.9</v>
      </c>
      <c r="C14">
        <v>3.1</v>
      </c>
      <c r="D14">
        <v>5.0999999999999996</v>
      </c>
      <c r="E14">
        <v>2.2999999999999998</v>
      </c>
      <c r="F14" t="s">
        <v>8</v>
      </c>
      <c r="G14">
        <v>0.1314201707871081</v>
      </c>
      <c r="H14">
        <f t="array" ref="H14">SQRT(SUMSQ((B14:E14-$N$2:$Q$2)))</f>
        <v>1.8914063357474282</v>
      </c>
      <c r="I14">
        <f t="array" ref="I14">SQRT(SUMSQ((B14:E14-$N$3:$Q$3)))</f>
        <v>0.62856527718733002</v>
      </c>
      <c r="J14">
        <f t="array" ref="J14">SQRT(SUMSQ((B14:E14-$N$4:$Q$4)))</f>
        <v>4.5771122649425111</v>
      </c>
      <c r="K14">
        <f t="shared" si="0"/>
        <v>0.62856527718733002</v>
      </c>
      <c r="L14">
        <f t="shared" si="1"/>
        <v>2</v>
      </c>
    </row>
    <row r="15" spans="1:17" x14ac:dyDescent="0.2">
      <c r="A15">
        <v>128</v>
      </c>
      <c r="B15">
        <v>6.1</v>
      </c>
      <c r="C15">
        <v>3</v>
      </c>
      <c r="D15">
        <v>4.9000000000000004</v>
      </c>
      <c r="E15">
        <v>1.8</v>
      </c>
      <c r="F15" t="s">
        <v>8</v>
      </c>
      <c r="G15">
        <v>0.14516503730899433</v>
      </c>
      <c r="H15">
        <f t="array" ref="H15">SQRT(SUMSQ((B15:E15-$N$2:$Q$2)))</f>
        <v>1.0523767280620548</v>
      </c>
      <c r="I15">
        <f t="array" ref="I15">SQRT(SUMSQ((B15:E15-$N$3:$Q$3)))</f>
        <v>0.602351521260027</v>
      </c>
      <c r="J15">
        <f t="array" ref="J15">SQRT(SUMSQ((B15:E15-$N$4:$Q$4)))</f>
        <v>3.9210950756857659</v>
      </c>
      <c r="K15">
        <f t="shared" si="0"/>
        <v>0.602351521260027</v>
      </c>
      <c r="L15">
        <f t="shared" si="1"/>
        <v>2</v>
      </c>
    </row>
    <row r="16" spans="1:17" x14ac:dyDescent="0.2">
      <c r="A16">
        <v>61</v>
      </c>
      <c r="B16">
        <v>5</v>
      </c>
      <c r="C16">
        <v>2</v>
      </c>
      <c r="D16">
        <v>3.5</v>
      </c>
      <c r="E16">
        <v>1</v>
      </c>
      <c r="F16" t="s">
        <v>7</v>
      </c>
      <c r="G16">
        <v>0.14776159642989595</v>
      </c>
      <c r="H16">
        <f t="array" ref="H16">SQRT(SUMSQ((B16:E16-$N$2:$Q$2)))</f>
        <v>1.2136124531688717</v>
      </c>
      <c r="I16">
        <f t="array" ref="I16">SQRT(SUMSQ((B16:E16-$N$3:$Q$3)))</f>
        <v>2.7310347556546941</v>
      </c>
      <c r="J16">
        <f t="array" ref="J16">SQRT(SUMSQ((B16:E16-$N$4:$Q$4)))</f>
        <v>2.5366227913368773</v>
      </c>
      <c r="K16">
        <f t="shared" si="0"/>
        <v>1.2136124531688717</v>
      </c>
      <c r="L16">
        <f t="shared" si="1"/>
        <v>1</v>
      </c>
    </row>
    <row r="17" spans="1:12" x14ac:dyDescent="0.2">
      <c r="A17">
        <v>97</v>
      </c>
      <c r="B17">
        <v>5.7</v>
      </c>
      <c r="C17">
        <v>2.9</v>
      </c>
      <c r="D17">
        <v>4.2</v>
      </c>
      <c r="E17">
        <v>1.3</v>
      </c>
      <c r="F17" t="s">
        <v>7</v>
      </c>
      <c r="G17">
        <v>0.14947828445541844</v>
      </c>
      <c r="H17">
        <f t="array" ref="H17">SQRT(SUMSQ((B17:E17-$N$2:$Q$2)))</f>
        <v>0.19353934206185497</v>
      </c>
      <c r="I17">
        <f t="array" ref="I17">SQRT(SUMSQ((B17:E17-$N$3:$Q$3)))</f>
        <v>1.5407750467318835</v>
      </c>
      <c r="J17">
        <f t="array" ref="J17">SQRT(SUMSQ((B17:E17-$N$4:$Q$4)))</f>
        <v>3.0247203678186034</v>
      </c>
      <c r="K17">
        <f t="shared" si="0"/>
        <v>0.19353934206185497</v>
      </c>
      <c r="L17">
        <f t="shared" si="1"/>
        <v>1</v>
      </c>
    </row>
    <row r="18" spans="1:12" x14ac:dyDescent="0.2">
      <c r="A18">
        <v>65</v>
      </c>
      <c r="B18">
        <v>5.6</v>
      </c>
      <c r="C18">
        <v>2.9</v>
      </c>
      <c r="D18">
        <v>3.6</v>
      </c>
      <c r="E18">
        <v>1.3</v>
      </c>
      <c r="F18" t="s">
        <v>7</v>
      </c>
      <c r="G18">
        <v>0.15273421081116734</v>
      </c>
      <c r="H18">
        <f t="array" ref="H18">SQRT(SUMSQ((B18:E18-$N$2:$Q$2)))</f>
        <v>0.55969622869572688</v>
      </c>
      <c r="I18">
        <f t="array" ref="I18">SQRT(SUMSQ((B18:E18-$N$3:$Q$3)))</f>
        <v>2.0699808977155616</v>
      </c>
      <c r="J18">
        <f t="array" ref="J18">SQRT(SUMSQ((B18:E18-$N$4:$Q$4)))</f>
        <v>2.4748652409624681</v>
      </c>
      <c r="K18">
        <f t="shared" si="0"/>
        <v>0.55969622869572688</v>
      </c>
      <c r="L18">
        <f t="shared" si="1"/>
        <v>1</v>
      </c>
    </row>
    <row r="19" spans="1:12" x14ac:dyDescent="0.2">
      <c r="A19">
        <v>111</v>
      </c>
      <c r="B19">
        <v>6.5</v>
      </c>
      <c r="C19">
        <v>3.2</v>
      </c>
      <c r="D19">
        <v>5.0999999999999996</v>
      </c>
      <c r="E19">
        <v>2</v>
      </c>
      <c r="F19" t="s">
        <v>8</v>
      </c>
      <c r="G19">
        <v>0.15710666119468297</v>
      </c>
      <c r="H19">
        <f t="array" ref="H19">SQRT(SUMSQ((B19:E19-$N$2:$Q$2)))</f>
        <v>1.5297067844919674</v>
      </c>
      <c r="I19">
        <f t="array" ref="I19">SQRT(SUMSQ((B19:E19-$N$3:$Q$3)))</f>
        <v>0.35145640177046383</v>
      </c>
      <c r="J19">
        <f t="array" ref="J19">SQRT(SUMSQ((B19:E19-$N$4:$Q$4)))</f>
        <v>4.2883873594725284</v>
      </c>
      <c r="K19">
        <f t="shared" si="0"/>
        <v>0.35145640177046383</v>
      </c>
      <c r="L19">
        <f t="shared" si="1"/>
        <v>2</v>
      </c>
    </row>
    <row r="20" spans="1:12" x14ac:dyDescent="0.2">
      <c r="A20">
        <v>43</v>
      </c>
      <c r="B20">
        <v>4.4000000000000004</v>
      </c>
      <c r="C20">
        <v>3.2</v>
      </c>
      <c r="D20">
        <v>1.3</v>
      </c>
      <c r="E20">
        <v>0.2</v>
      </c>
      <c r="F20" t="s">
        <v>6</v>
      </c>
      <c r="G20">
        <v>0.17296046581652091</v>
      </c>
      <c r="H20">
        <f t="array" ref="H20">SQRT(SUMSQ((B20:E20-$N$2:$Q$2)))</f>
        <v>3.3245514644027279</v>
      </c>
      <c r="I20">
        <f t="array" ref="I20">SQRT(SUMSQ((B20:E20-$N$3:$Q$3)))</f>
        <v>4.8887500658265086</v>
      </c>
      <c r="J20">
        <f t="array" ref="J20">SQRT(SUMSQ((B20:E20-$N$4:$Q$4)))</f>
        <v>0.62649528935212484</v>
      </c>
      <c r="K20">
        <f t="shared" si="0"/>
        <v>0.62649528935212484</v>
      </c>
      <c r="L20">
        <f t="shared" si="1"/>
        <v>3</v>
      </c>
    </row>
    <row r="21" spans="1:12" x14ac:dyDescent="0.2">
      <c r="A21">
        <v>150</v>
      </c>
      <c r="B21">
        <v>5.9</v>
      </c>
      <c r="C21">
        <v>3</v>
      </c>
      <c r="D21">
        <v>5.0999999999999996</v>
      </c>
      <c r="E21">
        <v>1.8</v>
      </c>
      <c r="F21" t="s">
        <v>8</v>
      </c>
      <c r="G21">
        <v>0.18202101351437794</v>
      </c>
      <c r="H21">
        <f t="array" ref="H21">SQRT(SUMSQ((B21:E21-$N$2:$Q$2)))</f>
        <v>1.1553573183971155</v>
      </c>
      <c r="I21">
        <f t="array" ref="I21">SQRT(SUMSQ((B21:E21-$N$3:$Q$3)))</f>
        <v>0.62631040162905105</v>
      </c>
      <c r="J21">
        <f t="array" ref="J21">SQRT(SUMSQ((B21:E21-$N$4:$Q$4)))</f>
        <v>4.0453541903658632</v>
      </c>
      <c r="K21">
        <f t="shared" si="0"/>
        <v>0.62631040162905105</v>
      </c>
      <c r="L21">
        <f t="shared" si="1"/>
        <v>2</v>
      </c>
    </row>
    <row r="22" spans="1:12" x14ac:dyDescent="0.2">
      <c r="A22">
        <v>100</v>
      </c>
      <c r="B22">
        <v>5.7</v>
      </c>
      <c r="C22">
        <v>2.8</v>
      </c>
      <c r="D22">
        <v>4.0999999999999996</v>
      </c>
      <c r="E22">
        <v>1.3</v>
      </c>
      <c r="F22" t="s">
        <v>7</v>
      </c>
      <c r="G22">
        <v>0.18330268488429979</v>
      </c>
      <c r="H22">
        <f t="array" ref="H22">SQRT(SUMSQ((B22:E22-$N$2:$Q$2)))</f>
        <v>8.1459760674936502E-2</v>
      </c>
      <c r="I22">
        <f t="array" ref="I22">SQRT(SUMSQ((B22:E22-$N$3:$Q$3)))</f>
        <v>1.6251725199984794</v>
      </c>
      <c r="J22">
        <f t="array" ref="J22">SQRT(SUMSQ((B22:E22-$N$4:$Q$4)))</f>
        <v>2.9531286724182575</v>
      </c>
      <c r="K22">
        <f t="shared" si="0"/>
        <v>8.1459760674936502E-2</v>
      </c>
      <c r="L22">
        <f t="shared" si="1"/>
        <v>1</v>
      </c>
    </row>
    <row r="23" spans="1:12" x14ac:dyDescent="0.2">
      <c r="A23">
        <v>123</v>
      </c>
      <c r="B23">
        <v>7.7</v>
      </c>
      <c r="C23">
        <v>2.8</v>
      </c>
      <c r="D23">
        <v>6.7</v>
      </c>
      <c r="E23">
        <v>2</v>
      </c>
      <c r="F23" t="s">
        <v>8</v>
      </c>
      <c r="G23">
        <v>0.19159544097118963</v>
      </c>
      <c r="H23">
        <f t="array" ref="H23">SQRT(SUMSQ((B23:E23-$N$2:$Q$2)))</f>
        <v>3.3445079885110727</v>
      </c>
      <c r="I23">
        <f t="array" ref="I23">SQRT(SUMSQ((B23:E23-$N$3:$Q$3)))</f>
        <v>1.8498710975364059</v>
      </c>
      <c r="J23">
        <f t="array" ref="J23">SQRT(SUMSQ((B23:E23-$N$4:$Q$4)))</f>
        <v>6.1562809968602057</v>
      </c>
      <c r="K23">
        <f t="shared" si="0"/>
        <v>1.8498710975364059</v>
      </c>
      <c r="L23">
        <f t="shared" si="1"/>
        <v>2</v>
      </c>
    </row>
    <row r="24" spans="1:12" x14ac:dyDescent="0.2">
      <c r="A24">
        <v>27</v>
      </c>
      <c r="B24">
        <v>5</v>
      </c>
      <c r="C24">
        <v>3.4</v>
      </c>
      <c r="D24">
        <v>1.6</v>
      </c>
      <c r="E24">
        <v>0.4</v>
      </c>
      <c r="F24" t="s">
        <v>6</v>
      </c>
      <c r="G24">
        <v>0.19426089540266556</v>
      </c>
      <c r="H24">
        <f t="array" ref="H24">SQRT(SUMSQ((B24:E24-$N$2:$Q$2)))</f>
        <v>2.8450002944590462</v>
      </c>
      <c r="I24">
        <f t="array" ref="I24">SQRT(SUMSQ((B24:E24-$N$3:$Q$3)))</f>
        <v>4.3501986022666239</v>
      </c>
      <c r="J24">
        <f t="array" ref="J24">SQRT(SUMSQ((B24:E24-$N$4:$Q$4)))</f>
        <v>0.1780391994587352</v>
      </c>
      <c r="K24">
        <f t="shared" si="0"/>
        <v>0.1780391994587352</v>
      </c>
      <c r="L24">
        <f t="shared" si="1"/>
        <v>3</v>
      </c>
    </row>
    <row r="25" spans="1:12" x14ac:dyDescent="0.2">
      <c r="A25">
        <v>5</v>
      </c>
      <c r="B25">
        <v>5</v>
      </c>
      <c r="C25">
        <v>3.6</v>
      </c>
      <c r="D25">
        <v>1.4</v>
      </c>
      <c r="E25">
        <v>0.2</v>
      </c>
      <c r="F25" t="s">
        <v>6</v>
      </c>
      <c r="G25">
        <v>0.20372309089574847</v>
      </c>
      <c r="H25">
        <f t="array" ref="H25">SQRT(SUMSQ((B25:E25-$N$2:$Q$2)))</f>
        <v>3.1384869337261252</v>
      </c>
      <c r="I25">
        <f t="array" ref="I25">SQRT(SUMSQ((B25:E25-$N$3:$Q$3)))</f>
        <v>4.6212408510513816</v>
      </c>
      <c r="J25">
        <f t="array" ref="J25">SQRT(SUMSQ((B25:E25-$N$4:$Q$4)))</f>
        <v>0.26166377069028335</v>
      </c>
      <c r="K25">
        <f t="shared" si="0"/>
        <v>0.26166377069028335</v>
      </c>
      <c r="L25">
        <f t="shared" si="1"/>
        <v>3</v>
      </c>
    </row>
    <row r="26" spans="1:12" x14ac:dyDescent="0.2">
      <c r="A26">
        <v>7</v>
      </c>
      <c r="B26">
        <v>4.5999999999999996</v>
      </c>
      <c r="C26">
        <v>3.4</v>
      </c>
      <c r="D26">
        <v>1.4</v>
      </c>
      <c r="E26">
        <v>0.3</v>
      </c>
      <c r="F26" t="s">
        <v>6</v>
      </c>
      <c r="G26">
        <v>0.20545997628184798</v>
      </c>
      <c r="H26">
        <f t="array" ref="H26">SQRT(SUMSQ((B26:E26-$N$2:$Q$2)))</f>
        <v>3.1692754088700359</v>
      </c>
      <c r="I26">
        <f t="array" ref="I26">SQRT(SUMSQ((B26:E26-$N$3:$Q$3)))</f>
        <v>4.7016304006823368</v>
      </c>
      <c r="J26">
        <f t="array" ref="J26">SQRT(SUMSQ((B26:E26-$N$4:$Q$4)))</f>
        <v>0.38317768921628248</v>
      </c>
      <c r="K26">
        <f t="shared" si="0"/>
        <v>0.38317768921628248</v>
      </c>
      <c r="L26">
        <f t="shared" si="1"/>
        <v>3</v>
      </c>
    </row>
    <row r="27" spans="1:12" x14ac:dyDescent="0.2">
      <c r="A27">
        <v>4</v>
      </c>
      <c r="B27">
        <v>4.5999999999999996</v>
      </c>
      <c r="C27">
        <v>3.1</v>
      </c>
      <c r="D27">
        <v>1.5</v>
      </c>
      <c r="E27">
        <v>0.2</v>
      </c>
      <c r="F27" t="s">
        <v>6</v>
      </c>
      <c r="G27">
        <v>0.20727339785765564</v>
      </c>
      <c r="H27">
        <f t="array" ref="H27">SQRT(SUMSQ((B27:E27-$N$2:$Q$2)))</f>
        <v>3.0661898349868291</v>
      </c>
      <c r="I27">
        <f t="array" ref="I27">SQRT(SUMSQ((B27:E27-$N$3:$Q$3)))</f>
        <v>4.637469942439802</v>
      </c>
      <c r="J27">
        <f t="array" ref="J27">SQRT(SUMSQ((B27:E27-$N$4:$Q$4)))</f>
        <v>0.45935249679994083</v>
      </c>
      <c r="K27">
        <f t="shared" si="0"/>
        <v>0.45935249679994083</v>
      </c>
      <c r="L27">
        <f t="shared" si="1"/>
        <v>3</v>
      </c>
    </row>
    <row r="28" spans="1:12" x14ac:dyDescent="0.2">
      <c r="A28">
        <v>22</v>
      </c>
      <c r="B28">
        <v>5.0999999999999996</v>
      </c>
      <c r="C28">
        <v>3.7</v>
      </c>
      <c r="D28">
        <v>1.5</v>
      </c>
      <c r="E28">
        <v>0.4</v>
      </c>
      <c r="F28" t="s">
        <v>6</v>
      </c>
      <c r="G28">
        <v>0.20742734138761387</v>
      </c>
      <c r="H28">
        <f t="array" ref="H28">SQRT(SUMSQ((B28:E28-$N$2:$Q$2)))</f>
        <v>2.9960946627326823</v>
      </c>
      <c r="I28">
        <f t="array" ref="I28">SQRT(SUMSQ((B28:E28-$N$3:$Q$3)))</f>
        <v>4.4446396346479489</v>
      </c>
      <c r="J28">
        <f t="array" ref="J28">SQRT(SUMSQ((B28:E28-$N$4:$Q$4)))</f>
        <v>0.38316190232776193</v>
      </c>
      <c r="K28">
        <f t="shared" si="0"/>
        <v>0.38316190232776193</v>
      </c>
      <c r="L28">
        <f t="shared" si="1"/>
        <v>3</v>
      </c>
    </row>
    <row r="29" spans="1:12" x14ac:dyDescent="0.2">
      <c r="A29">
        <v>124</v>
      </c>
      <c r="B29">
        <v>6.3</v>
      </c>
      <c r="C29">
        <v>2.7</v>
      </c>
      <c r="D29">
        <v>4.9000000000000004</v>
      </c>
      <c r="E29">
        <v>1.8</v>
      </c>
      <c r="F29" t="s">
        <v>8</v>
      </c>
      <c r="G29">
        <v>0.23315921770451675</v>
      </c>
      <c r="H29">
        <f t="array" ref="H29">SQRT(SUMSQ((B29:E29-$N$2:$Q$2)))</f>
        <v>1.1111844463669374</v>
      </c>
      <c r="I29">
        <f t="array" ref="I29">SQRT(SUMSQ((B29:E29-$N$3:$Q$3)))</f>
        <v>0.58606617913962955</v>
      </c>
      <c r="J29">
        <f t="array" ref="J29">SQRT(SUMSQ((B29:E29-$N$4:$Q$4)))</f>
        <v>4.0221345410151716</v>
      </c>
      <c r="K29">
        <f t="shared" si="0"/>
        <v>0.58606617913962955</v>
      </c>
      <c r="L29">
        <f t="shared" si="1"/>
        <v>2</v>
      </c>
    </row>
    <row r="30" spans="1:12" x14ac:dyDescent="0.2">
      <c r="A30">
        <v>45</v>
      </c>
      <c r="B30">
        <v>5.0999999999999996</v>
      </c>
      <c r="C30">
        <v>3.8</v>
      </c>
      <c r="D30">
        <v>1.9</v>
      </c>
      <c r="E30">
        <v>0.4</v>
      </c>
      <c r="F30" t="s">
        <v>6</v>
      </c>
      <c r="G30">
        <v>0.23321422571031114</v>
      </c>
      <c r="H30">
        <f t="array" ref="H30">SQRT(SUMSQ((B30:E30-$N$2:$Q$2)))</f>
        <v>2.6914005526926945</v>
      </c>
      <c r="I30">
        <f t="array" ref="I30">SQRT(SUMSQ((B30:E30-$N$3:$Q$3)))</f>
        <v>4.1207665908959195</v>
      </c>
      <c r="J30">
        <f t="array" ref="J30">SQRT(SUMSQ((B30:E30-$N$4:$Q$4)))</f>
        <v>0.62338060655084737</v>
      </c>
      <c r="K30">
        <f t="shared" si="0"/>
        <v>0.62338060655084737</v>
      </c>
      <c r="L30">
        <f t="shared" si="1"/>
        <v>3</v>
      </c>
    </row>
    <row r="31" spans="1:12" x14ac:dyDescent="0.2">
      <c r="A31">
        <v>66</v>
      </c>
      <c r="B31">
        <v>6.7</v>
      </c>
      <c r="C31">
        <v>3.1</v>
      </c>
      <c r="D31">
        <v>4.4000000000000004</v>
      </c>
      <c r="E31">
        <v>1.4</v>
      </c>
      <c r="F31" t="s">
        <v>7</v>
      </c>
      <c r="G31">
        <v>0.24979597692109856</v>
      </c>
      <c r="H31">
        <f t="array" ref="H31">SQRT(SUMSQ((B31:E31-$N$2:$Q$2)))</f>
        <v>1.1173192923651285</v>
      </c>
      <c r="I31">
        <f t="array" ref="I31">SQRT(SUMSQ((B31:E31-$N$3:$Q$3)))</f>
        <v>1.1666065646552299</v>
      </c>
      <c r="J31">
        <f t="array" ref="J31">SQRT(SUMSQ((B31:E31-$N$4:$Q$4)))</f>
        <v>3.5784248398459666</v>
      </c>
      <c r="K31">
        <f t="shared" si="0"/>
        <v>1.1173192923651285</v>
      </c>
      <c r="L31">
        <f t="shared" si="1"/>
        <v>1</v>
      </c>
    </row>
    <row r="32" spans="1:12" x14ac:dyDescent="0.2">
      <c r="A32">
        <v>18</v>
      </c>
      <c r="B32">
        <v>5.0999999999999996</v>
      </c>
      <c r="C32">
        <v>3.5</v>
      </c>
      <c r="D32">
        <v>1.4</v>
      </c>
      <c r="E32">
        <v>0.3</v>
      </c>
      <c r="F32" t="s">
        <v>6</v>
      </c>
      <c r="G32">
        <v>0.25619051841877527</v>
      </c>
      <c r="H32">
        <f t="array" ref="H32">SQRT(SUMSQ((B32:E32-$N$2:$Q$2)))</f>
        <v>3.0575131359680618</v>
      </c>
      <c r="I32">
        <f t="array" ref="I32">SQRT(SUMSQ((B32:E32-$N$3:$Q$3)))</f>
        <v>4.5404106377377431</v>
      </c>
      <c r="J32">
        <f t="array" ref="J32">SQRT(SUMSQ((B32:E32-$N$4:$Q$4)))</f>
        <v>0.21244052402057439</v>
      </c>
      <c r="K32">
        <f t="shared" si="0"/>
        <v>0.21244052402057439</v>
      </c>
      <c r="L32">
        <f t="shared" si="1"/>
        <v>3</v>
      </c>
    </row>
    <row r="33" spans="1:12" x14ac:dyDescent="0.2">
      <c r="A33">
        <v>102</v>
      </c>
      <c r="B33">
        <v>5.8</v>
      </c>
      <c r="C33">
        <v>2.7</v>
      </c>
      <c r="D33">
        <v>5.0999999999999996</v>
      </c>
      <c r="E33">
        <v>1.9</v>
      </c>
      <c r="F33" t="s">
        <v>8</v>
      </c>
      <c r="G33">
        <v>0.26333942585746861</v>
      </c>
      <c r="H33">
        <f t="array" ref="H33">SQRT(SUMSQ((B33:E33-$N$2:$Q$2)))</f>
        <v>1.1570855903499746</v>
      </c>
      <c r="I33">
        <f t="array" ref="I33">SQRT(SUMSQ((B33:E33-$N$3:$Q$3)))</f>
        <v>0.74535883259160263</v>
      </c>
      <c r="J33">
        <f t="array" ref="J33">SQRT(SUMSQ((B33:E33-$N$4:$Q$4)))</f>
        <v>4.100674189756198</v>
      </c>
      <c r="K33">
        <f t="shared" si="0"/>
        <v>0.74535883259160263</v>
      </c>
      <c r="L33">
        <f t="shared" si="1"/>
        <v>2</v>
      </c>
    </row>
    <row r="34" spans="1:12" x14ac:dyDescent="0.2">
      <c r="A34">
        <v>107</v>
      </c>
      <c r="B34">
        <v>4.9000000000000004</v>
      </c>
      <c r="C34">
        <v>2.5</v>
      </c>
      <c r="D34">
        <v>4.5</v>
      </c>
      <c r="E34">
        <v>1.7</v>
      </c>
      <c r="F34" t="s">
        <v>8</v>
      </c>
      <c r="G34">
        <v>0.27614637594119928</v>
      </c>
      <c r="H34">
        <f t="array" ref="H34">SQRT(SUMSQ((B34:E34-$N$2:$Q$2)))</f>
        <v>0.99299023921237939</v>
      </c>
      <c r="I34">
        <f t="array" ref="I34">SQRT(SUMSQ((B34:E34-$N$3:$Q$3)))</f>
        <v>1.8463958358220605</v>
      </c>
      <c r="J34">
        <f t="array" ref="J34">SQRT(SUMSQ((B34:E34-$N$4:$Q$4)))</f>
        <v>3.4428957465778147</v>
      </c>
      <c r="K34">
        <f t="shared" si="0"/>
        <v>0.99299023921237939</v>
      </c>
      <c r="L34">
        <f t="shared" si="1"/>
        <v>1</v>
      </c>
    </row>
    <row r="35" spans="1:12" x14ac:dyDescent="0.2">
      <c r="A35">
        <v>46</v>
      </c>
      <c r="B35">
        <v>4.8</v>
      </c>
      <c r="C35">
        <v>3</v>
      </c>
      <c r="D35">
        <v>1.4</v>
      </c>
      <c r="E35">
        <v>0.3</v>
      </c>
      <c r="F35" t="s">
        <v>6</v>
      </c>
      <c r="G35">
        <v>0.27843858291694235</v>
      </c>
      <c r="H35">
        <f t="array" ref="H35">SQRT(SUMSQ((B35:E35-$N$2:$Q$2)))</f>
        <v>3.0440317951559908</v>
      </c>
      <c r="I35">
        <f t="array" ref="I35">SQRT(SUMSQ((B35:E35-$N$3:$Q$3)))</f>
        <v>4.6076968803162757</v>
      </c>
      <c r="J35">
        <f t="array" ref="J35">SQRT(SUMSQ((B35:E35-$N$4:$Q$4)))</f>
        <v>0.4155909012464935</v>
      </c>
      <c r="K35">
        <f t="shared" si="0"/>
        <v>0.4155909012464935</v>
      </c>
      <c r="L35">
        <f t="shared" si="1"/>
        <v>3</v>
      </c>
    </row>
    <row r="36" spans="1:12" x14ac:dyDescent="0.2">
      <c r="A36">
        <v>44</v>
      </c>
      <c r="B36">
        <v>5</v>
      </c>
      <c r="C36">
        <v>3.5</v>
      </c>
      <c r="D36">
        <v>1.6</v>
      </c>
      <c r="E36">
        <v>0.6</v>
      </c>
      <c r="F36" t="s">
        <v>6</v>
      </c>
      <c r="G36">
        <v>0.27858499052344454</v>
      </c>
      <c r="H36">
        <f t="array" ref="H36">SQRT(SUMSQ((B36:E36-$N$2:$Q$2)))</f>
        <v>2.8148472900472106</v>
      </c>
      <c r="I36">
        <f t="array" ref="I36">SQRT(SUMSQ((B36:E36-$N$3:$Q$3)))</f>
        <v>4.2921445897951012</v>
      </c>
      <c r="J36">
        <f t="array" ref="J36">SQRT(SUMSQ((B36:E36-$N$4:$Q$4)))</f>
        <v>0.37741804115900451</v>
      </c>
      <c r="K36">
        <f t="shared" si="0"/>
        <v>0.37741804115900451</v>
      </c>
      <c r="L36">
        <f t="shared" si="1"/>
        <v>3</v>
      </c>
    </row>
    <row r="37" spans="1:12" x14ac:dyDescent="0.2">
      <c r="A37">
        <v>15</v>
      </c>
      <c r="B37">
        <v>5.8</v>
      </c>
      <c r="C37">
        <v>4</v>
      </c>
      <c r="D37">
        <v>1.2</v>
      </c>
      <c r="E37">
        <v>0.2</v>
      </c>
      <c r="F37" t="s">
        <v>6</v>
      </c>
      <c r="G37">
        <v>0.27919843973342784</v>
      </c>
      <c r="H37">
        <f t="array" ref="H37">SQRT(SUMSQ((B37:E37-$N$2:$Q$2)))</f>
        <v>3.3726537964312535</v>
      </c>
      <c r="I37">
        <f t="array" ref="I37">SQRT(SUMSQ((B37:E37-$N$3:$Q$3)))</f>
        <v>4.6887867840995554</v>
      </c>
      <c r="J37">
        <f t="array" ref="J37">SQRT(SUMSQ((B37:E37-$N$4:$Q$4)))</f>
        <v>1.0877776645051858</v>
      </c>
      <c r="K37">
        <f t="shared" si="0"/>
        <v>1.0877776645051858</v>
      </c>
      <c r="L37">
        <f t="shared" si="1"/>
        <v>3</v>
      </c>
    </row>
    <row r="38" spans="1:12" x14ac:dyDescent="0.2">
      <c r="A38">
        <v>56</v>
      </c>
      <c r="B38">
        <v>5.7</v>
      </c>
      <c r="C38">
        <v>2.8</v>
      </c>
      <c r="D38">
        <v>4.5</v>
      </c>
      <c r="E38">
        <v>1.3</v>
      </c>
      <c r="F38" t="s">
        <v>7</v>
      </c>
      <c r="G38">
        <v>0.28858567013408321</v>
      </c>
      <c r="H38">
        <f t="array" ref="H38">SQRT(SUMSQ((B38:E38-$N$2:$Q$2)))</f>
        <v>0.3850691576321893</v>
      </c>
      <c r="I38">
        <f t="array" ref="I38">SQRT(SUMSQ((B38:E38-$N$3:$Q$3)))</f>
        <v>1.3386476159197636</v>
      </c>
      <c r="J38">
        <f t="array" ref="J38">SQRT(SUMSQ((B38:E38-$N$4:$Q$4)))</f>
        <v>3.3115057413981135</v>
      </c>
      <c r="K38">
        <f t="shared" si="0"/>
        <v>0.3850691576321893</v>
      </c>
      <c r="L38">
        <f t="shared" si="1"/>
        <v>1</v>
      </c>
    </row>
    <row r="39" spans="1:12" x14ac:dyDescent="0.2">
      <c r="A39">
        <v>54</v>
      </c>
      <c r="B39">
        <v>5.5</v>
      </c>
      <c r="C39">
        <v>2.2999999999999998</v>
      </c>
      <c r="D39">
        <v>4</v>
      </c>
      <c r="E39">
        <v>1.3</v>
      </c>
      <c r="F39" t="s">
        <v>7</v>
      </c>
      <c r="G39">
        <v>0.29117230107324255</v>
      </c>
      <c r="H39">
        <f t="array" ref="H39">SQRT(SUMSQ((B39:E39-$N$2:$Q$2)))</f>
        <v>0.48031428066317222</v>
      </c>
      <c r="I39">
        <f t="array" ref="I39">SQRT(SUMSQ((B39:E39-$N$3:$Q$3)))</f>
        <v>1.9136375882962413</v>
      </c>
      <c r="J39">
        <f t="array" ref="J39">SQRT(SUMSQ((B39:E39-$N$4:$Q$4)))</f>
        <v>2.9620266390327772</v>
      </c>
      <c r="K39">
        <f t="shared" si="0"/>
        <v>0.48031428066317222</v>
      </c>
      <c r="L39">
        <f t="shared" si="1"/>
        <v>1</v>
      </c>
    </row>
    <row r="40" spans="1:12" x14ac:dyDescent="0.2">
      <c r="A40">
        <v>90</v>
      </c>
      <c r="B40">
        <v>5.5</v>
      </c>
      <c r="C40">
        <v>2.5</v>
      </c>
      <c r="D40">
        <v>4</v>
      </c>
      <c r="E40">
        <v>1.3</v>
      </c>
      <c r="F40" t="s">
        <v>7</v>
      </c>
      <c r="G40">
        <v>0.29232828868327398</v>
      </c>
      <c r="H40">
        <f t="array" ref="H40">SQRT(SUMSQ((B40:E40-$N$2:$Q$2)))</f>
        <v>0.31862845928580041</v>
      </c>
      <c r="I40">
        <f t="array" ref="I40">SQRT(SUMSQ((B40:E40-$N$3:$Q$3)))</f>
        <v>1.8526243572733216</v>
      </c>
      <c r="J40">
        <f t="array" ref="J40">SQRT(SUMSQ((B40:E40-$N$4:$Q$4)))</f>
        <v>2.8960282881713457</v>
      </c>
      <c r="K40">
        <f t="shared" si="0"/>
        <v>0.31862845928580041</v>
      </c>
      <c r="L40">
        <f t="shared" si="1"/>
        <v>1</v>
      </c>
    </row>
    <row r="41" spans="1:12" x14ac:dyDescent="0.2">
      <c r="A41">
        <v>82</v>
      </c>
      <c r="B41">
        <v>5.5</v>
      </c>
      <c r="C41">
        <v>2.4</v>
      </c>
      <c r="D41">
        <v>3.7</v>
      </c>
      <c r="E41">
        <v>1</v>
      </c>
      <c r="F41" t="s">
        <v>7</v>
      </c>
      <c r="G41">
        <v>0.29357151019959704</v>
      </c>
      <c r="H41">
        <f t="array" ref="H41">SQRT(SUMSQ((B41:E41-$N$2:$Q$2)))</f>
        <v>0.6356019649886645</v>
      </c>
      <c r="I41">
        <f t="array" ref="I41">SQRT(SUMSQ((B41:E41-$N$3:$Q$3)))</f>
        <v>2.2246930835316423</v>
      </c>
      <c r="J41">
        <f t="array" ref="J41">SQRT(SUMSQ((B41:E41-$N$4:$Q$4)))</f>
        <v>2.5739811058577899</v>
      </c>
      <c r="K41">
        <f t="shared" si="0"/>
        <v>0.6356019649886645</v>
      </c>
      <c r="L41">
        <f t="shared" si="1"/>
        <v>1</v>
      </c>
    </row>
    <row r="42" spans="1:12" x14ac:dyDescent="0.2">
      <c r="A42">
        <v>121</v>
      </c>
      <c r="B42">
        <v>6.9</v>
      </c>
      <c r="C42">
        <v>3.2</v>
      </c>
      <c r="D42">
        <v>5.7</v>
      </c>
      <c r="E42">
        <v>2.2999999999999998</v>
      </c>
      <c r="F42" t="s">
        <v>8</v>
      </c>
      <c r="G42">
        <v>0.29387233836902082</v>
      </c>
      <c r="H42">
        <f t="array" ref="H42">SQRT(SUMSQ((B42:E42-$N$2:$Q$2)))</f>
        <v>2.2793185200098658</v>
      </c>
      <c r="I42">
        <f t="array" ref="I42">SQRT(SUMSQ((B42:E42-$N$3:$Q$3)))</f>
        <v>0.69020720249128165</v>
      </c>
      <c r="J42">
        <f t="array" ref="J42">SQRT(SUMSQ((B42:E42-$N$4:$Q$4)))</f>
        <v>5.0590807151934598</v>
      </c>
      <c r="K42">
        <f t="shared" si="0"/>
        <v>0.69020720249128165</v>
      </c>
      <c r="L42">
        <f t="shared" si="1"/>
        <v>2</v>
      </c>
    </row>
    <row r="43" spans="1:12" x14ac:dyDescent="0.2">
      <c r="A43">
        <v>95</v>
      </c>
      <c r="B43">
        <v>5.6</v>
      </c>
      <c r="C43">
        <v>2.7</v>
      </c>
      <c r="D43">
        <v>4.2</v>
      </c>
      <c r="E43">
        <v>1.3</v>
      </c>
      <c r="F43" t="s">
        <v>7</v>
      </c>
      <c r="G43">
        <v>0.3027242748004656</v>
      </c>
      <c r="H43">
        <f t="array" ref="H43">SQRT(SUMSQ((B43:E43-$N$2:$Q$2)))</f>
        <v>0.12207140076150479</v>
      </c>
      <c r="I43">
        <f t="array" ref="I43">SQRT(SUMSQ((B43:E43-$N$3:$Q$3)))</f>
        <v>1.612699695187972</v>
      </c>
      <c r="J43">
        <f t="array" ref="J43">SQRT(SUMSQ((B43:E43-$N$4:$Q$4)))</f>
        <v>3.0396104856636064</v>
      </c>
      <c r="K43">
        <f t="shared" si="0"/>
        <v>0.12207140076150479</v>
      </c>
      <c r="L43">
        <f t="shared" si="1"/>
        <v>1</v>
      </c>
    </row>
    <row r="44" spans="1:12" x14ac:dyDescent="0.2">
      <c r="A44">
        <v>92</v>
      </c>
      <c r="B44">
        <v>6.1</v>
      </c>
      <c r="C44">
        <v>3</v>
      </c>
      <c r="D44">
        <v>4.5999999999999996</v>
      </c>
      <c r="E44">
        <v>1.4</v>
      </c>
      <c r="F44" t="s">
        <v>7</v>
      </c>
      <c r="G44">
        <v>0.31763011665215446</v>
      </c>
      <c r="H44">
        <f t="array" ref="H44">SQRT(SUMSQ((B44:E44-$N$2:$Q$2)))</f>
        <v>0.69527689472149756</v>
      </c>
      <c r="I44">
        <f t="array" ref="I44">SQRT(SUMSQ((B44:E44-$N$3:$Q$3)))</f>
        <v>1.0214632416340668</v>
      </c>
      <c r="J44">
        <f t="array" ref="J44">SQRT(SUMSQ((B44:E44-$N$4:$Q$4)))</f>
        <v>3.5146899999898751</v>
      </c>
      <c r="K44">
        <f t="shared" si="0"/>
        <v>0.69527689472149756</v>
      </c>
      <c r="L44">
        <f t="shared" si="1"/>
        <v>1</v>
      </c>
    </row>
    <row r="45" spans="1:12" x14ac:dyDescent="0.2">
      <c r="A45">
        <v>21</v>
      </c>
      <c r="B45">
        <v>5.4</v>
      </c>
      <c r="C45">
        <v>3.4</v>
      </c>
      <c r="D45">
        <v>1.7</v>
      </c>
      <c r="E45">
        <v>0.2</v>
      </c>
      <c r="F45" t="s">
        <v>6</v>
      </c>
      <c r="G45">
        <v>0.32791516216406835</v>
      </c>
      <c r="H45">
        <f t="array" ref="H45">SQRT(SUMSQ((B45:E45-$N$2:$Q$2)))</f>
        <v>2.7572531479192297</v>
      </c>
      <c r="I45">
        <f t="array" ref="I45">SQRT(SUMSQ((B45:E45-$N$3:$Q$3)))</f>
        <v>4.227371475904568</v>
      </c>
      <c r="J45">
        <f t="array" ref="J45">SQRT(SUMSQ((B45:E45-$N$4:$Q$4)))</f>
        <v>0.48395179150434742</v>
      </c>
      <c r="K45">
        <f t="shared" si="0"/>
        <v>0.48395179150434742</v>
      </c>
      <c r="L45">
        <f t="shared" si="1"/>
        <v>3</v>
      </c>
    </row>
    <row r="46" spans="1:12" x14ac:dyDescent="0.2">
      <c r="A46">
        <v>141</v>
      </c>
      <c r="B46">
        <v>6.7</v>
      </c>
      <c r="C46">
        <v>3.1</v>
      </c>
      <c r="D46">
        <v>5.6</v>
      </c>
      <c r="E46">
        <v>2.4</v>
      </c>
      <c r="F46" t="s">
        <v>8</v>
      </c>
      <c r="G46">
        <v>0.33958489675290937</v>
      </c>
      <c r="H46">
        <f t="array" ref="H46">SQRT(SUMSQ((B46:E46-$N$2:$Q$2)))</f>
        <v>2.1384497489228069</v>
      </c>
      <c r="I46">
        <f t="array" ref="I46">SQRT(SUMSQ((B46:E46-$N$3:$Q$3)))</f>
        <v>0.5560683990428279</v>
      </c>
      <c r="J46">
        <f t="array" ref="J46">SQRT(SUMSQ((B46:E46-$N$4:$Q$4)))</f>
        <v>4.94880948412424</v>
      </c>
      <c r="K46">
        <f t="shared" si="0"/>
        <v>0.5560683990428279</v>
      </c>
      <c r="L46">
        <f t="shared" si="1"/>
        <v>2</v>
      </c>
    </row>
    <row r="47" spans="1:12" x14ac:dyDescent="0.2">
      <c r="A47">
        <v>145</v>
      </c>
      <c r="B47">
        <v>6.7</v>
      </c>
      <c r="C47">
        <v>3.3</v>
      </c>
      <c r="D47">
        <v>5.7</v>
      </c>
      <c r="E47">
        <v>2.5</v>
      </c>
      <c r="F47" t="s">
        <v>8</v>
      </c>
      <c r="G47">
        <v>0.34267703278678951</v>
      </c>
      <c r="H47">
        <f t="array" ref="H47">SQRT(SUMSQ((B47:E47-$N$2:$Q$2)))</f>
        <v>2.3024256730904549</v>
      </c>
      <c r="I47">
        <f t="array" ref="I47">SQRT(SUMSQ((B47:E47-$N$3:$Q$3)))</f>
        <v>0.74074610158640153</v>
      </c>
      <c r="J47">
        <f t="array" ref="J47">SQRT(SUMSQ((B47:E47-$N$4:$Q$4)))</f>
        <v>5.0687668497680312</v>
      </c>
      <c r="K47">
        <f t="shared" si="0"/>
        <v>0.74074610158640153</v>
      </c>
      <c r="L47">
        <f t="shared" si="1"/>
        <v>2</v>
      </c>
    </row>
    <row r="48" spans="1:12" x14ac:dyDescent="0.2">
      <c r="A48">
        <v>112</v>
      </c>
      <c r="B48">
        <v>6.4</v>
      </c>
      <c r="C48">
        <v>2.7</v>
      </c>
      <c r="D48">
        <v>5.3</v>
      </c>
      <c r="E48">
        <v>1.9</v>
      </c>
      <c r="F48" t="s">
        <v>8</v>
      </c>
      <c r="G48">
        <v>0.34416297069720403</v>
      </c>
      <c r="H48">
        <f t="array" ref="H48">SQRT(SUMSQ((B48:E48-$N$2:$Q$2)))</f>
        <v>1.5033532267151013</v>
      </c>
      <c r="I48">
        <f t="array" ref="I48">SQRT(SUMSQ((B48:E48-$N$3:$Q$3)))</f>
        <v>0.29804552831373221</v>
      </c>
      <c r="J48">
        <f t="array" ref="J48">SQRT(SUMSQ((B48:E48-$N$4:$Q$4)))</f>
        <v>4.4335109846046254</v>
      </c>
      <c r="K48">
        <f t="shared" si="0"/>
        <v>0.29804552831373221</v>
      </c>
      <c r="L48">
        <f t="shared" si="1"/>
        <v>2</v>
      </c>
    </row>
    <row r="49" spans="1:12" x14ac:dyDescent="0.2">
      <c r="A49">
        <v>30</v>
      </c>
      <c r="B49">
        <v>4.7</v>
      </c>
      <c r="C49">
        <v>3.2</v>
      </c>
      <c r="D49">
        <v>1.6</v>
      </c>
      <c r="E49">
        <v>0.2</v>
      </c>
      <c r="F49" t="s">
        <v>6</v>
      </c>
      <c r="G49">
        <v>0.34427134875538978</v>
      </c>
      <c r="H49">
        <f t="array" ref="H49">SQRT(SUMSQ((B49:E49-$N$2:$Q$2)))</f>
        <v>2.9604181548688473</v>
      </c>
      <c r="I49">
        <f t="array" ref="I49">SQRT(SUMSQ((B49:E49-$N$3:$Q$3)))</f>
        <v>4.519060603693668</v>
      </c>
      <c r="J49">
        <f t="array" ref="J49">SQRT(SUMSQ((B49:E49-$N$4:$Q$4)))</f>
        <v>0.3395473860095839</v>
      </c>
      <c r="K49">
        <f t="shared" si="0"/>
        <v>0.3395473860095839</v>
      </c>
      <c r="L49">
        <f t="shared" si="1"/>
        <v>3</v>
      </c>
    </row>
    <row r="50" spans="1:12" x14ac:dyDescent="0.2">
      <c r="A50">
        <v>35</v>
      </c>
      <c r="B50">
        <v>4.9000000000000004</v>
      </c>
      <c r="C50">
        <v>3.1</v>
      </c>
      <c r="D50">
        <v>1.5</v>
      </c>
      <c r="E50">
        <v>0.1</v>
      </c>
      <c r="F50" t="s">
        <v>6</v>
      </c>
      <c r="G50">
        <v>0.34783787718300518</v>
      </c>
      <c r="H50">
        <f t="array" ref="H50">SQRT(SUMSQ((B50:E50-$N$2:$Q$2)))</f>
        <v>3.0107735999300882</v>
      </c>
      <c r="I50">
        <f t="array" ref="I50">SQRT(SUMSQ((B50:E50-$N$3:$Q$3)))</f>
        <v>4.5676557015679391</v>
      </c>
      <c r="J50">
        <f t="array" ref="J50">SQRT(SUMSQ((B50:E50-$N$4:$Q$4)))</f>
        <v>0.32085215404373502</v>
      </c>
      <c r="K50">
        <f t="shared" si="0"/>
        <v>0.32085215404373502</v>
      </c>
      <c r="L50">
        <f t="shared" si="1"/>
        <v>3</v>
      </c>
    </row>
    <row r="51" spans="1:12" x14ac:dyDescent="0.2">
      <c r="A51">
        <v>39</v>
      </c>
      <c r="B51">
        <v>4.4000000000000004</v>
      </c>
      <c r="C51">
        <v>3</v>
      </c>
      <c r="D51">
        <v>1.3</v>
      </c>
      <c r="E51">
        <v>0.2</v>
      </c>
      <c r="F51" t="s">
        <v>6</v>
      </c>
      <c r="G51">
        <v>0.35019164286695614</v>
      </c>
      <c r="H51">
        <f t="array" ref="H51">SQRT(SUMSQ((B51:E51-$N$2:$Q$2)))</f>
        <v>3.3017904465008767</v>
      </c>
      <c r="I51">
        <f t="array" ref="I51">SQRT(SUMSQ((B51:E51-$N$3:$Q$3)))</f>
        <v>4.8836122917668812</v>
      </c>
      <c r="J51">
        <f t="array" ref="J51">SQRT(SUMSQ((B51:E51-$N$4:$Q$4)))</f>
        <v>0.70648305855947979</v>
      </c>
      <c r="K51">
        <f t="shared" si="0"/>
        <v>0.70648305855947979</v>
      </c>
      <c r="L51">
        <f t="shared" si="1"/>
        <v>3</v>
      </c>
    </row>
    <row r="52" spans="1:12" x14ac:dyDescent="0.2">
      <c r="A52">
        <v>78</v>
      </c>
      <c r="B52">
        <v>6.7</v>
      </c>
      <c r="C52">
        <v>3</v>
      </c>
      <c r="D52">
        <v>5</v>
      </c>
      <c r="E52">
        <v>1.7</v>
      </c>
      <c r="F52" t="s">
        <v>7</v>
      </c>
      <c r="G52">
        <v>0.36175868570795044</v>
      </c>
      <c r="H52">
        <f t="array" ref="H52">SQRT(SUMSQ((B52:E52-$N$2:$Q$2)))</f>
        <v>1.4252530561502403</v>
      </c>
      <c r="I52">
        <f t="array" ref="I52">SQRT(SUMSQ((B52:E52-$N$3:$Q$3)))</f>
        <v>0.5355503431149119</v>
      </c>
      <c r="J52">
        <f t="array" ref="J52">SQRT(SUMSQ((B52:E52-$N$4:$Q$4)))</f>
        <v>4.1817667798484335</v>
      </c>
      <c r="K52">
        <f t="shared" si="0"/>
        <v>0.5355503431149119</v>
      </c>
      <c r="L52">
        <f t="shared" si="1"/>
        <v>2</v>
      </c>
    </row>
    <row r="53" spans="1:12" x14ac:dyDescent="0.2">
      <c r="A53">
        <v>139</v>
      </c>
      <c r="B53">
        <v>6</v>
      </c>
      <c r="C53">
        <v>3</v>
      </c>
      <c r="D53">
        <v>4.8</v>
      </c>
      <c r="E53">
        <v>1.8</v>
      </c>
      <c r="F53" t="s">
        <v>8</v>
      </c>
      <c r="G53">
        <v>0.36951059178959789</v>
      </c>
      <c r="H53">
        <f t="array" ref="H53">SQRT(SUMSQ((B53:E53-$N$2:$Q$2)))</f>
        <v>0.94358485240862788</v>
      </c>
      <c r="I53">
        <f t="array" ref="I53">SQRT(SUMSQ((B53:E53-$N$3:$Q$3)))</f>
        <v>0.73630847968210744</v>
      </c>
      <c r="J53">
        <f t="array" ref="J53">SQRT(SUMSQ((B53:E53-$N$4:$Q$4)))</f>
        <v>3.8062301427149645</v>
      </c>
      <c r="K53">
        <f t="shared" si="0"/>
        <v>0.73630847968210744</v>
      </c>
      <c r="L53">
        <f t="shared" si="1"/>
        <v>2</v>
      </c>
    </row>
    <row r="54" spans="1:12" x14ac:dyDescent="0.2">
      <c r="A54">
        <v>10</v>
      </c>
      <c r="B54">
        <v>4.9000000000000004</v>
      </c>
      <c r="C54">
        <v>3.1</v>
      </c>
      <c r="D54">
        <v>1.5</v>
      </c>
      <c r="E54">
        <v>0.1</v>
      </c>
      <c r="F54" t="s">
        <v>6</v>
      </c>
      <c r="G54">
        <v>0.37577425701022493</v>
      </c>
      <c r="H54">
        <f t="array" ref="H54">SQRT(SUMSQ((B54:E54-$N$2:$Q$2)))</f>
        <v>3.0107735999300882</v>
      </c>
      <c r="I54">
        <f t="array" ref="I54">SQRT(SUMSQ((B54:E54-$N$3:$Q$3)))</f>
        <v>4.5676557015679391</v>
      </c>
      <c r="J54">
        <f t="array" ref="J54">SQRT(SUMSQ((B54:E54-$N$4:$Q$4)))</f>
        <v>0.32085215404373502</v>
      </c>
      <c r="K54">
        <f t="shared" si="0"/>
        <v>0.32085215404373502</v>
      </c>
      <c r="L54">
        <f t="shared" si="1"/>
        <v>3</v>
      </c>
    </row>
    <row r="55" spans="1:12" x14ac:dyDescent="0.2">
      <c r="A55">
        <v>113</v>
      </c>
      <c r="B55">
        <v>6.8</v>
      </c>
      <c r="C55">
        <v>3</v>
      </c>
      <c r="D55">
        <v>5.5</v>
      </c>
      <c r="E55">
        <v>2.1</v>
      </c>
      <c r="F55" t="s">
        <v>8</v>
      </c>
      <c r="G55">
        <v>0.37749535947640234</v>
      </c>
      <c r="H55">
        <f t="array" ref="H55">SQRT(SUMSQ((B55:E55-$N$2:$Q$2)))</f>
        <v>1.9641761979155017</v>
      </c>
      <c r="I55">
        <f t="array" ref="I55">SQRT(SUMSQ((B55:E55-$N$3:$Q$3)))</f>
        <v>0.40574558412883655</v>
      </c>
      <c r="J55">
        <f t="array" ref="J55">SQRT(SUMSQ((B55:E55-$N$4:$Q$4)))</f>
        <v>4.786229018831099</v>
      </c>
      <c r="K55">
        <f t="shared" si="0"/>
        <v>0.40574558412883655</v>
      </c>
      <c r="L55">
        <f t="shared" si="1"/>
        <v>2</v>
      </c>
    </row>
    <row r="56" spans="1:12" x14ac:dyDescent="0.2">
      <c r="A56">
        <v>1</v>
      </c>
      <c r="B56">
        <v>5.0999999999999996</v>
      </c>
      <c r="C56">
        <v>3.5</v>
      </c>
      <c r="D56">
        <v>1.4</v>
      </c>
      <c r="E56">
        <v>0.2</v>
      </c>
      <c r="F56" t="s">
        <v>6</v>
      </c>
      <c r="G56">
        <v>0.37764288459630391</v>
      </c>
      <c r="H56">
        <f t="array" ref="H56">SQRT(SUMSQ((B56:E56-$N$2:$Q$2)))</f>
        <v>3.0913464466029494</v>
      </c>
      <c r="I56">
        <f t="array" ref="I56">SQRT(SUMSQ((B56:E56-$N$3:$Q$3)))</f>
        <v>4.5786179308242305</v>
      </c>
      <c r="J56">
        <f t="array" ref="J56">SQRT(SUMSQ((B56:E56-$N$4:$Q$4)))</f>
        <v>0.21932230736783528</v>
      </c>
      <c r="K56">
        <f t="shared" si="0"/>
        <v>0.21932230736783528</v>
      </c>
      <c r="L56">
        <f t="shared" si="1"/>
        <v>3</v>
      </c>
    </row>
    <row r="57" spans="1:12" x14ac:dyDescent="0.2">
      <c r="A57">
        <v>76</v>
      </c>
      <c r="B57">
        <v>6.6</v>
      </c>
      <c r="C57">
        <v>3</v>
      </c>
      <c r="D57">
        <v>4.4000000000000004</v>
      </c>
      <c r="E57">
        <v>1.4</v>
      </c>
      <c r="F57" t="s">
        <v>7</v>
      </c>
      <c r="G57">
        <v>0.38123776011190813</v>
      </c>
      <c r="H57">
        <f t="array" ref="H57">SQRT(SUMSQ((B57:E57-$N$2:$Q$2)))</f>
        <v>0.99561915132161971</v>
      </c>
      <c r="I57">
        <f t="array" ref="I57">SQRT(SUMSQ((B57:E57-$N$3:$Q$3)))</f>
        <v>1.1414409900802944</v>
      </c>
      <c r="J57">
        <f t="array" ref="J57">SQRT(SUMSQ((B57:E57-$N$4:$Q$4)))</f>
        <v>3.5400723090440529</v>
      </c>
      <c r="K57">
        <f t="shared" si="0"/>
        <v>0.99561915132161971</v>
      </c>
      <c r="L57">
        <f t="shared" si="1"/>
        <v>1</v>
      </c>
    </row>
    <row r="58" spans="1:12" x14ac:dyDescent="0.2">
      <c r="A58">
        <v>32</v>
      </c>
      <c r="B58">
        <v>5.4</v>
      </c>
      <c r="C58">
        <v>3.4</v>
      </c>
      <c r="D58">
        <v>1.5</v>
      </c>
      <c r="E58">
        <v>0.4</v>
      </c>
      <c r="F58" t="s">
        <v>6</v>
      </c>
      <c r="G58">
        <v>0.39167705309419032</v>
      </c>
      <c r="H58">
        <f t="array" ref="H58">SQRT(SUMSQ((B58:E58-$N$2:$Q$2)))</f>
        <v>2.8662782641119238</v>
      </c>
      <c r="I58">
        <f t="array" ref="I58">SQRT(SUMSQ((B58:E58-$N$3:$Q$3)))</f>
        <v>4.324170086964739</v>
      </c>
      <c r="J58">
        <f t="array" ref="J58">SQRT(SUMSQ((B58:E58-$N$4:$Q$4)))</f>
        <v>0.45355934589346969</v>
      </c>
      <c r="K58">
        <f t="shared" si="0"/>
        <v>0.45355934589346969</v>
      </c>
      <c r="L58">
        <f t="shared" si="1"/>
        <v>3</v>
      </c>
    </row>
    <row r="59" spans="1:12" x14ac:dyDescent="0.2">
      <c r="A59">
        <v>70</v>
      </c>
      <c r="B59">
        <v>5.6</v>
      </c>
      <c r="C59">
        <v>2.5</v>
      </c>
      <c r="D59">
        <v>3.9</v>
      </c>
      <c r="E59">
        <v>1.1000000000000001</v>
      </c>
      <c r="F59" t="s">
        <v>7</v>
      </c>
      <c r="G59">
        <v>0.40071403626948687</v>
      </c>
      <c r="H59">
        <f t="array" ref="H59">SQRT(SUMSQ((B59:E59-$N$2:$Q$2)))</f>
        <v>0.37936759215584054</v>
      </c>
      <c r="I59">
        <f t="array" ref="I59">SQRT(SUMSQ((B59:E59-$N$3:$Q$3)))</f>
        <v>1.9632435206862016</v>
      </c>
      <c r="J59">
        <f t="array" ref="J59">SQRT(SUMSQ((B59:E59-$N$4:$Q$4)))</f>
        <v>2.7636878398152969</v>
      </c>
      <c r="K59">
        <f t="shared" si="0"/>
        <v>0.37936759215584054</v>
      </c>
      <c r="L59">
        <f t="shared" si="1"/>
        <v>1</v>
      </c>
    </row>
    <row r="60" spans="1:12" x14ac:dyDescent="0.2">
      <c r="A60">
        <v>38</v>
      </c>
      <c r="B60">
        <v>4.9000000000000004</v>
      </c>
      <c r="C60">
        <v>3.1</v>
      </c>
      <c r="D60">
        <v>1.5</v>
      </c>
      <c r="E60">
        <v>0.1</v>
      </c>
      <c r="F60" t="s">
        <v>6</v>
      </c>
      <c r="G60">
        <v>0.40754065909299164</v>
      </c>
      <c r="H60">
        <f t="array" ref="H60">SQRT(SUMSQ((B60:E60-$N$2:$Q$2)))</f>
        <v>3.0107735999300882</v>
      </c>
      <c r="I60">
        <f t="array" ref="I60">SQRT(SUMSQ((B60:E60-$N$3:$Q$3)))</f>
        <v>4.5676557015679391</v>
      </c>
      <c r="J60">
        <f t="array" ref="J60">SQRT(SUMSQ((B60:E60-$N$4:$Q$4)))</f>
        <v>0.32085215404373502</v>
      </c>
      <c r="K60">
        <f t="shared" si="0"/>
        <v>0.32085215404373502</v>
      </c>
      <c r="L60">
        <f t="shared" si="1"/>
        <v>3</v>
      </c>
    </row>
    <row r="61" spans="1:12" x14ac:dyDescent="0.2">
      <c r="A61">
        <v>52</v>
      </c>
      <c r="B61">
        <v>6.4</v>
      </c>
      <c r="C61">
        <v>3.2</v>
      </c>
      <c r="D61">
        <v>4.5</v>
      </c>
      <c r="E61">
        <v>1.5</v>
      </c>
      <c r="F61" t="s">
        <v>7</v>
      </c>
      <c r="G61">
        <v>0.43113993921410609</v>
      </c>
      <c r="H61">
        <f t="array" ref="H61">SQRT(SUMSQ((B61:E61-$N$2:$Q$2)))</f>
        <v>0.95707189883958288</v>
      </c>
      <c r="I61">
        <f t="array" ref="I61">SQRT(SUMSQ((B61:E61-$N$3:$Q$3)))</f>
        <v>1.0180480148483302</v>
      </c>
      <c r="J61">
        <f t="array" ref="J61">SQRT(SUMSQ((B61:E61-$N$4:$Q$4)))</f>
        <v>3.5554391140373016</v>
      </c>
      <c r="K61">
        <f t="shared" si="0"/>
        <v>0.95707189883958288</v>
      </c>
      <c r="L61">
        <f t="shared" si="1"/>
        <v>1</v>
      </c>
    </row>
    <row r="62" spans="1:12" x14ac:dyDescent="0.2">
      <c r="A62">
        <v>19</v>
      </c>
      <c r="B62">
        <v>5.7</v>
      </c>
      <c r="C62">
        <v>3.8</v>
      </c>
      <c r="D62">
        <v>1.7</v>
      </c>
      <c r="E62">
        <v>0.3</v>
      </c>
      <c r="F62" t="s">
        <v>6</v>
      </c>
      <c r="G62">
        <v>0.4343815170492249</v>
      </c>
      <c r="H62">
        <f t="array" ref="H62">SQRT(SUMSQ((B62:E62-$N$2:$Q$2)))</f>
        <v>2.8304159603617953</v>
      </c>
      <c r="I62">
        <f t="array" ref="I62">SQRT(SUMSQ((B62:E62-$N$3:$Q$3)))</f>
        <v>4.1822972540941077</v>
      </c>
      <c r="J62">
        <f t="array" ref="J62">SQRT(SUMSQ((B62:E62-$N$4:$Q$4)))</f>
        <v>0.87576492251636406</v>
      </c>
      <c r="K62">
        <f t="shared" si="0"/>
        <v>0.87576492251636406</v>
      </c>
      <c r="L62">
        <f t="shared" si="1"/>
        <v>3</v>
      </c>
    </row>
    <row r="63" spans="1:12" x14ac:dyDescent="0.2">
      <c r="A63">
        <v>99</v>
      </c>
      <c r="B63">
        <v>5.0999999999999996</v>
      </c>
      <c r="C63">
        <v>2.5</v>
      </c>
      <c r="D63">
        <v>3</v>
      </c>
      <c r="E63">
        <v>1.1000000000000001</v>
      </c>
      <c r="F63" t="s">
        <v>7</v>
      </c>
      <c r="G63">
        <v>0.44623966972870899</v>
      </c>
      <c r="H63">
        <f t="array" ref="H63">SQRT(SUMSQ((B63:E63-$N$2:$Q$2)))</f>
        <v>1.3025187853040183</v>
      </c>
      <c r="I63">
        <f t="array" ref="I63">SQRT(SUMSQ((B63:E63-$N$3:$Q$3)))</f>
        <v>2.8948484437193649</v>
      </c>
      <c r="J63">
        <f t="array" ref="J63">SQRT(SUMSQ((B63:E63-$N$4:$Q$4)))</f>
        <v>1.9325826477057049</v>
      </c>
      <c r="K63">
        <f t="shared" si="0"/>
        <v>1.3025187853040183</v>
      </c>
      <c r="L63">
        <f t="shared" si="1"/>
        <v>1</v>
      </c>
    </row>
    <row r="64" spans="1:12" x14ac:dyDescent="0.2">
      <c r="A64">
        <v>127</v>
      </c>
      <c r="B64">
        <v>6.2</v>
      </c>
      <c r="C64">
        <v>2.8</v>
      </c>
      <c r="D64">
        <v>4.8</v>
      </c>
      <c r="E64">
        <v>1.8</v>
      </c>
      <c r="F64" t="s">
        <v>8</v>
      </c>
      <c r="G64">
        <v>0.4475157345186942</v>
      </c>
      <c r="H64">
        <f t="array" ref="H64">SQRT(SUMSQ((B64:E64-$N$2:$Q$2)))</f>
        <v>0.99146236096240392</v>
      </c>
      <c r="I64">
        <f t="array" ref="I64">SQRT(SUMSQ((B64:E64-$N$3:$Q$3)))</f>
        <v>0.66174049545867963</v>
      </c>
      <c r="J64">
        <f t="array" ref="J64">SQRT(SUMSQ((B64:E64-$N$4:$Q$4)))</f>
        <v>3.8893002700417161</v>
      </c>
      <c r="K64">
        <f t="shared" si="0"/>
        <v>0.66174049545867963</v>
      </c>
      <c r="L64">
        <f t="shared" si="1"/>
        <v>2</v>
      </c>
    </row>
    <row r="65" spans="1:16" x14ac:dyDescent="0.2">
      <c r="A65">
        <v>89</v>
      </c>
      <c r="B65">
        <v>5.6</v>
      </c>
      <c r="C65">
        <v>3</v>
      </c>
      <c r="D65">
        <v>4.0999999999999996</v>
      </c>
      <c r="E65">
        <v>1.3</v>
      </c>
      <c r="F65" t="s">
        <v>7</v>
      </c>
      <c r="G65">
        <v>0.46273745153492907</v>
      </c>
      <c r="H65">
        <f t="array" ref="H65">SQRT(SUMSQ((B65:E65-$N$2:$Q$2)))</f>
        <v>0.29278698106829004</v>
      </c>
      <c r="I65">
        <f t="array" ref="I65">SQRT(SUMSQ((B65:E65-$N$3:$Q$3)))</f>
        <v>1.6638553607901783</v>
      </c>
      <c r="J65">
        <f t="array" ref="J65">SQRT(SUMSQ((B65:E65-$N$4:$Q$4)))</f>
        <v>2.8979343726205995</v>
      </c>
      <c r="K65">
        <f t="shared" si="0"/>
        <v>0.29278698106829004</v>
      </c>
      <c r="L65">
        <f t="shared" si="1"/>
        <v>1</v>
      </c>
    </row>
    <row r="66" spans="1:16" x14ac:dyDescent="0.2">
      <c r="A66">
        <v>11</v>
      </c>
      <c r="B66">
        <v>5.4</v>
      </c>
      <c r="C66">
        <v>3.7</v>
      </c>
      <c r="D66">
        <v>1.5</v>
      </c>
      <c r="E66">
        <v>0.2</v>
      </c>
      <c r="F66" t="s">
        <v>6</v>
      </c>
      <c r="G66">
        <v>0.4776721672985218</v>
      </c>
      <c r="H66">
        <f t="array" ref="H66">SQRT(SUMSQ((B66:E66-$N$2:$Q$2)))</f>
        <v>3.0179226415238221</v>
      </c>
      <c r="I66">
        <f t="array" ref="I66">SQRT(SUMSQ((B66:E66-$N$3:$Q$3)))</f>
        <v>4.4407866442895045</v>
      </c>
      <c r="J66">
        <f t="array" ref="J66">SQRT(SUMSQ((B66:E66-$N$4:$Q$4)))</f>
        <v>0.54929566728366797</v>
      </c>
      <c r="K66">
        <f t="shared" si="0"/>
        <v>0.54929566728366797</v>
      </c>
      <c r="L66">
        <f t="shared" si="1"/>
        <v>3</v>
      </c>
    </row>
    <row r="67" spans="1:16" x14ac:dyDescent="0.2">
      <c r="A67">
        <v>88</v>
      </c>
      <c r="B67">
        <v>6.3</v>
      </c>
      <c r="C67">
        <v>2.2999999999999998</v>
      </c>
      <c r="D67">
        <v>4.4000000000000004</v>
      </c>
      <c r="E67">
        <v>1.3</v>
      </c>
      <c r="F67" t="s">
        <v>7</v>
      </c>
      <c r="G67">
        <v>0.48136404204689265</v>
      </c>
      <c r="H67">
        <f t="array" ref="H67">SQRT(SUMSQ((B67:E67-$N$2:$Q$2)))</f>
        <v>0.79133714511029063</v>
      </c>
      <c r="I67">
        <f t="array" ref="I67">SQRT(SUMSQ((B67:E67-$N$3:$Q$3)))</f>
        <v>1.3699031070812036</v>
      </c>
      <c r="J67">
        <f t="array" ref="J67">SQRT(SUMSQ((B67:E67-$N$4:$Q$4)))</f>
        <v>3.5255198250651487</v>
      </c>
      <c r="K67">
        <f t="shared" ref="K67:K76" si="2">MIN(H67:J67)</f>
        <v>0.79133714511029063</v>
      </c>
      <c r="L67">
        <f t="shared" ref="L67:L76" si="3">MATCH(K67,H67:J67,0)</f>
        <v>1</v>
      </c>
    </row>
    <row r="68" spans="1:16" x14ac:dyDescent="0.2">
      <c r="A68">
        <v>126</v>
      </c>
      <c r="B68">
        <v>7.2</v>
      </c>
      <c r="C68">
        <v>3.2</v>
      </c>
      <c r="D68">
        <v>6</v>
      </c>
      <c r="E68">
        <v>1.8</v>
      </c>
      <c r="F68" t="s">
        <v>8</v>
      </c>
      <c r="G68">
        <v>0.4816811410393611</v>
      </c>
      <c r="H68">
        <f t="array" ref="H68">SQRT(SUMSQ((B68:E68-$N$2:$Q$2)))</f>
        <v>2.5073706366255233</v>
      </c>
      <c r="I68">
        <f t="array" ref="I68">SQRT(SUMSQ((B68:E68-$N$3:$Q$3)))</f>
        <v>1.0394635645484742</v>
      </c>
      <c r="J68">
        <f t="array" ref="J68">SQRT(SUMSQ((B68:E68-$N$4:$Q$4)))</f>
        <v>5.2604135059824886</v>
      </c>
      <c r="K68">
        <f t="shared" si="2"/>
        <v>1.0394635645484742</v>
      </c>
      <c r="L68">
        <f t="shared" si="3"/>
        <v>2</v>
      </c>
    </row>
    <row r="69" spans="1:16" x14ac:dyDescent="0.2">
      <c r="A69">
        <v>84</v>
      </c>
      <c r="B69">
        <v>6</v>
      </c>
      <c r="C69">
        <v>2.7</v>
      </c>
      <c r="D69">
        <v>5.0999999999999996</v>
      </c>
      <c r="E69">
        <v>1.6</v>
      </c>
      <c r="F69" t="s">
        <v>7</v>
      </c>
      <c r="G69">
        <v>0.48772771826186456</v>
      </c>
      <c r="H69">
        <f t="array" ref="H69">SQRT(SUMSQ((B69:E69-$N$2:$Q$2)))</f>
        <v>1.0707116412395279</v>
      </c>
      <c r="I69">
        <f t="array" ref="I69">SQRT(SUMSQ((B69:E69-$N$3:$Q$3)))</f>
        <v>0.69768078429312663</v>
      </c>
      <c r="J69">
        <f t="array" ref="J69">SQRT(SUMSQ((B69:E69-$N$4:$Q$4)))</f>
        <v>4.0369653741523628</v>
      </c>
      <c r="K69">
        <f t="shared" si="2"/>
        <v>0.69768078429312663</v>
      </c>
      <c r="L69">
        <f t="shared" si="3"/>
        <v>2</v>
      </c>
    </row>
    <row r="70" spans="1:16" x14ac:dyDescent="0.2">
      <c r="A70">
        <v>98</v>
      </c>
      <c r="B70">
        <v>6.2</v>
      </c>
      <c r="C70">
        <v>2.9</v>
      </c>
      <c r="D70">
        <v>4.3</v>
      </c>
      <c r="E70">
        <v>1.3</v>
      </c>
      <c r="F70" t="s">
        <v>7</v>
      </c>
      <c r="G70">
        <v>0.49084634817462658</v>
      </c>
      <c r="H70">
        <f t="array" ref="H70">SQRT(SUMSQ((B70:E70-$N$2:$Q$2)))</f>
        <v>0.56704226803061941</v>
      </c>
      <c r="I70">
        <f t="array" ref="I70">SQRT(SUMSQ((B70:E70-$N$3:$Q$3)))</f>
        <v>1.2909616238853276</v>
      </c>
      <c r="J70">
        <f t="array" ref="J70">SQRT(SUMSQ((B70:E70-$N$4:$Q$4)))</f>
        <v>3.2683062051036087</v>
      </c>
      <c r="K70">
        <f t="shared" si="2"/>
        <v>0.56704226803061941</v>
      </c>
      <c r="L70">
        <f t="shared" si="3"/>
        <v>1</v>
      </c>
    </row>
    <row r="71" spans="1:16" x14ac:dyDescent="0.2">
      <c r="A71">
        <v>58</v>
      </c>
      <c r="B71">
        <v>4.9000000000000004</v>
      </c>
      <c r="C71">
        <v>2.4</v>
      </c>
      <c r="D71">
        <v>3.3</v>
      </c>
      <c r="E71">
        <v>1</v>
      </c>
      <c r="F71" t="s">
        <v>7</v>
      </c>
      <c r="G71">
        <v>0.49876062628463369</v>
      </c>
      <c r="H71">
        <f t="array" ref="H71">SQRT(SUMSQ((B71:E71-$N$2:$Q$2)))</f>
        <v>1.221451888222832</v>
      </c>
      <c r="I71">
        <f t="array" ref="I71">SQRT(SUMSQ((B71:E71-$N$3:$Q$3)))</f>
        <v>2.8143546522006253</v>
      </c>
      <c r="J71">
        <f t="array" ref="J71">SQRT(SUMSQ((B71:E71-$N$4:$Q$4)))</f>
        <v>2.1776908030087143</v>
      </c>
      <c r="K71">
        <f t="shared" si="2"/>
        <v>1.221451888222832</v>
      </c>
      <c r="L71">
        <f t="shared" si="3"/>
        <v>1</v>
      </c>
    </row>
    <row r="72" spans="1:16" x14ac:dyDescent="0.2">
      <c r="A72">
        <v>133</v>
      </c>
      <c r="B72">
        <v>6.4</v>
      </c>
      <c r="C72">
        <v>2.8</v>
      </c>
      <c r="D72">
        <v>5.6</v>
      </c>
      <c r="E72">
        <v>2.2000000000000002</v>
      </c>
      <c r="F72" t="s">
        <v>8</v>
      </c>
      <c r="G72">
        <v>0.5074165814920697</v>
      </c>
      <c r="H72">
        <f t="array" ref="H72">SQRT(SUMSQ((B72:E72-$N$2:$Q$2)))</f>
        <v>1.8755279687181683</v>
      </c>
      <c r="I72">
        <f t="array" ref="I72">SQRT(SUMSQ((B72:E72-$N$3:$Q$3)))</f>
        <v>0.36302731329291493</v>
      </c>
      <c r="J72">
        <f t="array" ref="J72">SQRT(SUMSQ((B72:E72-$N$4:$Q$4)))</f>
        <v>4.7934977587546275</v>
      </c>
      <c r="K72">
        <f t="shared" si="2"/>
        <v>0.36302731329291493</v>
      </c>
      <c r="L72">
        <f t="shared" si="3"/>
        <v>2</v>
      </c>
    </row>
    <row r="73" spans="1:16" x14ac:dyDescent="0.2">
      <c r="A73">
        <v>31</v>
      </c>
      <c r="B73">
        <v>4.8</v>
      </c>
      <c r="C73">
        <v>3.1</v>
      </c>
      <c r="D73">
        <v>1.6</v>
      </c>
      <c r="E73">
        <v>0.2</v>
      </c>
      <c r="F73" t="s">
        <v>6</v>
      </c>
      <c r="G73">
        <v>0.52280505398379162</v>
      </c>
      <c r="H73">
        <f t="array" ref="H73">SQRT(SUMSQ((B73:E73-$N$2:$Q$2)))</f>
        <v>2.9138287992660339</v>
      </c>
      <c r="I73">
        <f t="array" ref="I73">SQRT(SUMSQ((B73:E73-$N$3:$Q$3)))</f>
        <v>4.4776985040191395</v>
      </c>
      <c r="J73">
        <f t="array" ref="J73">SQRT(SUMSQ((B73:E73-$N$4:$Q$4)))</f>
        <v>0.33900851458810838</v>
      </c>
      <c r="K73">
        <f t="shared" si="2"/>
        <v>0.33900851458810838</v>
      </c>
      <c r="L73">
        <f t="shared" si="3"/>
        <v>3</v>
      </c>
    </row>
    <row r="74" spans="1:16" x14ac:dyDescent="0.2">
      <c r="A74">
        <v>116</v>
      </c>
      <c r="B74">
        <v>6.4</v>
      </c>
      <c r="C74">
        <v>3.2</v>
      </c>
      <c r="D74">
        <v>5.3</v>
      </c>
      <c r="E74">
        <v>2.2999999999999998</v>
      </c>
      <c r="F74" t="s">
        <v>8</v>
      </c>
      <c r="G74">
        <v>0.54248064939205676</v>
      </c>
      <c r="H74">
        <f t="array" ref="H74">SQRT(SUMSQ((B74:E74-$N$2:$Q$2)))</f>
        <v>1.770587906936459</v>
      </c>
      <c r="I74">
        <f t="array" ref="I74">SQRT(SUMSQ((B74:E74-$N$3:$Q$3)))</f>
        <v>0.38819843221056788</v>
      </c>
      <c r="J74">
        <f t="array" ref="J74">SQRT(SUMSQ((B74:E74-$N$4:$Q$4)))</f>
        <v>4.5505581576802125</v>
      </c>
      <c r="K74">
        <f t="shared" si="2"/>
        <v>0.38819843221056788</v>
      </c>
      <c r="L74">
        <f t="shared" si="3"/>
        <v>2</v>
      </c>
    </row>
    <row r="75" spans="1:16" x14ac:dyDescent="0.2">
      <c r="A75">
        <v>48</v>
      </c>
      <c r="B75">
        <v>4.5999999999999996</v>
      </c>
      <c r="C75">
        <v>3.2</v>
      </c>
      <c r="D75">
        <v>1.4</v>
      </c>
      <c r="E75">
        <v>0.2</v>
      </c>
      <c r="F75" t="s">
        <v>6</v>
      </c>
      <c r="G75">
        <v>0.54519302751268917</v>
      </c>
      <c r="H75">
        <f t="array" ref="H75">SQRT(SUMSQ((B75:E75-$N$2:$Q$2)))</f>
        <v>3.1656785381206829</v>
      </c>
      <c r="I75">
        <f t="array" ref="I75">SQRT(SUMSQ((B75:E75-$N$3:$Q$3)))</f>
        <v>4.7247786860318994</v>
      </c>
      <c r="J75">
        <f t="array" ref="J75">SQRT(SUMSQ((B75:E75-$N$4:$Q$4)))</f>
        <v>0.42002190922295896</v>
      </c>
      <c r="K75">
        <f t="shared" si="2"/>
        <v>0.42002190922295896</v>
      </c>
      <c r="L75">
        <f t="shared" si="3"/>
        <v>3</v>
      </c>
    </row>
    <row r="76" spans="1:16" x14ac:dyDescent="0.2">
      <c r="A76">
        <v>104</v>
      </c>
      <c r="B76">
        <v>6.3</v>
      </c>
      <c r="C76">
        <v>2.9</v>
      </c>
      <c r="D76">
        <v>5.6</v>
      </c>
      <c r="E76">
        <v>1.8</v>
      </c>
      <c r="F76" t="s">
        <v>8</v>
      </c>
      <c r="G76">
        <v>0.5502940593291038</v>
      </c>
      <c r="H76">
        <f t="array" ref="H76">SQRT(SUMSQ((B76:E76-$N$2:$Q$2)))</f>
        <v>1.6862466150948276</v>
      </c>
      <c r="I76">
        <f t="array" ref="I76">SQRT(SUMSQ((B76:E76-$N$3:$Q$3)))</f>
        <v>0.3428808333663636</v>
      </c>
      <c r="J76">
        <f t="array" ref="J76">SQRT(SUMSQ((B76:E76-$N$4:$Q$4)))</f>
        <v>4.6054176369380881</v>
      </c>
      <c r="K76">
        <f t="shared" si="2"/>
        <v>0.3428808333663636</v>
      </c>
      <c r="L76">
        <f t="shared" si="3"/>
        <v>2</v>
      </c>
    </row>
    <row r="78" spans="1:16" x14ac:dyDescent="0.2">
      <c r="A78">
        <v>79</v>
      </c>
      <c r="B78">
        <v>6</v>
      </c>
      <c r="C78">
        <v>2.9</v>
      </c>
      <c r="D78">
        <v>4.5</v>
      </c>
      <c r="E78">
        <v>1.5</v>
      </c>
      <c r="F78" t="s">
        <v>7</v>
      </c>
      <c r="G78">
        <v>0.55286990436677497</v>
      </c>
      <c r="H78">
        <f t="array" ref="H78">SQRT(SUMSQ((B78:E78-$N$2:$Q$2)))</f>
        <v>0.55930147195016466</v>
      </c>
      <c r="I78">
        <f t="array" ref="I78">SQRT(SUMSQ((B78:E78-$N$3:$Q$3)))</f>
        <v>1.0859062961429571</v>
      </c>
      <c r="J78">
        <f t="array" ref="J78">SQRT(SUMSQ((B78:E78-$N$4:$Q$4)))</f>
        <v>3.4417708794654263</v>
      </c>
      <c r="K78">
        <f t="shared" ref="K78:K141" si="4">MIN(H78:J78)</f>
        <v>0.55930147195016466</v>
      </c>
      <c r="L78">
        <f t="shared" ref="L78:L141" si="5">MATCH(K78,H78:J78,0)</f>
        <v>1</v>
      </c>
      <c r="M78">
        <f>IF(F78="Iris-versicolor",1,IF(F78="Iris-virginica",2,3))</f>
        <v>1</v>
      </c>
      <c r="N78">
        <f>IF(L78=M78,1,0)</f>
        <v>1</v>
      </c>
    </row>
    <row r="79" spans="1:16" x14ac:dyDescent="0.2">
      <c r="A79">
        <v>148</v>
      </c>
      <c r="B79">
        <v>6.5</v>
      </c>
      <c r="C79">
        <v>3</v>
      </c>
      <c r="D79">
        <v>5.2</v>
      </c>
      <c r="E79">
        <v>2</v>
      </c>
      <c r="F79" t="s">
        <v>8</v>
      </c>
      <c r="G79">
        <v>0.55894156743332957</v>
      </c>
      <c r="H79">
        <f t="array" ref="H79">SQRT(SUMSQ((B79:E79-$N$2:$Q$2)))</f>
        <v>1.547446671310672</v>
      </c>
      <c r="I79">
        <f t="array" ref="I79">SQRT(SUMSQ((B79:E79-$N$3:$Q$3)))</f>
        <v>0.17610037616562174</v>
      </c>
      <c r="J79">
        <f t="array" ref="J79">SQRT(SUMSQ((B79:E79-$N$4:$Q$4)))</f>
        <v>4.3849929805187129</v>
      </c>
      <c r="K79">
        <f t="shared" si="4"/>
        <v>0.17610037616562174</v>
      </c>
      <c r="L79">
        <f t="shared" si="5"/>
        <v>2</v>
      </c>
      <c r="M79">
        <f t="shared" ref="M79:M142" si="6">IF(F79="Iris-versicolor",1,IF(F79="Iris-virginica",2,3))</f>
        <v>2</v>
      </c>
      <c r="N79">
        <f t="shared" ref="N79:N142" si="7">IF(L79=M79,1,0)</f>
        <v>1</v>
      </c>
      <c r="P79">
        <f>AVERAGE(N78:N152)</f>
        <v>0.89333333333333331</v>
      </c>
    </row>
    <row r="80" spans="1:16" x14ac:dyDescent="0.2">
      <c r="A80">
        <v>51</v>
      </c>
      <c r="B80">
        <v>7</v>
      </c>
      <c r="C80">
        <v>3.2</v>
      </c>
      <c r="D80">
        <v>4.7</v>
      </c>
      <c r="E80">
        <v>1.4</v>
      </c>
      <c r="F80" t="s">
        <v>7</v>
      </c>
      <c r="G80">
        <v>0.56132436341197489</v>
      </c>
      <c r="H80">
        <f t="array" ref="H80">SQRT(SUMSQ((B80:E80-$N$2:$Q$2)))</f>
        <v>1.51170326345318</v>
      </c>
      <c r="I80">
        <f t="array" ref="I80">SQRT(SUMSQ((B80:E80-$N$3:$Q$3)))</f>
        <v>1.0761535695918223</v>
      </c>
      <c r="J80">
        <f t="array" ref="J80">SQRT(SUMSQ((B80:E80-$N$4:$Q$4)))</f>
        <v>3.9654267654272206</v>
      </c>
      <c r="K80">
        <f t="shared" si="4"/>
        <v>1.0761535695918223</v>
      </c>
      <c r="L80">
        <f t="shared" si="5"/>
        <v>2</v>
      </c>
      <c r="M80">
        <f t="shared" si="6"/>
        <v>1</v>
      </c>
      <c r="N80">
        <f t="shared" si="7"/>
        <v>0</v>
      </c>
    </row>
    <row r="81" spans="1:14" x14ac:dyDescent="0.2">
      <c r="A81">
        <v>72</v>
      </c>
      <c r="B81">
        <v>6.1</v>
      </c>
      <c r="C81">
        <v>2.8</v>
      </c>
      <c r="D81">
        <v>4</v>
      </c>
      <c r="E81">
        <v>1.3</v>
      </c>
      <c r="F81" t="s">
        <v>7</v>
      </c>
      <c r="G81">
        <v>0.5697182995067126</v>
      </c>
      <c r="H81">
        <f t="array" ref="H81">SQRT(SUMSQ((B81:E81-$N$2:$Q$2)))</f>
        <v>0.43377425518075696</v>
      </c>
      <c r="I81">
        <f t="array" ref="I81">SQRT(SUMSQ((B81:E81-$N$3:$Q$3)))</f>
        <v>1.5733419150319339</v>
      </c>
      <c r="J81">
        <f t="array" ref="J81">SQRT(SUMSQ((B81:E81-$N$4:$Q$4)))</f>
        <v>2.9924884426781375</v>
      </c>
      <c r="K81">
        <f t="shared" si="4"/>
        <v>0.43377425518075696</v>
      </c>
      <c r="L81">
        <f t="shared" si="5"/>
        <v>1</v>
      </c>
      <c r="M81">
        <f t="shared" si="6"/>
        <v>1</v>
      </c>
      <c r="N81">
        <f t="shared" si="7"/>
        <v>1</v>
      </c>
    </row>
    <row r="82" spans="1:14" x14ac:dyDescent="0.2">
      <c r="A82">
        <v>60</v>
      </c>
      <c r="B82">
        <v>5.2</v>
      </c>
      <c r="C82">
        <v>2.7</v>
      </c>
      <c r="D82">
        <v>3.9</v>
      </c>
      <c r="E82">
        <v>1.4</v>
      </c>
      <c r="F82" t="s">
        <v>7</v>
      </c>
      <c r="G82">
        <v>0.58166081900533184</v>
      </c>
      <c r="H82">
        <f t="array" ref="H82">SQRT(SUMSQ((B82:E82-$N$2:$Q$2)))</f>
        <v>0.55108817368701879</v>
      </c>
      <c r="I82">
        <f t="array" ref="I82">SQRT(SUMSQ((B82:E82-$N$3:$Q$3)))</f>
        <v>2.0217260269355668</v>
      </c>
      <c r="J82">
        <f t="array" ref="J82">SQRT(SUMSQ((B82:E82-$N$4:$Q$4)))</f>
        <v>2.7526607424700695</v>
      </c>
      <c r="K82">
        <f t="shared" si="4"/>
        <v>0.55108817368701879</v>
      </c>
      <c r="L82">
        <f t="shared" si="5"/>
        <v>1</v>
      </c>
      <c r="M82">
        <f t="shared" si="6"/>
        <v>1</v>
      </c>
      <c r="N82">
        <f t="shared" si="7"/>
        <v>1</v>
      </c>
    </row>
    <row r="83" spans="1:14" x14ac:dyDescent="0.2">
      <c r="A83">
        <v>73</v>
      </c>
      <c r="B83">
        <v>6.3</v>
      </c>
      <c r="C83">
        <v>2.5</v>
      </c>
      <c r="D83">
        <v>4.9000000000000004</v>
      </c>
      <c r="E83">
        <v>1.5</v>
      </c>
      <c r="F83" t="s">
        <v>7</v>
      </c>
      <c r="G83">
        <v>0.58229626188248629</v>
      </c>
      <c r="H83">
        <f t="array" ref="H83">SQRT(SUMSQ((B83:E83-$N$2:$Q$2)))</f>
        <v>1.0334492807642928</v>
      </c>
      <c r="I83">
        <f t="array" ref="I83">SQRT(SUMSQ((B83:E83-$N$3:$Q$3)))</f>
        <v>0.83576645545181605</v>
      </c>
      <c r="J83">
        <f t="array" ref="J83">SQRT(SUMSQ((B83:E83-$N$4:$Q$4)))</f>
        <v>3.9564001472636114</v>
      </c>
      <c r="K83">
        <f t="shared" si="4"/>
        <v>0.83576645545181605</v>
      </c>
      <c r="L83">
        <f t="shared" si="5"/>
        <v>2</v>
      </c>
      <c r="M83">
        <f t="shared" si="6"/>
        <v>1</v>
      </c>
      <c r="N83">
        <f t="shared" si="7"/>
        <v>0</v>
      </c>
    </row>
    <row r="84" spans="1:14" x14ac:dyDescent="0.2">
      <c r="A84">
        <v>106</v>
      </c>
      <c r="B84">
        <v>7.6</v>
      </c>
      <c r="C84">
        <v>3</v>
      </c>
      <c r="D84">
        <v>6.6</v>
      </c>
      <c r="E84">
        <v>2.1</v>
      </c>
      <c r="F84" t="s">
        <v>8</v>
      </c>
      <c r="G84">
        <v>0.58313857076366382</v>
      </c>
      <c r="H84">
        <f t="array" ref="H84">SQRT(SUMSQ((B84:E84-$N$2:$Q$2)))</f>
        <v>3.2421251196851157</v>
      </c>
      <c r="I84">
        <f t="array" ref="I84">SQRT(SUMSQ((B84:E84-$N$3:$Q$3)))</f>
        <v>1.7038605260487387</v>
      </c>
      <c r="J84">
        <f t="array" ref="J84">SQRT(SUMSQ((B84:E84-$N$4:$Q$4)))</f>
        <v>6.041738471361759</v>
      </c>
      <c r="K84">
        <f t="shared" si="4"/>
        <v>1.7038605260487387</v>
      </c>
      <c r="L84">
        <f t="shared" si="5"/>
        <v>2</v>
      </c>
      <c r="M84">
        <f t="shared" si="6"/>
        <v>2</v>
      </c>
      <c r="N84">
        <f t="shared" si="7"/>
        <v>1</v>
      </c>
    </row>
    <row r="85" spans="1:14" x14ac:dyDescent="0.2">
      <c r="A85">
        <v>16</v>
      </c>
      <c r="B85">
        <v>5.7</v>
      </c>
      <c r="C85">
        <v>4.4000000000000004</v>
      </c>
      <c r="D85">
        <v>1.5</v>
      </c>
      <c r="E85">
        <v>0.4</v>
      </c>
      <c r="F85" t="s">
        <v>6</v>
      </c>
      <c r="G85">
        <v>0.58557578058357551</v>
      </c>
      <c r="H85">
        <f t="array" ref="H85">SQRT(SUMSQ((B85:E85-$N$2:$Q$2)))</f>
        <v>3.2380339422497983</v>
      </c>
      <c r="I85">
        <f t="array" ref="I85">SQRT(SUMSQ((B85:E85-$N$3:$Q$3)))</f>
        <v>4.4741955292501112</v>
      </c>
      <c r="J85">
        <f t="array" ref="J85">SQRT(SUMSQ((B85:E85-$N$4:$Q$4)))</f>
        <v>1.2734113036119517</v>
      </c>
      <c r="K85">
        <f t="shared" si="4"/>
        <v>1.2734113036119517</v>
      </c>
      <c r="L85">
        <f t="shared" si="5"/>
        <v>3</v>
      </c>
      <c r="M85">
        <f t="shared" si="6"/>
        <v>3</v>
      </c>
      <c r="N85">
        <f t="shared" si="7"/>
        <v>1</v>
      </c>
    </row>
    <row r="86" spans="1:14" x14ac:dyDescent="0.2">
      <c r="A86">
        <v>63</v>
      </c>
      <c r="B86">
        <v>6</v>
      </c>
      <c r="C86">
        <v>2.2000000000000002</v>
      </c>
      <c r="D86">
        <v>4</v>
      </c>
      <c r="E86">
        <v>1</v>
      </c>
      <c r="F86" t="s">
        <v>7</v>
      </c>
      <c r="G86">
        <v>0.58899879098530161</v>
      </c>
      <c r="H86">
        <f t="array" ref="H86">SQRT(SUMSQ((B86:E86-$N$2:$Q$2)))</f>
        <v>0.68415517948951821</v>
      </c>
      <c r="I86">
        <f t="array" ref="I86">SQRT(SUMSQ((B86:E86-$N$3:$Q$3)))</f>
        <v>1.9044792347854904</v>
      </c>
      <c r="J86">
        <f t="array" ref="J86">SQRT(SUMSQ((B86:E86-$N$4:$Q$4)))</f>
        <v>3.0409609508037119</v>
      </c>
      <c r="K86">
        <f t="shared" si="4"/>
        <v>0.68415517948951821</v>
      </c>
      <c r="L86">
        <f t="shared" si="5"/>
        <v>1</v>
      </c>
      <c r="M86">
        <f t="shared" si="6"/>
        <v>1</v>
      </c>
      <c r="N86">
        <f t="shared" si="7"/>
        <v>1</v>
      </c>
    </row>
    <row r="87" spans="1:14" x14ac:dyDescent="0.2">
      <c r="A87">
        <v>17</v>
      </c>
      <c r="B87">
        <v>5.4</v>
      </c>
      <c r="C87">
        <v>3.9</v>
      </c>
      <c r="D87">
        <v>1.3</v>
      </c>
      <c r="E87">
        <v>0.4</v>
      </c>
      <c r="F87" t="s">
        <v>6</v>
      </c>
      <c r="G87">
        <v>0.59156650776636821</v>
      </c>
      <c r="H87">
        <f t="array" ref="H87">SQRT(SUMSQ((B87:E87-$N$2:$Q$2)))</f>
        <v>3.1987162304102479</v>
      </c>
      <c r="I87">
        <f t="array" ref="I87">SQRT(SUMSQ((B87:E87-$N$3:$Q$3)))</f>
        <v>4.578053249540817</v>
      </c>
      <c r="J87">
        <f t="array" ref="J87">SQRT(SUMSQ((B87:E87-$N$4:$Q$4)))</f>
        <v>0.7256793433690254</v>
      </c>
      <c r="K87">
        <f t="shared" si="4"/>
        <v>0.7256793433690254</v>
      </c>
      <c r="L87">
        <f t="shared" si="5"/>
        <v>3</v>
      </c>
      <c r="M87">
        <f t="shared" si="6"/>
        <v>3</v>
      </c>
      <c r="N87">
        <f t="shared" si="7"/>
        <v>1</v>
      </c>
    </row>
    <row r="88" spans="1:14" x14ac:dyDescent="0.2">
      <c r="A88">
        <v>59</v>
      </c>
      <c r="B88">
        <v>6.6</v>
      </c>
      <c r="C88">
        <v>2.9</v>
      </c>
      <c r="D88">
        <v>4.5999999999999996</v>
      </c>
      <c r="E88">
        <v>1.3</v>
      </c>
      <c r="F88" t="s">
        <v>7</v>
      </c>
      <c r="G88">
        <v>0.59475744035702571</v>
      </c>
      <c r="H88">
        <f t="array" ref="H88">SQRT(SUMSQ((B88:E88-$N$2:$Q$2)))</f>
        <v>1.0414911949373631</v>
      </c>
      <c r="I88">
        <f t="array" ref="I88">SQRT(SUMSQ((B88:E88-$N$3:$Q$3)))</f>
        <v>1.0447931355212128</v>
      </c>
      <c r="J88">
        <f t="array" ref="J88">SQRT(SUMSQ((B88:E88-$N$4:$Q$4)))</f>
        <v>3.6879458908010028</v>
      </c>
      <c r="K88">
        <f t="shared" si="4"/>
        <v>1.0414911949373631</v>
      </c>
      <c r="L88">
        <f t="shared" si="5"/>
        <v>1</v>
      </c>
      <c r="M88">
        <f t="shared" si="6"/>
        <v>1</v>
      </c>
      <c r="N88">
        <f t="shared" si="7"/>
        <v>1</v>
      </c>
    </row>
    <row r="89" spans="1:14" x14ac:dyDescent="0.2">
      <c r="A89">
        <v>37</v>
      </c>
      <c r="B89">
        <v>5.5</v>
      </c>
      <c r="C89">
        <v>3.5</v>
      </c>
      <c r="D89">
        <v>1.3</v>
      </c>
      <c r="E89">
        <v>0.2</v>
      </c>
      <c r="F89" t="s">
        <v>6</v>
      </c>
      <c r="G89">
        <v>0.5965732682434346</v>
      </c>
      <c r="H89">
        <f t="array" ref="H89">SQRT(SUMSQ((B89:E89-$N$2:$Q$2)))</f>
        <v>3.1301672902215762</v>
      </c>
      <c r="I89">
        <f t="array" ref="I89">SQRT(SUMSQ((B89:E89-$N$3:$Q$3)))</f>
        <v>4.5670516986676759</v>
      </c>
      <c r="J89">
        <f t="array" ref="J89">SQRT(SUMSQ((B89:E89-$N$4:$Q$4)))</f>
        <v>0.58491058993025236</v>
      </c>
      <c r="K89">
        <f t="shared" si="4"/>
        <v>0.58491058993025236</v>
      </c>
      <c r="L89">
        <f t="shared" si="5"/>
        <v>3</v>
      </c>
      <c r="M89">
        <f t="shared" si="6"/>
        <v>3</v>
      </c>
      <c r="N89">
        <f t="shared" si="7"/>
        <v>1</v>
      </c>
    </row>
    <row r="90" spans="1:14" x14ac:dyDescent="0.2">
      <c r="A90">
        <v>47</v>
      </c>
      <c r="B90">
        <v>5.0999999999999996</v>
      </c>
      <c r="C90">
        <v>3.8</v>
      </c>
      <c r="D90">
        <v>1.6</v>
      </c>
      <c r="E90">
        <v>0.2</v>
      </c>
      <c r="F90" t="s">
        <v>6</v>
      </c>
      <c r="G90">
        <v>0.60442072451247153</v>
      </c>
      <c r="H90">
        <f t="array" ref="H90">SQRT(SUMSQ((B90:E90-$N$2:$Q$2)))</f>
        <v>3.0105610050265796</v>
      </c>
      <c r="I90">
        <f t="array" ref="I90">SQRT(SUMSQ((B90:E90-$N$3:$Q$3)))</f>
        <v>4.4524656428908109</v>
      </c>
      <c r="J90">
        <f t="array" ref="J90">SQRT(SUMSQ((B90:E90-$N$4:$Q$4)))</f>
        <v>0.46980845837356355</v>
      </c>
      <c r="K90">
        <f t="shared" si="4"/>
        <v>0.46980845837356355</v>
      </c>
      <c r="L90">
        <f t="shared" si="5"/>
        <v>3</v>
      </c>
      <c r="M90">
        <f t="shared" si="6"/>
        <v>3</v>
      </c>
      <c r="N90">
        <f t="shared" si="7"/>
        <v>1</v>
      </c>
    </row>
    <row r="91" spans="1:14" x14ac:dyDescent="0.2">
      <c r="A91">
        <v>122</v>
      </c>
      <c r="B91">
        <v>5.6</v>
      </c>
      <c r="C91">
        <v>2.8</v>
      </c>
      <c r="D91">
        <v>4.9000000000000004</v>
      </c>
      <c r="E91">
        <v>2</v>
      </c>
      <c r="F91" t="s">
        <v>8</v>
      </c>
      <c r="G91">
        <v>0.60590780704522851</v>
      </c>
      <c r="H91">
        <f t="array" ref="H91">SQRT(SUMSQ((B91:E91-$N$2:$Q$2)))</f>
        <v>1.059213445144028</v>
      </c>
      <c r="I91">
        <f t="array" ref="I91">SQRT(SUMSQ((B91:E91-$N$3:$Q$3)))</f>
        <v>0.96999800578418593</v>
      </c>
      <c r="J91">
        <f t="array" ref="J91">SQRT(SUMSQ((B91:E91-$N$4:$Q$4)))</f>
        <v>3.9158714411397244</v>
      </c>
      <c r="K91">
        <f t="shared" si="4"/>
        <v>0.96999800578418593</v>
      </c>
      <c r="L91">
        <f t="shared" si="5"/>
        <v>2</v>
      </c>
      <c r="M91">
        <f t="shared" si="6"/>
        <v>2</v>
      </c>
      <c r="N91">
        <f t="shared" si="7"/>
        <v>1</v>
      </c>
    </row>
    <row r="92" spans="1:14" x14ac:dyDescent="0.2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  <c r="G92">
        <v>0.60655444325458585</v>
      </c>
      <c r="H92">
        <f t="array" ref="H92">SQRT(SUMSQ((B92:E92-$N$2:$Q$2)))</f>
        <v>0.36961341744254023</v>
      </c>
      <c r="I92">
        <f t="array" ref="I92">SQRT(SUMSQ((B92:E92-$N$3:$Q$3)))</f>
        <v>1.6020381459584581</v>
      </c>
      <c r="J92">
        <f t="array" ref="J92">SQRT(SUMSQ((B92:E92-$N$4:$Q$4)))</f>
        <v>3.1924507014799688</v>
      </c>
      <c r="K92">
        <f t="shared" si="4"/>
        <v>0.36961341744254023</v>
      </c>
      <c r="L92">
        <f t="shared" si="5"/>
        <v>1</v>
      </c>
      <c r="M92">
        <f t="shared" si="6"/>
        <v>1</v>
      </c>
      <c r="N92">
        <f t="shared" si="7"/>
        <v>1</v>
      </c>
    </row>
    <row r="93" spans="1:14" x14ac:dyDescent="0.2">
      <c r="A93">
        <v>81</v>
      </c>
      <c r="B93">
        <v>5.5</v>
      </c>
      <c r="C93">
        <v>2.4</v>
      </c>
      <c r="D93">
        <v>3.8</v>
      </c>
      <c r="E93">
        <v>1.1000000000000001</v>
      </c>
      <c r="F93" t="s">
        <v>7</v>
      </c>
      <c r="G93">
        <v>0.60883946739517658</v>
      </c>
      <c r="H93">
        <f t="array" ref="H93">SQRT(SUMSQ((B93:E93-$N$2:$Q$2)))</f>
        <v>0.53043776494288675</v>
      </c>
      <c r="I93">
        <f t="array" ref="I93">SQRT(SUMSQ((B93:E93-$N$3:$Q$3)))</f>
        <v>2.1067851928217061</v>
      </c>
      <c r="J93">
        <f t="array" ref="J93">SQRT(SUMSQ((B93:E93-$N$4:$Q$4)))</f>
        <v>2.6895506622693199</v>
      </c>
      <c r="K93">
        <f t="shared" si="4"/>
        <v>0.53043776494288675</v>
      </c>
      <c r="L93">
        <f t="shared" si="5"/>
        <v>1</v>
      </c>
      <c r="M93">
        <f t="shared" si="6"/>
        <v>1</v>
      </c>
      <c r="N93">
        <f t="shared" si="7"/>
        <v>1</v>
      </c>
    </row>
    <row r="94" spans="1:14" x14ac:dyDescent="0.2">
      <c r="A94">
        <v>77</v>
      </c>
      <c r="B94">
        <v>6.8</v>
      </c>
      <c r="C94">
        <v>2.8</v>
      </c>
      <c r="D94">
        <v>4.8</v>
      </c>
      <c r="E94">
        <v>1.4</v>
      </c>
      <c r="F94" t="s">
        <v>7</v>
      </c>
      <c r="G94">
        <v>0.62797141424340885</v>
      </c>
      <c r="H94">
        <f t="array" ref="H94">SQRT(SUMSQ((B94:E94-$N$2:$Q$2)))</f>
        <v>1.3059652742469303</v>
      </c>
      <c r="I94">
        <f t="array" ref="I94">SQRT(SUMSQ((B94:E94-$N$3:$Q$3)))</f>
        <v>0.91073023435211908</v>
      </c>
      <c r="J94">
        <f t="array" ref="J94">SQRT(SUMSQ((B94:E94-$N$4:$Q$4)))</f>
        <v>3.9870392478566008</v>
      </c>
      <c r="K94">
        <f t="shared" si="4"/>
        <v>0.91073023435211908</v>
      </c>
      <c r="L94">
        <f t="shared" si="5"/>
        <v>2</v>
      </c>
      <c r="M94">
        <f t="shared" si="6"/>
        <v>1</v>
      </c>
      <c r="N94">
        <f t="shared" si="7"/>
        <v>0</v>
      </c>
    </row>
    <row r="95" spans="1:14" x14ac:dyDescent="0.2">
      <c r="A95">
        <v>136</v>
      </c>
      <c r="B95">
        <v>7.7</v>
      </c>
      <c r="C95">
        <v>3</v>
      </c>
      <c r="D95">
        <v>6.1</v>
      </c>
      <c r="E95">
        <v>2.2999999999999998</v>
      </c>
      <c r="F95" t="s">
        <v>8</v>
      </c>
      <c r="G95">
        <v>0.62988789504441944</v>
      </c>
      <c r="H95">
        <f t="array" ref="H95">SQRT(SUMSQ((B95:E95-$N$2:$Q$2)))</f>
        <v>3.0066564981428163</v>
      </c>
      <c r="I95">
        <f t="array" ref="I95">SQRT(SUMSQ((B95:E95-$N$3:$Q$3)))</f>
        <v>1.4969313598155356</v>
      </c>
      <c r="J95">
        <f t="array" ref="J95">SQRT(SUMSQ((B95:E95-$N$4:$Q$4)))</f>
        <v>5.7407846043795363</v>
      </c>
      <c r="K95">
        <f t="shared" si="4"/>
        <v>1.4969313598155356</v>
      </c>
      <c r="L95">
        <f t="shared" si="5"/>
        <v>2</v>
      </c>
      <c r="M95">
        <f t="shared" si="6"/>
        <v>2</v>
      </c>
      <c r="N95">
        <f t="shared" si="7"/>
        <v>1</v>
      </c>
    </row>
    <row r="96" spans="1:14" x14ac:dyDescent="0.2">
      <c r="A96">
        <v>86</v>
      </c>
      <c r="B96">
        <v>6</v>
      </c>
      <c r="C96">
        <v>3.4</v>
      </c>
      <c r="D96">
        <v>4.5</v>
      </c>
      <c r="E96">
        <v>1.6</v>
      </c>
      <c r="F96" t="s">
        <v>7</v>
      </c>
      <c r="G96">
        <v>0.63147633595131458</v>
      </c>
      <c r="H96">
        <f t="array" ref="H96">SQRT(SUMSQ((B96:E96-$N$2:$Q$2)))</f>
        <v>0.88985255933937957</v>
      </c>
      <c r="I96">
        <f t="array" ref="I96">SQRT(SUMSQ((B96:E96-$N$3:$Q$3)))</f>
        <v>1.1252997651182317</v>
      </c>
      <c r="J96">
        <f t="array" ref="J96">SQRT(SUMSQ((B96:E96-$N$4:$Q$4)))</f>
        <v>3.4476456571616105</v>
      </c>
      <c r="K96">
        <f t="shared" si="4"/>
        <v>0.88985255933937957</v>
      </c>
      <c r="L96">
        <f t="shared" si="5"/>
        <v>1</v>
      </c>
      <c r="M96">
        <f t="shared" si="6"/>
        <v>1</v>
      </c>
      <c r="N96">
        <f t="shared" si="7"/>
        <v>1</v>
      </c>
    </row>
    <row r="97" spans="1:14" x14ac:dyDescent="0.2">
      <c r="A97">
        <v>103</v>
      </c>
      <c r="B97">
        <v>7.1</v>
      </c>
      <c r="C97">
        <v>3</v>
      </c>
      <c r="D97">
        <v>5.9</v>
      </c>
      <c r="E97">
        <v>2.1</v>
      </c>
      <c r="F97" t="s">
        <v>8</v>
      </c>
      <c r="G97">
        <v>0.6444992055829748</v>
      </c>
      <c r="H97">
        <f t="array" ref="H97">SQRT(SUMSQ((B97:E97-$N$2:$Q$2)))</f>
        <v>2.4238052705529243</v>
      </c>
      <c r="I97">
        <f t="array" ref="I97">SQRT(SUMSQ((B97:E97-$N$3:$Q$3)))</f>
        <v>0.86276239066146909</v>
      </c>
      <c r="J97">
        <f t="array" ref="J97">SQRT(SUMSQ((B97:E97-$N$4:$Q$4)))</f>
        <v>5.2404255199678111</v>
      </c>
      <c r="K97">
        <f t="shared" si="4"/>
        <v>0.86276239066146909</v>
      </c>
      <c r="L97">
        <f t="shared" si="5"/>
        <v>2</v>
      </c>
      <c r="M97">
        <f t="shared" si="6"/>
        <v>2</v>
      </c>
      <c r="N97">
        <f t="shared" si="7"/>
        <v>1</v>
      </c>
    </row>
    <row r="98" spans="1:14" x14ac:dyDescent="0.2">
      <c r="A98">
        <v>25</v>
      </c>
      <c r="B98">
        <v>4.8</v>
      </c>
      <c r="C98">
        <v>3.4</v>
      </c>
      <c r="D98">
        <v>1.9</v>
      </c>
      <c r="E98">
        <v>0.2</v>
      </c>
      <c r="F98" t="s">
        <v>6</v>
      </c>
      <c r="G98">
        <v>0.64589903579807684</v>
      </c>
      <c r="H98">
        <f t="array" ref="H98">SQRT(SUMSQ((B98:E98-$N$2:$Q$2)))</f>
        <v>2.7171425476742459</v>
      </c>
      <c r="I98">
        <f t="array" ref="I98">SQRT(SUMSQ((B98:E98-$N$3:$Q$3)))</f>
        <v>4.2483161331891877</v>
      </c>
      <c r="J98">
        <f t="array" ref="J98">SQRT(SUMSQ((B98:E98-$N$4:$Q$4)))</f>
        <v>0.44589215722738568</v>
      </c>
      <c r="K98">
        <f t="shared" si="4"/>
        <v>0.44589215722738568</v>
      </c>
      <c r="L98">
        <f t="shared" si="5"/>
        <v>3</v>
      </c>
      <c r="M98">
        <f t="shared" si="6"/>
        <v>3</v>
      </c>
      <c r="N98">
        <f t="shared" si="7"/>
        <v>1</v>
      </c>
    </row>
    <row r="99" spans="1:14" x14ac:dyDescent="0.2">
      <c r="A99">
        <v>28</v>
      </c>
      <c r="B99">
        <v>5.2</v>
      </c>
      <c r="C99">
        <v>3.5</v>
      </c>
      <c r="D99">
        <v>1.5</v>
      </c>
      <c r="E99">
        <v>0.2</v>
      </c>
      <c r="F99" t="s">
        <v>6</v>
      </c>
      <c r="G99">
        <v>0.65474087102091572</v>
      </c>
      <c r="H99">
        <f t="array" ref="H99">SQRT(SUMSQ((B99:E99-$N$2:$Q$2)))</f>
        <v>2.9855597895530859</v>
      </c>
      <c r="I99">
        <f t="array" ref="I99">SQRT(SUMSQ((B99:E99-$N$3:$Q$3)))</f>
        <v>4.4636777811998982</v>
      </c>
      <c r="J99">
        <f t="array" ref="J99">SQRT(SUMSQ((B99:E99-$N$4:$Q$4)))</f>
        <v>0.2751380885379755</v>
      </c>
      <c r="K99">
        <f t="shared" si="4"/>
        <v>0.2751380885379755</v>
      </c>
      <c r="L99">
        <f t="shared" si="5"/>
        <v>3</v>
      </c>
      <c r="M99">
        <f t="shared" si="6"/>
        <v>3</v>
      </c>
      <c r="N99">
        <f t="shared" si="7"/>
        <v>1</v>
      </c>
    </row>
    <row r="100" spans="1:14" x14ac:dyDescent="0.2">
      <c r="A100">
        <v>42</v>
      </c>
      <c r="B100">
        <v>4.5</v>
      </c>
      <c r="C100">
        <v>2.2999999999999998</v>
      </c>
      <c r="D100">
        <v>1.3</v>
      </c>
      <c r="E100">
        <v>0.3</v>
      </c>
      <c r="F100" t="s">
        <v>6</v>
      </c>
      <c r="G100">
        <v>0.65834646940369135</v>
      </c>
      <c r="H100">
        <f t="array" ref="H100">SQRT(SUMSQ((B100:E100-$N$2:$Q$2)))</f>
        <v>3.2477129853911824</v>
      </c>
      <c r="I100">
        <f t="array" ref="I100">SQRT(SUMSQ((B100:E100-$N$3:$Q$3)))</f>
        <v>4.8537105602503869</v>
      </c>
      <c r="J100">
        <f t="array" ref="J100">SQRT(SUMSQ((B100:E100-$N$4:$Q$4)))</f>
        <v>1.1813751532596668</v>
      </c>
      <c r="K100">
        <f t="shared" si="4"/>
        <v>1.1813751532596668</v>
      </c>
      <c r="L100">
        <f t="shared" si="5"/>
        <v>3</v>
      </c>
      <c r="M100">
        <f t="shared" si="6"/>
        <v>3</v>
      </c>
      <c r="N100">
        <f t="shared" si="7"/>
        <v>1</v>
      </c>
    </row>
    <row r="101" spans="1:14" x14ac:dyDescent="0.2">
      <c r="A101">
        <v>114</v>
      </c>
      <c r="B101">
        <v>5.7</v>
      </c>
      <c r="C101">
        <v>2.5</v>
      </c>
      <c r="D101">
        <v>5</v>
      </c>
      <c r="E101">
        <v>2</v>
      </c>
      <c r="F101" t="s">
        <v>8</v>
      </c>
      <c r="G101">
        <v>0.66607454183404491</v>
      </c>
      <c r="H101">
        <f t="array" ref="H101">SQRT(SUMSQ((B101:E101-$N$2:$Q$2)))</f>
        <v>1.1501495972953566</v>
      </c>
      <c r="I101">
        <f t="array" ref="I101">SQRT(SUMSQ((B101:E101-$N$3:$Q$3)))</f>
        <v>0.94671063393446164</v>
      </c>
      <c r="J101">
        <f t="array" ref="J101">SQRT(SUMSQ((B101:E101-$N$4:$Q$4)))</f>
        <v>4.0732764187402761</v>
      </c>
      <c r="K101">
        <f t="shared" si="4"/>
        <v>0.94671063393446164</v>
      </c>
      <c r="L101">
        <f t="shared" si="5"/>
        <v>2</v>
      </c>
      <c r="M101">
        <f t="shared" si="6"/>
        <v>2</v>
      </c>
      <c r="N101">
        <f t="shared" si="7"/>
        <v>1</v>
      </c>
    </row>
    <row r="102" spans="1:14" x14ac:dyDescent="0.2">
      <c r="A102">
        <v>85</v>
      </c>
      <c r="B102">
        <v>5.4</v>
      </c>
      <c r="C102">
        <v>3</v>
      </c>
      <c r="D102">
        <v>4.5</v>
      </c>
      <c r="E102">
        <v>1.5</v>
      </c>
      <c r="F102" t="s">
        <v>7</v>
      </c>
      <c r="G102">
        <v>0.66670312611468219</v>
      </c>
      <c r="H102">
        <f t="array" ref="H102">SQRT(SUMSQ((B102:E102-$N$2:$Q$2)))</f>
        <v>0.5897683450733584</v>
      </c>
      <c r="I102">
        <f t="array" ref="I102">SQRT(SUMSQ((B102:E102-$N$3:$Q$3)))</f>
        <v>1.4340226955014401</v>
      </c>
      <c r="J102">
        <f t="array" ref="J102">SQRT(SUMSQ((B102:E102-$N$4:$Q$4)))</f>
        <v>3.2991719603804128</v>
      </c>
      <c r="K102">
        <f t="shared" si="4"/>
        <v>0.5897683450733584</v>
      </c>
      <c r="L102">
        <f t="shared" si="5"/>
        <v>1</v>
      </c>
      <c r="M102">
        <f t="shared" si="6"/>
        <v>1</v>
      </c>
      <c r="N102">
        <f t="shared" si="7"/>
        <v>1</v>
      </c>
    </row>
    <row r="103" spans="1:14" x14ac:dyDescent="0.2">
      <c r="A103">
        <v>135</v>
      </c>
      <c r="B103">
        <v>6.1</v>
      </c>
      <c r="C103">
        <v>2.6</v>
      </c>
      <c r="D103">
        <v>5.6</v>
      </c>
      <c r="E103">
        <v>1.4</v>
      </c>
      <c r="F103" t="s">
        <v>8</v>
      </c>
      <c r="G103">
        <v>0.66983094918516051</v>
      </c>
      <c r="H103">
        <f t="array" ref="H103">SQRT(SUMSQ((B103:E103-$N$2:$Q$2)))</f>
        <v>1.5413863225984936</v>
      </c>
      <c r="I103">
        <f t="array" ref="I103">SQRT(SUMSQ((B103:E103-$N$3:$Q$3)))</f>
        <v>0.81237311254678957</v>
      </c>
      <c r="J103">
        <f t="array" ref="J103">SQRT(SUMSQ((B103:E103-$N$4:$Q$4)))</f>
        <v>4.4742645231999596</v>
      </c>
      <c r="K103">
        <f t="shared" si="4"/>
        <v>0.81237311254678957</v>
      </c>
      <c r="L103">
        <f t="shared" si="5"/>
        <v>2</v>
      </c>
      <c r="M103">
        <f t="shared" si="6"/>
        <v>2</v>
      </c>
      <c r="N103">
        <f t="shared" si="7"/>
        <v>1</v>
      </c>
    </row>
    <row r="104" spans="1:14" x14ac:dyDescent="0.2">
      <c r="A104">
        <v>119</v>
      </c>
      <c r="B104">
        <v>7.7</v>
      </c>
      <c r="C104">
        <v>2.6</v>
      </c>
      <c r="D104">
        <v>6.9</v>
      </c>
      <c r="E104">
        <v>2.2999999999999998</v>
      </c>
      <c r="F104" t="s">
        <v>8</v>
      </c>
      <c r="G104">
        <v>0.68438139275880761</v>
      </c>
      <c r="H104">
        <f t="array" ref="H104">SQRT(SUMSQ((B104:E104-$N$2:$Q$2)))</f>
        <v>3.5751396967404494</v>
      </c>
      <c r="I104">
        <f t="array" ref="I104">SQRT(SUMSQ((B104:E104-$N$3:$Q$3)))</f>
        <v>2.0498708632628162</v>
      </c>
      <c r="J104">
        <f t="array" ref="J104">SQRT(SUMSQ((B104:E104-$N$4:$Q$4)))</f>
        <v>6.4358413934536269</v>
      </c>
      <c r="K104">
        <f t="shared" si="4"/>
        <v>2.0498708632628162</v>
      </c>
      <c r="L104">
        <f t="shared" si="5"/>
        <v>2</v>
      </c>
      <c r="M104">
        <f t="shared" si="6"/>
        <v>2</v>
      </c>
      <c r="N104">
        <f t="shared" si="7"/>
        <v>1</v>
      </c>
    </row>
    <row r="105" spans="1:14" x14ac:dyDescent="0.2">
      <c r="A105">
        <v>3</v>
      </c>
      <c r="B105">
        <v>4.7</v>
      </c>
      <c r="C105">
        <v>3.2</v>
      </c>
      <c r="D105">
        <v>1.3</v>
      </c>
      <c r="E105">
        <v>0.2</v>
      </c>
      <c r="F105" t="s">
        <v>6</v>
      </c>
      <c r="G105">
        <v>0.68629645745100809</v>
      </c>
      <c r="H105">
        <f t="array" ref="H105">SQRT(SUMSQ((B105:E105-$N$2:$Q$2)))</f>
        <v>3.2199136213591686</v>
      </c>
      <c r="I105">
        <f t="array" ref="I105">SQRT(SUMSQ((B105:E105-$N$3:$Q$3)))</f>
        <v>4.7716679421318791</v>
      </c>
      <c r="J105">
        <f t="array" ref="J105">SQRT(SUMSQ((B105:E105-$N$4:$Q$4)))</f>
        <v>0.37612024374600378</v>
      </c>
      <c r="K105">
        <f t="shared" si="4"/>
        <v>0.37612024374600378</v>
      </c>
      <c r="L105">
        <f t="shared" si="5"/>
        <v>3</v>
      </c>
      <c r="M105">
        <f t="shared" si="6"/>
        <v>3</v>
      </c>
      <c r="N105">
        <f t="shared" si="7"/>
        <v>1</v>
      </c>
    </row>
    <row r="106" spans="1:14" x14ac:dyDescent="0.2">
      <c r="A106">
        <v>96</v>
      </c>
      <c r="B106">
        <v>5.7</v>
      </c>
      <c r="C106">
        <v>3</v>
      </c>
      <c r="D106">
        <v>4.2</v>
      </c>
      <c r="E106">
        <v>1.2</v>
      </c>
      <c r="F106" t="s">
        <v>7</v>
      </c>
      <c r="G106">
        <v>0.72792505205486968</v>
      </c>
      <c r="H106">
        <f t="array" ref="H106">SQRT(SUMSQ((B106:E106-$N$2:$Q$2)))</f>
        <v>0.30150438912576405</v>
      </c>
      <c r="I106">
        <f t="array" ref="I106">SQRT(SUMSQ((B106:E106-$N$3:$Q$3)))</f>
        <v>1.5866648154937466</v>
      </c>
      <c r="J106">
        <f t="array" ref="J106">SQRT(SUMSQ((B106:E106-$N$4:$Q$4)))</f>
        <v>2.9780184048346885</v>
      </c>
      <c r="K106">
        <f t="shared" si="4"/>
        <v>0.30150438912576405</v>
      </c>
      <c r="L106">
        <f t="shared" si="5"/>
        <v>1</v>
      </c>
      <c r="M106">
        <f t="shared" si="6"/>
        <v>1</v>
      </c>
      <c r="N106">
        <f t="shared" si="7"/>
        <v>1</v>
      </c>
    </row>
    <row r="107" spans="1:14" x14ac:dyDescent="0.2">
      <c r="A107">
        <v>74</v>
      </c>
      <c r="B107">
        <v>6.1</v>
      </c>
      <c r="C107">
        <v>2.8</v>
      </c>
      <c r="D107">
        <v>4.7</v>
      </c>
      <c r="E107">
        <v>1.2</v>
      </c>
      <c r="F107" t="s">
        <v>7</v>
      </c>
      <c r="G107">
        <v>0.72937767782625151</v>
      </c>
      <c r="H107">
        <f t="array" ref="H107">SQRT(SUMSQ((B107:E107-$N$2:$Q$2)))</f>
        <v>0.7169873548244482</v>
      </c>
      <c r="I107">
        <f t="array" ref="I107">SQRT(SUMSQ((B107:E107-$N$3:$Q$3)))</f>
        <v>1.09895572636754</v>
      </c>
      <c r="J107">
        <f t="array" ref="J107">SQRT(SUMSQ((B107:E107-$N$4:$Q$4)))</f>
        <v>3.5716782731468797</v>
      </c>
      <c r="K107">
        <f t="shared" si="4"/>
        <v>0.7169873548244482</v>
      </c>
      <c r="L107">
        <f t="shared" si="5"/>
        <v>1</v>
      </c>
      <c r="M107">
        <f t="shared" si="6"/>
        <v>1</v>
      </c>
      <c r="N107">
        <f t="shared" si="7"/>
        <v>1</v>
      </c>
    </row>
    <row r="108" spans="1:14" x14ac:dyDescent="0.2">
      <c r="A108">
        <v>53</v>
      </c>
      <c r="B108">
        <v>6.9</v>
      </c>
      <c r="C108">
        <v>3.1</v>
      </c>
      <c r="D108">
        <v>4.9000000000000004</v>
      </c>
      <c r="E108">
        <v>1.5</v>
      </c>
      <c r="F108" t="s">
        <v>7</v>
      </c>
      <c r="G108">
        <v>0.73013419260533974</v>
      </c>
      <c r="H108">
        <f t="array" ref="H108">SQRT(SUMSQ((B108:E108-$N$2:$Q$2)))</f>
        <v>1.5002955894055698</v>
      </c>
      <c r="I108">
        <f t="array" ref="I108">SQRT(SUMSQ((B108:E108-$N$3:$Q$3)))</f>
        <v>0.82885802477001869</v>
      </c>
      <c r="J108">
        <f t="array" ref="J108">SQRT(SUMSQ((B108:E108-$N$4:$Q$4)))</f>
        <v>4.1147510753707035</v>
      </c>
      <c r="K108">
        <f t="shared" si="4"/>
        <v>0.82885802477001869</v>
      </c>
      <c r="L108">
        <f t="shared" si="5"/>
        <v>2</v>
      </c>
      <c r="M108">
        <f t="shared" si="6"/>
        <v>1</v>
      </c>
      <c r="N108">
        <f t="shared" si="7"/>
        <v>0</v>
      </c>
    </row>
    <row r="109" spans="1:14" x14ac:dyDescent="0.2">
      <c r="A109">
        <v>69</v>
      </c>
      <c r="B109">
        <v>6.2</v>
      </c>
      <c r="C109">
        <v>2.2000000000000002</v>
      </c>
      <c r="D109">
        <v>4.5</v>
      </c>
      <c r="E109">
        <v>1.5</v>
      </c>
      <c r="F109" t="s">
        <v>7</v>
      </c>
      <c r="G109">
        <v>0.73047496358863029</v>
      </c>
      <c r="H109">
        <f t="array" ref="H109">SQRT(SUMSQ((B109:E109-$N$2:$Q$2)))</f>
        <v>0.84758932207236815</v>
      </c>
      <c r="I109">
        <f t="array" ref="I109">SQRT(SUMSQ((B109:E109-$N$3:$Q$3)))</f>
        <v>1.2803992797271113</v>
      </c>
      <c r="J109">
        <f t="array" ref="J109">SQRT(SUMSQ((B109:E109-$N$4:$Q$4)))</f>
        <v>3.6662801842056059</v>
      </c>
      <c r="K109">
        <f t="shared" si="4"/>
        <v>0.84758932207236815</v>
      </c>
      <c r="L109">
        <f t="shared" si="5"/>
        <v>1</v>
      </c>
      <c r="M109">
        <f t="shared" si="6"/>
        <v>1</v>
      </c>
      <c r="N109">
        <f t="shared" si="7"/>
        <v>1</v>
      </c>
    </row>
    <row r="110" spans="1:14" x14ac:dyDescent="0.2">
      <c r="A110">
        <v>55</v>
      </c>
      <c r="B110">
        <v>6.5</v>
      </c>
      <c r="C110">
        <v>2.8</v>
      </c>
      <c r="D110">
        <v>4.5999999999999996</v>
      </c>
      <c r="E110">
        <v>1.5</v>
      </c>
      <c r="F110" t="s">
        <v>7</v>
      </c>
      <c r="G110">
        <v>0.73781200051113127</v>
      </c>
      <c r="H110">
        <f t="array" ref="H110">SQRT(SUMSQ((B110:E110-$N$2:$Q$2)))</f>
        <v>0.96513545676462553</v>
      </c>
      <c r="I110">
        <f t="array" ref="I110">SQRT(SUMSQ((B110:E110-$N$3:$Q$3)))</f>
        <v>0.92557147687515362</v>
      </c>
      <c r="J110">
        <f t="array" ref="J110">SQRT(SUMSQ((B110:E110-$N$4:$Q$4)))</f>
        <v>3.7204824842732207</v>
      </c>
      <c r="K110">
        <f t="shared" si="4"/>
        <v>0.92557147687515362</v>
      </c>
      <c r="L110">
        <f t="shared" si="5"/>
        <v>2</v>
      </c>
      <c r="M110">
        <f t="shared" si="6"/>
        <v>1</v>
      </c>
      <c r="N110">
        <f t="shared" si="7"/>
        <v>0</v>
      </c>
    </row>
    <row r="111" spans="1:14" x14ac:dyDescent="0.2">
      <c r="A111">
        <v>71</v>
      </c>
      <c r="B111">
        <v>5.9</v>
      </c>
      <c r="C111">
        <v>3.2</v>
      </c>
      <c r="D111">
        <v>4.8</v>
      </c>
      <c r="E111">
        <v>1.8</v>
      </c>
      <c r="F111" t="s">
        <v>7</v>
      </c>
      <c r="G111">
        <v>0.74078984911265178</v>
      </c>
      <c r="H111">
        <f t="array" ref="H111">SQRT(SUMSQ((B111:E111-$N$2:$Q$2)))</f>
        <v>0.99470643778397139</v>
      </c>
      <c r="I111">
        <f t="array" ref="I111">SQRT(SUMSQ((B111:E111-$N$3:$Q$3)))</f>
        <v>0.83028857581191695</v>
      </c>
      <c r="J111">
        <f t="array" ref="J111">SQRT(SUMSQ((B111:E111-$N$4:$Q$4)))</f>
        <v>3.7662239141438616</v>
      </c>
      <c r="K111">
        <f t="shared" si="4"/>
        <v>0.83028857581191695</v>
      </c>
      <c r="L111">
        <f t="shared" si="5"/>
        <v>2</v>
      </c>
      <c r="M111">
        <f t="shared" si="6"/>
        <v>1</v>
      </c>
      <c r="N111">
        <f t="shared" si="7"/>
        <v>0</v>
      </c>
    </row>
    <row r="112" spans="1:14" x14ac:dyDescent="0.2">
      <c r="A112">
        <v>131</v>
      </c>
      <c r="B112">
        <v>7.4</v>
      </c>
      <c r="C112">
        <v>2.8</v>
      </c>
      <c r="D112">
        <v>6.1</v>
      </c>
      <c r="E112">
        <v>1.9</v>
      </c>
      <c r="F112" t="s">
        <v>8</v>
      </c>
      <c r="G112">
        <v>0.75376221305614999</v>
      </c>
      <c r="H112">
        <f t="array" ref="H112">SQRT(SUMSQ((B112:E112-$N$2:$Q$2)))</f>
        <v>2.6844188992488305</v>
      </c>
      <c r="I112">
        <f t="array" ref="I112">SQRT(SUMSQ((B112:E112-$N$3:$Q$3)))</f>
        <v>1.2309797524976087</v>
      </c>
      <c r="J112">
        <f t="array" ref="J112">SQRT(SUMSQ((B112:E112-$N$4:$Q$4)))</f>
        <v>5.4887289003201065</v>
      </c>
      <c r="K112">
        <f t="shared" si="4"/>
        <v>1.2309797524976087</v>
      </c>
      <c r="L112">
        <f t="shared" si="5"/>
        <v>2</v>
      </c>
      <c r="M112">
        <f t="shared" si="6"/>
        <v>2</v>
      </c>
      <c r="N112">
        <f t="shared" si="7"/>
        <v>1</v>
      </c>
    </row>
    <row r="113" spans="1:14" x14ac:dyDescent="0.2">
      <c r="A113">
        <v>137</v>
      </c>
      <c r="B113">
        <v>6.3</v>
      </c>
      <c r="C113">
        <v>3.4</v>
      </c>
      <c r="D113">
        <v>5.6</v>
      </c>
      <c r="E113">
        <v>2.4</v>
      </c>
      <c r="F113" t="s">
        <v>8</v>
      </c>
      <c r="G113">
        <v>0.7795268552178739</v>
      </c>
      <c r="H113">
        <f t="array" ref="H113">SQRT(SUMSQ((B113:E113-$N$2:$Q$2)))</f>
        <v>2.0596761168248809</v>
      </c>
      <c r="I113">
        <f t="array" ref="I113">SQRT(SUMSQ((B113:E113-$N$3:$Q$3)))</f>
        <v>0.65008257732902086</v>
      </c>
      <c r="J113">
        <f t="array" ref="J113">SQRT(SUMSQ((B113:E113-$N$4:$Q$4)))</f>
        <v>4.8161695267000759</v>
      </c>
      <c r="K113">
        <f t="shared" si="4"/>
        <v>0.65008257732902086</v>
      </c>
      <c r="L113">
        <f t="shared" si="5"/>
        <v>2</v>
      </c>
      <c r="M113">
        <f t="shared" si="6"/>
        <v>2</v>
      </c>
      <c r="N113">
        <f t="shared" si="7"/>
        <v>1</v>
      </c>
    </row>
    <row r="114" spans="1:14" x14ac:dyDescent="0.2">
      <c r="A114">
        <v>23</v>
      </c>
      <c r="B114">
        <v>4.5999999999999996</v>
      </c>
      <c r="C114">
        <v>3.6</v>
      </c>
      <c r="D114">
        <v>1</v>
      </c>
      <c r="E114">
        <v>0.2</v>
      </c>
      <c r="F114" t="s">
        <v>6</v>
      </c>
      <c r="G114">
        <v>0.78836730980549963</v>
      </c>
      <c r="H114">
        <f t="array" ref="H114">SQRT(SUMSQ((B114:E114-$N$2:$Q$2)))</f>
        <v>3.5918689587571655</v>
      </c>
      <c r="I114">
        <f t="array" ref="I114">SQRT(SUMSQ((B114:E114-$N$3:$Q$3)))</f>
        <v>5.0983485847650831</v>
      </c>
      <c r="J114">
        <f t="array" ref="J114">SQRT(SUMSQ((B114:E114-$N$4:$Q$4)))</f>
        <v>0.66187095107062943</v>
      </c>
      <c r="K114">
        <f t="shared" si="4"/>
        <v>0.66187095107062943</v>
      </c>
      <c r="L114">
        <f t="shared" si="5"/>
        <v>3</v>
      </c>
      <c r="M114">
        <f t="shared" si="6"/>
        <v>3</v>
      </c>
      <c r="N114">
        <f t="shared" si="7"/>
        <v>1</v>
      </c>
    </row>
    <row r="115" spans="1:14" x14ac:dyDescent="0.2">
      <c r="A115">
        <v>41</v>
      </c>
      <c r="B115">
        <v>5</v>
      </c>
      <c r="C115">
        <v>3.5</v>
      </c>
      <c r="D115">
        <v>1.3</v>
      </c>
      <c r="E115">
        <v>0.3</v>
      </c>
      <c r="F115" t="s">
        <v>6</v>
      </c>
      <c r="G115">
        <v>0.80975828565584029</v>
      </c>
      <c r="H115">
        <f t="array" ref="H115">SQRT(SUMSQ((B115:E115-$N$2:$Q$2)))</f>
        <v>3.1672136291298174</v>
      </c>
      <c r="I115">
        <f t="array" ref="I115">SQRT(SUMSQ((B115:E115-$N$3:$Q$3)))</f>
        <v>4.6577517732667513</v>
      </c>
      <c r="J115">
        <f t="array" ref="J115">SQRT(SUMSQ((B115:E115-$N$4:$Q$4)))</f>
        <v>0.23985888140937545</v>
      </c>
      <c r="K115">
        <f t="shared" si="4"/>
        <v>0.23985888140937545</v>
      </c>
      <c r="L115">
        <f t="shared" si="5"/>
        <v>3</v>
      </c>
      <c r="M115">
        <f t="shared" si="6"/>
        <v>3</v>
      </c>
      <c r="N115">
        <f t="shared" si="7"/>
        <v>1</v>
      </c>
    </row>
    <row r="116" spans="1:14" x14ac:dyDescent="0.2">
      <c r="A116">
        <v>105</v>
      </c>
      <c r="B116">
        <v>6.5</v>
      </c>
      <c r="C116">
        <v>3</v>
      </c>
      <c r="D116">
        <v>5.8</v>
      </c>
      <c r="E116">
        <v>2.2000000000000002</v>
      </c>
      <c r="F116" t="s">
        <v>8</v>
      </c>
      <c r="G116">
        <v>0.81796589096926908</v>
      </c>
      <c r="H116">
        <f t="array" ref="H116">SQRT(SUMSQ((B116:E116-$N$2:$Q$2)))</f>
        <v>2.0906894779620262</v>
      </c>
      <c r="I116">
        <f t="array" ref="I116">SQRT(SUMSQ((B116:E116-$N$3:$Q$3)))</f>
        <v>0.49027760288806022</v>
      </c>
      <c r="J116">
        <f t="array" ref="J116">SQRT(SUMSQ((B116:E116-$N$4:$Q$4)))</f>
        <v>4.9769340785119036</v>
      </c>
      <c r="K116">
        <f t="shared" si="4"/>
        <v>0.49027760288806022</v>
      </c>
      <c r="L116">
        <f t="shared" si="5"/>
        <v>2</v>
      </c>
      <c r="M116">
        <f t="shared" si="6"/>
        <v>2</v>
      </c>
      <c r="N116">
        <f t="shared" si="7"/>
        <v>1</v>
      </c>
    </row>
    <row r="117" spans="1:14" x14ac:dyDescent="0.2">
      <c r="A117">
        <v>147</v>
      </c>
      <c r="B117">
        <v>6.3</v>
      </c>
      <c r="C117">
        <v>2.5</v>
      </c>
      <c r="D117">
        <v>5</v>
      </c>
      <c r="E117">
        <v>1.9</v>
      </c>
      <c r="F117" t="s">
        <v>8</v>
      </c>
      <c r="G117">
        <v>0.81974582070244162</v>
      </c>
      <c r="H117">
        <f t="array" ref="H117">SQRT(SUMSQ((B117:E117-$N$2:$Q$2)))</f>
        <v>1.2495130857938572</v>
      </c>
      <c r="I117">
        <f t="array" ref="I117">SQRT(SUMSQ((B117:E117-$N$3:$Q$3)))</f>
        <v>0.61850619179476019</v>
      </c>
      <c r="J117">
        <f t="array" ref="J117">SQRT(SUMSQ((B117:E117-$N$4:$Q$4)))</f>
        <v>4.1824026900908198</v>
      </c>
      <c r="K117">
        <f t="shared" si="4"/>
        <v>0.61850619179476019</v>
      </c>
      <c r="L117">
        <f t="shared" si="5"/>
        <v>2</v>
      </c>
      <c r="M117">
        <f t="shared" si="6"/>
        <v>2</v>
      </c>
      <c r="N117">
        <f t="shared" si="7"/>
        <v>1</v>
      </c>
    </row>
    <row r="118" spans="1:14" x14ac:dyDescent="0.2">
      <c r="A118">
        <v>67</v>
      </c>
      <c r="B118">
        <v>5.6</v>
      </c>
      <c r="C118">
        <v>3</v>
      </c>
      <c r="D118">
        <v>4.5</v>
      </c>
      <c r="E118">
        <v>1.5</v>
      </c>
      <c r="F118" t="s">
        <v>7</v>
      </c>
      <c r="G118">
        <v>0.82032529550667665</v>
      </c>
      <c r="H118">
        <f t="array" ref="H118">SQRT(SUMSQ((B118:E118-$N$2:$Q$2)))</f>
        <v>0.52085912415792712</v>
      </c>
      <c r="I118">
        <f t="array" ref="I118">SQRT(SUMSQ((B118:E118-$N$3:$Q$3)))</f>
        <v>1.2970657605200564</v>
      </c>
      <c r="J118">
        <f t="array" ref="J118">SQRT(SUMSQ((B118:E118-$N$4:$Q$4)))</f>
        <v>3.3312433641125305</v>
      </c>
      <c r="K118">
        <f t="shared" si="4"/>
        <v>0.52085912415792712</v>
      </c>
      <c r="L118">
        <f t="shared" si="5"/>
        <v>1</v>
      </c>
      <c r="M118">
        <f t="shared" si="6"/>
        <v>1</v>
      </c>
      <c r="N118">
        <f t="shared" si="7"/>
        <v>1</v>
      </c>
    </row>
    <row r="119" spans="1:14" x14ac:dyDescent="0.2">
      <c r="A119">
        <v>144</v>
      </c>
      <c r="B119">
        <v>6.8</v>
      </c>
      <c r="C119">
        <v>3.2</v>
      </c>
      <c r="D119">
        <v>5.9</v>
      </c>
      <c r="E119">
        <v>2.2999999999999998</v>
      </c>
      <c r="F119" t="s">
        <v>8</v>
      </c>
      <c r="G119">
        <v>0.8207005538473845</v>
      </c>
      <c r="H119">
        <f t="array" ref="H119">SQRT(SUMSQ((B119:E119-$N$2:$Q$2)))</f>
        <v>2.3736849905265736</v>
      </c>
      <c r="I119">
        <f t="array" ref="I119">SQRT(SUMSQ((B119:E119-$N$3:$Q$3)))</f>
        <v>0.75419002535530999</v>
      </c>
      <c r="J119">
        <f t="array" ref="J119">SQRT(SUMSQ((B119:E119-$N$4:$Q$4)))</f>
        <v>5.1904262810657062</v>
      </c>
      <c r="K119">
        <f t="shared" si="4"/>
        <v>0.75419002535530999</v>
      </c>
      <c r="L119">
        <f t="shared" si="5"/>
        <v>2</v>
      </c>
      <c r="M119">
        <f t="shared" si="6"/>
        <v>2</v>
      </c>
      <c r="N119">
        <f t="shared" si="7"/>
        <v>1</v>
      </c>
    </row>
    <row r="120" spans="1:14" x14ac:dyDescent="0.2">
      <c r="A120">
        <v>110</v>
      </c>
      <c r="B120">
        <v>7.2</v>
      </c>
      <c r="C120">
        <v>3.6</v>
      </c>
      <c r="D120">
        <v>6.1</v>
      </c>
      <c r="E120">
        <v>2.5</v>
      </c>
      <c r="F120" t="s">
        <v>8</v>
      </c>
      <c r="G120">
        <v>0.8216234852861064</v>
      </c>
      <c r="H120">
        <f t="array" ref="H120">SQRT(SUMSQ((B120:E120-$N$2:$Q$2)))</f>
        <v>2.9013287972691342</v>
      </c>
      <c r="I120">
        <f t="array" ref="I120">SQRT(SUMSQ((B120:E120-$N$3:$Q$3)))</f>
        <v>1.3340558576569228</v>
      </c>
      <c r="J120">
        <f t="array" ref="J120">SQRT(SUMSQ((B120:E120-$N$4:$Q$4)))</f>
        <v>5.5900968298449918</v>
      </c>
      <c r="K120">
        <f t="shared" si="4"/>
        <v>1.3340558576569228</v>
      </c>
      <c r="L120">
        <f t="shared" si="5"/>
        <v>2</v>
      </c>
      <c r="M120">
        <f t="shared" si="6"/>
        <v>2</v>
      </c>
      <c r="N120">
        <f t="shared" si="7"/>
        <v>1</v>
      </c>
    </row>
    <row r="121" spans="1:14" x14ac:dyDescent="0.2">
      <c r="A121">
        <v>8</v>
      </c>
      <c r="B121">
        <v>5</v>
      </c>
      <c r="C121">
        <v>3.4</v>
      </c>
      <c r="D121">
        <v>1.5</v>
      </c>
      <c r="E121">
        <v>0.2</v>
      </c>
      <c r="F121" t="s">
        <v>6</v>
      </c>
      <c r="G121">
        <v>0.82293817959029669</v>
      </c>
      <c r="H121">
        <f t="array" ref="H121">SQRT(SUMSQ((B121:E121-$N$2:$Q$2)))</f>
        <v>3.0007813294539374</v>
      </c>
      <c r="I121">
        <f t="array" ref="I121">SQRT(SUMSQ((B121:E121-$N$3:$Q$3)))</f>
        <v>4.512577616348147</v>
      </c>
      <c r="J121">
        <f t="array" ref="J121">SQRT(SUMSQ((B121:E121-$N$4:$Q$4)))</f>
        <v>7.9782348965636005E-2</v>
      </c>
      <c r="K121">
        <f t="shared" si="4"/>
        <v>7.9782348965636005E-2</v>
      </c>
      <c r="L121">
        <f t="shared" si="5"/>
        <v>3</v>
      </c>
      <c r="M121">
        <f t="shared" si="6"/>
        <v>3</v>
      </c>
      <c r="N121">
        <f t="shared" si="7"/>
        <v>1</v>
      </c>
    </row>
    <row r="122" spans="1:14" x14ac:dyDescent="0.2">
      <c r="A122">
        <v>115</v>
      </c>
      <c r="B122">
        <v>5.8</v>
      </c>
      <c r="C122">
        <v>2.8</v>
      </c>
      <c r="D122">
        <v>5.0999999999999996</v>
      </c>
      <c r="E122">
        <v>2.4</v>
      </c>
      <c r="F122" t="s">
        <v>8</v>
      </c>
      <c r="G122">
        <v>0.82462465961889209</v>
      </c>
      <c r="H122">
        <f t="array" ref="H122">SQRT(SUMSQ((B122:E122-$N$2:$Q$2)))</f>
        <v>1.4846133588538515</v>
      </c>
      <c r="I122">
        <f t="array" ref="I122">SQRT(SUMSQ((B122:E122-$N$3:$Q$3)))</f>
        <v>0.81767774723168396</v>
      </c>
      <c r="J122">
        <f t="array" ref="J122">SQRT(SUMSQ((B122:E122-$N$4:$Q$4)))</f>
        <v>4.3101463243133633</v>
      </c>
      <c r="K122">
        <f t="shared" si="4"/>
        <v>0.81767774723168396</v>
      </c>
      <c r="L122">
        <f t="shared" si="5"/>
        <v>2</v>
      </c>
      <c r="M122">
        <f t="shared" si="6"/>
        <v>2</v>
      </c>
      <c r="N122">
        <f t="shared" si="7"/>
        <v>1</v>
      </c>
    </row>
    <row r="123" spans="1:14" x14ac:dyDescent="0.2">
      <c r="A123">
        <v>29</v>
      </c>
      <c r="B123">
        <v>5.2</v>
      </c>
      <c r="C123">
        <v>3.4</v>
      </c>
      <c r="D123">
        <v>1.4</v>
      </c>
      <c r="E123">
        <v>0.2</v>
      </c>
      <c r="F123" t="s">
        <v>6</v>
      </c>
      <c r="G123">
        <v>0.82706017688238886</v>
      </c>
      <c r="H123">
        <f t="array" ref="H123">SQRT(SUMSQ((B123:E123-$N$2:$Q$2)))</f>
        <v>3.0500402411574425</v>
      </c>
      <c r="I123">
        <f t="array" ref="I123">SQRT(SUMSQ((B123:E123-$N$3:$Q$3)))</f>
        <v>4.5400019063326633</v>
      </c>
      <c r="J123">
        <f t="array" ref="J123">SQRT(SUMSQ((B123:E123-$N$4:$Q$4)))</f>
        <v>0.26026259840101024</v>
      </c>
      <c r="K123">
        <f t="shared" si="4"/>
        <v>0.26026259840101024</v>
      </c>
      <c r="L123">
        <f t="shared" si="5"/>
        <v>3</v>
      </c>
      <c r="M123">
        <f t="shared" si="6"/>
        <v>3</v>
      </c>
      <c r="N123">
        <f t="shared" si="7"/>
        <v>1</v>
      </c>
    </row>
    <row r="124" spans="1:14" x14ac:dyDescent="0.2">
      <c r="A124">
        <v>134</v>
      </c>
      <c r="B124">
        <v>6.3</v>
      </c>
      <c r="C124">
        <v>2.8</v>
      </c>
      <c r="D124">
        <v>5.0999999999999996</v>
      </c>
      <c r="E124">
        <v>1.5</v>
      </c>
      <c r="F124" t="s">
        <v>8</v>
      </c>
      <c r="G124">
        <v>0.83498808680865821</v>
      </c>
      <c r="H124">
        <f t="array" ref="H124">SQRT(SUMSQ((B124:E124-$N$2:$Q$2)))</f>
        <v>1.1726346950240725</v>
      </c>
      <c r="I124">
        <f t="array" ref="I124">SQRT(SUMSQ((B124:E124-$N$3:$Q$3)))</f>
        <v>0.59934440242353326</v>
      </c>
      <c r="J124">
        <f t="array" ref="J124">SQRT(SUMSQ((B124:E124-$N$4:$Q$4)))</f>
        <v>4.0774648788576604</v>
      </c>
      <c r="K124">
        <f t="shared" si="4"/>
        <v>0.59934440242353326</v>
      </c>
      <c r="L124">
        <f t="shared" si="5"/>
        <v>2</v>
      </c>
      <c r="M124">
        <f t="shared" si="6"/>
        <v>2</v>
      </c>
      <c r="N124">
        <f t="shared" si="7"/>
        <v>1</v>
      </c>
    </row>
    <row r="125" spans="1:14" x14ac:dyDescent="0.2">
      <c r="A125">
        <v>6</v>
      </c>
      <c r="B125">
        <v>5.4</v>
      </c>
      <c r="C125">
        <v>3.9</v>
      </c>
      <c r="D125">
        <v>1.7</v>
      </c>
      <c r="E125">
        <v>0.4</v>
      </c>
      <c r="F125" t="s">
        <v>6</v>
      </c>
      <c r="G125">
        <v>0.83542785409293752</v>
      </c>
      <c r="H125">
        <f t="array" ref="H125">SQRT(SUMSQ((B125:E125-$N$2:$Q$2)))</f>
        <v>2.8519165636884072</v>
      </c>
      <c r="I125">
        <f t="array" ref="I125">SQRT(SUMSQ((B125:E125-$N$3:$Q$3)))</f>
        <v>4.2272169657448027</v>
      </c>
      <c r="J125">
        <f t="array" ref="J125">SQRT(SUMSQ((B125:E125-$N$4:$Q$4)))</f>
        <v>0.7291857300073491</v>
      </c>
      <c r="K125">
        <f t="shared" si="4"/>
        <v>0.7291857300073491</v>
      </c>
      <c r="L125">
        <f t="shared" si="5"/>
        <v>3</v>
      </c>
      <c r="M125">
        <f t="shared" si="6"/>
        <v>3</v>
      </c>
      <c r="N125">
        <f t="shared" si="7"/>
        <v>1</v>
      </c>
    </row>
    <row r="126" spans="1:14" x14ac:dyDescent="0.2">
      <c r="A126">
        <v>40</v>
      </c>
      <c r="B126">
        <v>5.0999999999999996</v>
      </c>
      <c r="C126">
        <v>3.4</v>
      </c>
      <c r="D126">
        <v>1.5</v>
      </c>
      <c r="E126">
        <v>0.2</v>
      </c>
      <c r="F126" t="s">
        <v>6</v>
      </c>
      <c r="G126">
        <v>0.8373152990530186</v>
      </c>
      <c r="H126">
        <f t="array" ref="H126">SQRT(SUMSQ((B126:E126-$N$2:$Q$2)))</f>
        <v>2.9793325343746604</v>
      </c>
      <c r="I126">
        <f t="array" ref="I126">SQRT(SUMSQ((B126:E126-$N$3:$Q$3)))</f>
        <v>4.4817782175735177</v>
      </c>
      <c r="J126">
        <f t="array" ref="J126">SQRT(SUMSQ((B126:E126-$N$4:$Q$4)))</f>
        <v>0.1506273102667349</v>
      </c>
      <c r="K126">
        <f t="shared" si="4"/>
        <v>0.1506273102667349</v>
      </c>
      <c r="L126">
        <f t="shared" si="5"/>
        <v>3</v>
      </c>
      <c r="M126">
        <f t="shared" si="6"/>
        <v>3</v>
      </c>
      <c r="N126">
        <f t="shared" si="7"/>
        <v>1</v>
      </c>
    </row>
    <row r="127" spans="1:14" x14ac:dyDescent="0.2">
      <c r="A127">
        <v>87</v>
      </c>
      <c r="B127">
        <v>6.7</v>
      </c>
      <c r="C127">
        <v>3.1</v>
      </c>
      <c r="D127">
        <v>4.7</v>
      </c>
      <c r="E127">
        <v>1.5</v>
      </c>
      <c r="F127" t="s">
        <v>7</v>
      </c>
      <c r="G127">
        <v>0.84094992838098426</v>
      </c>
      <c r="H127">
        <f t="array" ref="H127">SQRT(SUMSQ((B127:E127-$N$2:$Q$2)))</f>
        <v>1.2395959210350114</v>
      </c>
      <c r="I127">
        <f t="array" ref="I127">SQRT(SUMSQ((B127:E127-$N$3:$Q$3)))</f>
        <v>0.8750150109573388</v>
      </c>
      <c r="J127">
        <f t="array" ref="J127">SQRT(SUMSQ((B127:E127-$N$4:$Q$4)))</f>
        <v>3.8569390746748908</v>
      </c>
      <c r="K127">
        <f t="shared" si="4"/>
        <v>0.8750150109573388</v>
      </c>
      <c r="L127">
        <f t="shared" si="5"/>
        <v>2</v>
      </c>
      <c r="M127">
        <f t="shared" si="6"/>
        <v>1</v>
      </c>
      <c r="N127">
        <f t="shared" si="7"/>
        <v>0</v>
      </c>
    </row>
    <row r="128" spans="1:14" x14ac:dyDescent="0.2">
      <c r="A128">
        <v>109</v>
      </c>
      <c r="B128">
        <v>6.7</v>
      </c>
      <c r="C128">
        <v>2.5</v>
      </c>
      <c r="D128">
        <v>5.8</v>
      </c>
      <c r="E128">
        <v>1.8</v>
      </c>
      <c r="F128" t="s">
        <v>8</v>
      </c>
      <c r="G128">
        <v>0.84415529733807959</v>
      </c>
      <c r="H128">
        <f t="array" ref="H128">SQRT(SUMSQ((B128:E128-$N$2:$Q$2)))</f>
        <v>2.0345858074100001</v>
      </c>
      <c r="I128">
        <f t="array" ref="I128">SQRT(SUMSQ((B128:E128-$N$3:$Q$3)))</f>
        <v>0.72419868680562149</v>
      </c>
      <c r="J128">
        <f t="array" ref="J128">SQRT(SUMSQ((B128:E128-$N$4:$Q$4)))</f>
        <v>4.9649732781573466</v>
      </c>
      <c r="K128">
        <f t="shared" si="4"/>
        <v>0.72419868680562149</v>
      </c>
      <c r="L128">
        <f t="shared" si="5"/>
        <v>2</v>
      </c>
      <c r="M128">
        <f t="shared" si="6"/>
        <v>2</v>
      </c>
      <c r="N128">
        <f t="shared" si="7"/>
        <v>1</v>
      </c>
    </row>
    <row r="129" spans="1:14" x14ac:dyDescent="0.2">
      <c r="A129">
        <v>140</v>
      </c>
      <c r="B129">
        <v>6.9</v>
      </c>
      <c r="C129">
        <v>3.1</v>
      </c>
      <c r="D129">
        <v>5.4</v>
      </c>
      <c r="E129">
        <v>2.1</v>
      </c>
      <c r="F129" t="s">
        <v>8</v>
      </c>
      <c r="G129">
        <v>0.85247373578245</v>
      </c>
      <c r="H129">
        <f t="array" ref="H129">SQRT(SUMSQ((B129:E129-$N$2:$Q$2)))</f>
        <v>1.9722379172359354</v>
      </c>
      <c r="I129">
        <f t="array" ref="I129">SQRT(SUMSQ((B129:E129-$N$3:$Q$3)))</f>
        <v>0.49498978973195035</v>
      </c>
      <c r="J129">
        <f t="array" ref="J129">SQRT(SUMSQ((B129:E129-$N$4:$Q$4)))</f>
        <v>4.7360030903709918</v>
      </c>
      <c r="K129">
        <f t="shared" si="4"/>
        <v>0.49498978973195035</v>
      </c>
      <c r="L129">
        <f t="shared" si="5"/>
        <v>2</v>
      </c>
      <c r="M129">
        <f t="shared" si="6"/>
        <v>2</v>
      </c>
      <c r="N129">
        <f t="shared" si="7"/>
        <v>1</v>
      </c>
    </row>
    <row r="130" spans="1:14" x14ac:dyDescent="0.2">
      <c r="A130">
        <v>132</v>
      </c>
      <c r="B130">
        <v>7.9</v>
      </c>
      <c r="C130">
        <v>3.8</v>
      </c>
      <c r="D130">
        <v>6.4</v>
      </c>
      <c r="E130">
        <v>2</v>
      </c>
      <c r="F130" t="s">
        <v>8</v>
      </c>
      <c r="G130">
        <v>0.86998822670883469</v>
      </c>
      <c r="H130">
        <f t="array" ref="H130">SQRT(SUMSQ((B130:E130-$N$2:$Q$2)))</f>
        <v>3.4244825482412571</v>
      </c>
      <c r="I130">
        <f t="array" ref="I130">SQRT(SUMSQ((B130:E130-$N$3:$Q$3)))</f>
        <v>1.9763422610024743</v>
      </c>
      <c r="J130">
        <f t="array" ref="J130">SQRT(SUMSQ((B130:E130-$N$4:$Q$4)))</f>
        <v>5.9887817314742202</v>
      </c>
      <c r="K130">
        <f t="shared" si="4"/>
        <v>1.9763422610024743</v>
      </c>
      <c r="L130">
        <f t="shared" si="5"/>
        <v>2</v>
      </c>
      <c r="M130">
        <f t="shared" si="6"/>
        <v>2</v>
      </c>
      <c r="N130">
        <f t="shared" si="7"/>
        <v>1</v>
      </c>
    </row>
    <row r="131" spans="1:14" x14ac:dyDescent="0.2">
      <c r="A131">
        <v>62</v>
      </c>
      <c r="B131">
        <v>5.9</v>
      </c>
      <c r="C131">
        <v>3</v>
      </c>
      <c r="D131">
        <v>4.2</v>
      </c>
      <c r="E131">
        <v>1.5</v>
      </c>
      <c r="F131" t="s">
        <v>7</v>
      </c>
      <c r="G131">
        <v>0.87250684241551446</v>
      </c>
      <c r="H131">
        <f t="array" ref="H131">SQRT(SUMSQ((B131:E131-$N$2:$Q$2)))</f>
        <v>0.4126300935557119</v>
      </c>
      <c r="I131">
        <f t="array" ref="I131">SQRT(SUMSQ((B131:E131-$N$3:$Q$3)))</f>
        <v>1.3704829590610599</v>
      </c>
      <c r="J131">
        <f t="array" ref="J131">SQRT(SUMSQ((B131:E131-$N$4:$Q$4)))</f>
        <v>3.1388415779596994</v>
      </c>
      <c r="K131">
        <f t="shared" si="4"/>
        <v>0.4126300935557119</v>
      </c>
      <c r="L131">
        <f t="shared" si="5"/>
        <v>1</v>
      </c>
      <c r="M131">
        <f t="shared" si="6"/>
        <v>1</v>
      </c>
      <c r="N131">
        <f t="shared" si="7"/>
        <v>1</v>
      </c>
    </row>
    <row r="132" spans="1:14" x14ac:dyDescent="0.2">
      <c r="A132">
        <v>33</v>
      </c>
      <c r="B132">
        <v>5.2</v>
      </c>
      <c r="C132">
        <v>4.0999999999999996</v>
      </c>
      <c r="D132">
        <v>1.5</v>
      </c>
      <c r="E132">
        <v>0.1</v>
      </c>
      <c r="F132" t="s">
        <v>6</v>
      </c>
      <c r="G132">
        <v>0.8727069561346551</v>
      </c>
      <c r="H132">
        <f t="array" ref="H132">SQRT(SUMSQ((B132:E132-$N$2:$Q$2)))</f>
        <v>3.2301811704418819</v>
      </c>
      <c r="I132">
        <f t="array" ref="I132">SQRT(SUMSQ((B132:E132-$N$3:$Q$3)))</f>
        <v>4.6133997551726589</v>
      </c>
      <c r="J132">
        <f t="array" ref="J132">SQRT(SUMSQ((B132:E132-$N$4:$Q$4)))</f>
        <v>0.78664246813522676</v>
      </c>
      <c r="K132">
        <f t="shared" si="4"/>
        <v>0.78664246813522676</v>
      </c>
      <c r="L132">
        <f t="shared" si="5"/>
        <v>3</v>
      </c>
      <c r="M132">
        <f t="shared" si="6"/>
        <v>3</v>
      </c>
      <c r="N132">
        <f t="shared" si="7"/>
        <v>1</v>
      </c>
    </row>
    <row r="133" spans="1:14" x14ac:dyDescent="0.2">
      <c r="A133">
        <v>36</v>
      </c>
      <c r="B133">
        <v>5</v>
      </c>
      <c r="C133">
        <v>3.2</v>
      </c>
      <c r="D133">
        <v>1.2</v>
      </c>
      <c r="E133">
        <v>0.2</v>
      </c>
      <c r="F133" t="s">
        <v>6</v>
      </c>
      <c r="G133">
        <v>0.87385500379012571</v>
      </c>
      <c r="H133">
        <f t="array" ref="H133">SQRT(SUMSQ((B133:E133-$N$2:$Q$2)))</f>
        <v>3.2307327926770291</v>
      </c>
      <c r="I133">
        <f t="array" ref="I133">SQRT(SUMSQ((B133:E133-$N$3:$Q$3)))</f>
        <v>4.7581566560861681</v>
      </c>
      <c r="J133">
        <f t="array" ref="J133">SQRT(SUMSQ((B133:E133-$N$4:$Q$4)))</f>
        <v>0.34519733206854475</v>
      </c>
      <c r="K133">
        <f t="shared" si="4"/>
        <v>0.34519733206854475</v>
      </c>
      <c r="L133">
        <f t="shared" si="5"/>
        <v>3</v>
      </c>
      <c r="M133">
        <f t="shared" si="6"/>
        <v>3</v>
      </c>
      <c r="N133">
        <f t="shared" si="7"/>
        <v>1</v>
      </c>
    </row>
    <row r="134" spans="1:14" x14ac:dyDescent="0.2">
      <c r="A134">
        <v>80</v>
      </c>
      <c r="B134">
        <v>5.7</v>
      </c>
      <c r="C134">
        <v>2.6</v>
      </c>
      <c r="D134">
        <v>3.5</v>
      </c>
      <c r="E134">
        <v>1</v>
      </c>
      <c r="F134" t="s">
        <v>7</v>
      </c>
      <c r="G134">
        <v>0.8763592797941413</v>
      </c>
      <c r="H134">
        <f t="array" ref="H134">SQRT(SUMSQ((B134:E134-$N$2:$Q$2)))</f>
        <v>0.69818220354584792</v>
      </c>
      <c r="I134">
        <f t="array" ref="I134">SQRT(SUMSQ((B134:E134-$N$3:$Q$3)))</f>
        <v>2.2649569845167448</v>
      </c>
      <c r="J134">
        <f t="array" ref="J134">SQRT(SUMSQ((B134:E134-$N$4:$Q$4)))</f>
        <v>2.3851316181540683</v>
      </c>
      <c r="K134">
        <f t="shared" si="4"/>
        <v>0.69818220354584792</v>
      </c>
      <c r="L134">
        <f t="shared" si="5"/>
        <v>1</v>
      </c>
      <c r="M134">
        <f t="shared" si="6"/>
        <v>1</v>
      </c>
      <c r="N134">
        <f t="shared" si="7"/>
        <v>1</v>
      </c>
    </row>
    <row r="135" spans="1:14" x14ac:dyDescent="0.2">
      <c r="A135">
        <v>101</v>
      </c>
      <c r="B135">
        <v>6.3</v>
      </c>
      <c r="C135">
        <v>3.3</v>
      </c>
      <c r="D135">
        <v>6</v>
      </c>
      <c r="E135">
        <v>2.5</v>
      </c>
      <c r="F135" t="s">
        <v>8</v>
      </c>
      <c r="G135">
        <v>0.8842205083874336</v>
      </c>
      <c r="H135">
        <f t="array" ref="H135">SQRT(SUMSQ((B135:E135-$N$2:$Q$2)))</f>
        <v>2.3854686856114466</v>
      </c>
      <c r="I135">
        <f t="array" ref="I135">SQRT(SUMSQ((B135:E135-$N$3:$Q$3)))</f>
        <v>0.88875282565066172</v>
      </c>
      <c r="J135">
        <f t="array" ref="J135">SQRT(SUMSQ((B135:E135-$N$4:$Q$4)))</f>
        <v>5.2039340804175112</v>
      </c>
      <c r="K135">
        <f t="shared" si="4"/>
        <v>0.88875282565066172</v>
      </c>
      <c r="L135">
        <f t="shared" si="5"/>
        <v>2</v>
      </c>
      <c r="M135">
        <f t="shared" si="6"/>
        <v>2</v>
      </c>
      <c r="N135">
        <f t="shared" si="7"/>
        <v>1</v>
      </c>
    </row>
    <row r="136" spans="1:14" x14ac:dyDescent="0.2">
      <c r="A136">
        <v>13</v>
      </c>
      <c r="B136">
        <v>4.8</v>
      </c>
      <c r="C136">
        <v>3</v>
      </c>
      <c r="D136">
        <v>1.4</v>
      </c>
      <c r="E136">
        <v>0.1</v>
      </c>
      <c r="F136" t="s">
        <v>6</v>
      </c>
      <c r="G136">
        <v>0.88777656959101392</v>
      </c>
      <c r="H136">
        <f t="array" ref="H136">SQRT(SUMSQ((B136:E136-$N$2:$Q$2)))</f>
        <v>3.1148358098839606</v>
      </c>
      <c r="I136">
        <f t="array" ref="I136">SQRT(SUMSQ((B136:E136-$N$3:$Q$3)))</f>
        <v>4.6848369593020571</v>
      </c>
      <c r="J136">
        <f t="array" ref="J136">SQRT(SUMSQ((B136:E136-$N$4:$Q$4)))</f>
        <v>0.44571111016543291</v>
      </c>
      <c r="K136">
        <f t="shared" si="4"/>
        <v>0.44571111016543291</v>
      </c>
      <c r="L136">
        <f t="shared" si="5"/>
        <v>3</v>
      </c>
      <c r="M136">
        <f t="shared" si="6"/>
        <v>3</v>
      </c>
      <c r="N136">
        <f t="shared" si="7"/>
        <v>1</v>
      </c>
    </row>
    <row r="137" spans="1:14" x14ac:dyDescent="0.2">
      <c r="A137">
        <v>50</v>
      </c>
      <c r="B137">
        <v>5</v>
      </c>
      <c r="C137">
        <v>3.3</v>
      </c>
      <c r="D137">
        <v>1.4</v>
      </c>
      <c r="E137">
        <v>0.2</v>
      </c>
      <c r="F137" t="s">
        <v>6</v>
      </c>
      <c r="G137">
        <v>0.90630482718346661</v>
      </c>
      <c r="H137">
        <f t="array" ref="H137">SQRT(SUMSQ((B137:E137-$N$2:$Q$2)))</f>
        <v>3.0682025361574197</v>
      </c>
      <c r="I137">
        <f t="array" ref="I137">SQRT(SUMSQ((B137:E137-$N$3:$Q$3)))</f>
        <v>4.5902673907619906</v>
      </c>
      <c r="J137">
        <f t="array" ref="J137">SQRT(SUMSQ((B137:E137-$N$4:$Q$4)))</f>
        <v>0.13564982701275086</v>
      </c>
      <c r="K137">
        <f t="shared" si="4"/>
        <v>0.13564982701275086</v>
      </c>
      <c r="L137">
        <f t="shared" si="5"/>
        <v>3</v>
      </c>
      <c r="M137">
        <f t="shared" si="6"/>
        <v>3</v>
      </c>
      <c r="N137">
        <f t="shared" si="7"/>
        <v>1</v>
      </c>
    </row>
    <row r="138" spans="1:14" x14ac:dyDescent="0.2">
      <c r="A138">
        <v>26</v>
      </c>
      <c r="B138">
        <v>5</v>
      </c>
      <c r="C138">
        <v>3</v>
      </c>
      <c r="D138">
        <v>1.6</v>
      </c>
      <c r="E138">
        <v>0.2</v>
      </c>
      <c r="F138" t="s">
        <v>6</v>
      </c>
      <c r="G138">
        <v>0.9114900213109941</v>
      </c>
      <c r="H138">
        <f t="array" ref="H138">SQRT(SUMSQ((B138:E138-$N$2:$Q$2)))</f>
        <v>2.8475348381312564</v>
      </c>
      <c r="I138">
        <f t="array" ref="I138">SQRT(SUMSQ((B138:E138-$N$3:$Q$3)))</f>
        <v>4.406885327970814</v>
      </c>
      <c r="J138">
        <f t="array" ref="J138">SQRT(SUMSQ((B138:E138-$N$4:$Q$4)))</f>
        <v>0.3884385176218324</v>
      </c>
      <c r="K138">
        <f t="shared" si="4"/>
        <v>0.3884385176218324</v>
      </c>
      <c r="L138">
        <f t="shared" si="5"/>
        <v>3</v>
      </c>
      <c r="M138">
        <f t="shared" si="6"/>
        <v>3</v>
      </c>
      <c r="N138">
        <f t="shared" si="7"/>
        <v>1</v>
      </c>
    </row>
    <row r="139" spans="1:14" x14ac:dyDescent="0.2">
      <c r="A139">
        <v>83</v>
      </c>
      <c r="B139">
        <v>5.8</v>
      </c>
      <c r="C139">
        <v>2.7</v>
      </c>
      <c r="D139">
        <v>3.9</v>
      </c>
      <c r="E139">
        <v>1.2</v>
      </c>
      <c r="F139" t="s">
        <v>7</v>
      </c>
      <c r="G139">
        <v>0.91840943130679165</v>
      </c>
      <c r="H139">
        <f t="array" ref="H139">SQRT(SUMSQ((B139:E139-$N$2:$Q$2)))</f>
        <v>0.2649024478870366</v>
      </c>
      <c r="I139">
        <f t="array" ref="I139">SQRT(SUMSQ((B139:E139-$N$3:$Q$3)))</f>
        <v>1.800577243568195</v>
      </c>
      <c r="J139">
        <f t="array" ref="J139">SQRT(SUMSQ((B139:E139-$N$4:$Q$4)))</f>
        <v>2.7930313174062702</v>
      </c>
      <c r="K139">
        <f t="shared" si="4"/>
        <v>0.2649024478870366</v>
      </c>
      <c r="L139">
        <f t="shared" si="5"/>
        <v>1</v>
      </c>
      <c r="M139">
        <f t="shared" si="6"/>
        <v>1</v>
      </c>
      <c r="N139">
        <f t="shared" si="7"/>
        <v>1</v>
      </c>
    </row>
    <row r="140" spans="1:14" x14ac:dyDescent="0.2">
      <c r="A140">
        <v>117</v>
      </c>
      <c r="B140">
        <v>6.5</v>
      </c>
      <c r="C140">
        <v>3</v>
      </c>
      <c r="D140">
        <v>5.5</v>
      </c>
      <c r="E140">
        <v>1.8</v>
      </c>
      <c r="F140" t="s">
        <v>8</v>
      </c>
      <c r="G140">
        <v>0.91985038052366475</v>
      </c>
      <c r="H140">
        <f t="array" ref="H140">SQRT(SUMSQ((B140:E140-$N$2:$Q$2)))</f>
        <v>1.6990867181601135</v>
      </c>
      <c r="I140">
        <f t="array" ref="I140">SQRT(SUMSQ((B140:E140-$N$3:$Q$3)))</f>
        <v>0.24684393194682516</v>
      </c>
      <c r="J140">
        <f t="array" ref="J140">SQRT(SUMSQ((B140:E140-$N$4:$Q$4)))</f>
        <v>4.570331719395738</v>
      </c>
      <c r="K140">
        <f t="shared" si="4"/>
        <v>0.24684393194682516</v>
      </c>
      <c r="L140">
        <f t="shared" si="5"/>
        <v>2</v>
      </c>
      <c r="M140">
        <f t="shared" si="6"/>
        <v>2</v>
      </c>
      <c r="N140">
        <f t="shared" si="7"/>
        <v>1</v>
      </c>
    </row>
    <row r="141" spans="1:14" x14ac:dyDescent="0.2">
      <c r="A141">
        <v>49</v>
      </c>
      <c r="B141">
        <v>5.3</v>
      </c>
      <c r="C141">
        <v>3.7</v>
      </c>
      <c r="D141">
        <v>1.5</v>
      </c>
      <c r="E141">
        <v>0.2</v>
      </c>
      <c r="F141" t="s">
        <v>6</v>
      </c>
      <c r="G141">
        <v>0.92628522182296491</v>
      </c>
      <c r="H141">
        <f t="array" ref="H141">SQRT(SUMSQ((B141:E141-$N$2:$Q$2)))</f>
        <v>3.0292116642846416</v>
      </c>
      <c r="I141">
        <f t="array" ref="I141">SQRT(SUMSQ((B141:E141-$N$3:$Q$3)))</f>
        <v>4.4651547310423538</v>
      </c>
      <c r="J141">
        <f t="array" ref="J141">SQRT(SUMSQ((B141:E141-$N$4:$Q$4)))</f>
        <v>0.47476559132364771</v>
      </c>
      <c r="K141">
        <f t="shared" si="4"/>
        <v>0.47476559132364771</v>
      </c>
      <c r="L141">
        <f t="shared" si="5"/>
        <v>3</v>
      </c>
      <c r="M141">
        <f t="shared" si="6"/>
        <v>3</v>
      </c>
      <c r="N141">
        <f t="shared" si="7"/>
        <v>1</v>
      </c>
    </row>
    <row r="142" spans="1:14" x14ac:dyDescent="0.2">
      <c r="A142">
        <v>93</v>
      </c>
      <c r="B142">
        <v>5.8</v>
      </c>
      <c r="C142">
        <v>2.6</v>
      </c>
      <c r="D142">
        <v>4</v>
      </c>
      <c r="E142">
        <v>1.2</v>
      </c>
      <c r="F142" t="s">
        <v>7</v>
      </c>
      <c r="G142">
        <v>0.92665857761223991</v>
      </c>
      <c r="H142">
        <f t="array" ref="H142">SQRT(SUMSQ((B142:E142-$N$2:$Q$2)))</f>
        <v>0.22399286675070548</v>
      </c>
      <c r="I142">
        <f t="array" ref="I142">SQRT(SUMSQ((B142:E142-$N$3:$Q$3)))</f>
        <v>1.7391584876332973</v>
      </c>
      <c r="J142">
        <f t="array" ref="J142">SQRT(SUMSQ((B142:E142-$N$4:$Q$4)))</f>
        <v>2.9044122042336284</v>
      </c>
      <c r="K142">
        <f t="shared" ref="K142:K152" si="8">MIN(H142:J142)</f>
        <v>0.22399286675070548</v>
      </c>
      <c r="L142">
        <f t="shared" ref="L142:L152" si="9">MATCH(K142,H142:J142,0)</f>
        <v>1</v>
      </c>
      <c r="M142">
        <f t="shared" si="6"/>
        <v>1</v>
      </c>
      <c r="N142">
        <f t="shared" si="7"/>
        <v>1</v>
      </c>
    </row>
    <row r="143" spans="1:14" x14ac:dyDescent="0.2">
      <c r="A143">
        <v>68</v>
      </c>
      <c r="B143">
        <v>5.8</v>
      </c>
      <c r="C143">
        <v>2.7</v>
      </c>
      <c r="D143">
        <v>4.0999999999999996</v>
      </c>
      <c r="E143">
        <v>1</v>
      </c>
      <c r="F143" t="s">
        <v>7</v>
      </c>
      <c r="G143">
        <v>0.9342125143817922</v>
      </c>
      <c r="H143">
        <f t="array" ref="H143">SQRT(SUMSQ((B143:E143-$N$2:$Q$2)))</f>
        <v>0.31155600024166336</v>
      </c>
      <c r="I143">
        <f t="array" ref="I143">SQRT(SUMSQ((B143:E143-$N$3:$Q$3)))</f>
        <v>1.7476558769810979</v>
      </c>
      <c r="J143">
        <f t="array" ref="J143">SQRT(SUMSQ((B143:E143-$N$4:$Q$4)))</f>
        <v>2.9102434943257167</v>
      </c>
      <c r="K143">
        <f t="shared" si="8"/>
        <v>0.31155600024166336</v>
      </c>
      <c r="L143">
        <f t="shared" si="9"/>
        <v>1</v>
      </c>
      <c r="M143">
        <f t="shared" ref="M143:M152" si="10">IF(F143="Iris-versicolor",1,IF(F143="Iris-virginica",2,3))</f>
        <v>1</v>
      </c>
      <c r="N143">
        <f t="shared" ref="N143:N152" si="11">IF(L143=M143,1,0)</f>
        <v>1</v>
      </c>
    </row>
    <row r="144" spans="1:14" x14ac:dyDescent="0.2">
      <c r="A144">
        <v>64</v>
      </c>
      <c r="B144">
        <v>6.1</v>
      </c>
      <c r="C144">
        <v>2.9</v>
      </c>
      <c r="D144">
        <v>4.7</v>
      </c>
      <c r="E144">
        <v>1.4</v>
      </c>
      <c r="F144" t="s">
        <v>7</v>
      </c>
      <c r="G144">
        <v>0.93517658306101403</v>
      </c>
      <c r="H144">
        <f t="array" ref="H144">SQRT(SUMSQ((B144:E144-$N$2:$Q$2)))</f>
        <v>0.73716311478004937</v>
      </c>
      <c r="I144">
        <f t="array" ref="I144">SQRT(SUMSQ((B144:E144-$N$3:$Q$3)))</f>
        <v>0.95183033627893676</v>
      </c>
      <c r="J144">
        <f t="array" ref="J144">SQRT(SUMSQ((B144:E144-$N$4:$Q$4)))</f>
        <v>3.6149179946601655</v>
      </c>
      <c r="K144">
        <f t="shared" si="8"/>
        <v>0.73716311478004937</v>
      </c>
      <c r="L144">
        <f t="shared" si="9"/>
        <v>1</v>
      </c>
      <c r="M144">
        <f t="shared" si="10"/>
        <v>1</v>
      </c>
      <c r="N144">
        <f t="shared" si="11"/>
        <v>1</v>
      </c>
    </row>
    <row r="145" spans="1:14" x14ac:dyDescent="0.2">
      <c r="A145">
        <v>118</v>
      </c>
      <c r="B145">
        <v>7.7</v>
      </c>
      <c r="C145">
        <v>3.8</v>
      </c>
      <c r="D145">
        <v>6.7</v>
      </c>
      <c r="E145">
        <v>2.2000000000000002</v>
      </c>
      <c r="F145" t="s">
        <v>8</v>
      </c>
      <c r="G145">
        <v>0.93636028453034215</v>
      </c>
      <c r="H145">
        <f t="array" ref="H145">SQRT(SUMSQ((B145:E145-$N$2:$Q$2)))</f>
        <v>3.5586194748650537</v>
      </c>
      <c r="I145">
        <f t="array" ref="I145">SQRT(SUMSQ((B145:E145-$N$3:$Q$3)))</f>
        <v>2.0288512099818976</v>
      </c>
      <c r="J145">
        <f t="array" ref="J145">SQRT(SUMSQ((B145:E145-$N$4:$Q$4)))</f>
        <v>6.2048967190051023</v>
      </c>
      <c r="K145">
        <f t="shared" si="8"/>
        <v>2.0288512099818976</v>
      </c>
      <c r="L145">
        <f t="shared" si="9"/>
        <v>2</v>
      </c>
      <c r="M145">
        <f t="shared" si="10"/>
        <v>2</v>
      </c>
      <c r="N145">
        <f t="shared" si="11"/>
        <v>1</v>
      </c>
    </row>
    <row r="146" spans="1:14" x14ac:dyDescent="0.2">
      <c r="A146">
        <v>146</v>
      </c>
      <c r="B146">
        <v>6.7</v>
      </c>
      <c r="C146">
        <v>3</v>
      </c>
      <c r="D146">
        <v>5.2</v>
      </c>
      <c r="E146">
        <v>2.2999999999999998</v>
      </c>
      <c r="F146" t="s">
        <v>8</v>
      </c>
      <c r="G146">
        <v>0.93651444527914884</v>
      </c>
      <c r="H146">
        <f t="array" ref="H146">SQRT(SUMSQ((B146:E146-$N$2:$Q$2)))</f>
        <v>1.8094059516858494</v>
      </c>
      <c r="I146">
        <f t="array" ref="I146">SQRT(SUMSQ((B146:E146-$N$3:$Q$3)))</f>
        <v>0.43786944040047815</v>
      </c>
      <c r="J146">
        <f t="array" ref="J146">SQRT(SUMSQ((B146:E146-$N$4:$Q$4)))</f>
        <v>4.5838735007843283</v>
      </c>
      <c r="K146">
        <f t="shared" si="8"/>
        <v>0.43786944040047815</v>
      </c>
      <c r="L146">
        <f t="shared" si="9"/>
        <v>2</v>
      </c>
      <c r="M146">
        <f t="shared" si="10"/>
        <v>2</v>
      </c>
      <c r="N146">
        <f t="shared" si="11"/>
        <v>1</v>
      </c>
    </row>
    <row r="147" spans="1:14" x14ac:dyDescent="0.2">
      <c r="A147">
        <v>94</v>
      </c>
      <c r="B147">
        <v>5</v>
      </c>
      <c r="C147">
        <v>2.2999999999999998</v>
      </c>
      <c r="D147">
        <v>3.3</v>
      </c>
      <c r="E147">
        <v>1</v>
      </c>
      <c r="F147" t="s">
        <v>7</v>
      </c>
      <c r="G147">
        <v>0.95257414988349765</v>
      </c>
      <c r="H147">
        <f t="array" ref="H147">SQRT(SUMSQ((B147:E147-$N$2:$Q$2)))</f>
        <v>1.1909102967890521</v>
      </c>
      <c r="I147">
        <f t="array" ref="I147">SQRT(SUMSQ((B147:E147-$N$3:$Q$3)))</f>
        <v>2.783606879823795</v>
      </c>
      <c r="J147">
        <f t="array" ref="J147">SQRT(SUMSQ((B147:E147-$N$4:$Q$4)))</f>
        <v>2.2230545605373777</v>
      </c>
      <c r="K147">
        <f t="shared" si="8"/>
        <v>1.1909102967890521</v>
      </c>
      <c r="L147">
        <f t="shared" si="9"/>
        <v>1</v>
      </c>
      <c r="M147">
        <f t="shared" si="10"/>
        <v>1</v>
      </c>
      <c r="N147">
        <f t="shared" si="11"/>
        <v>1</v>
      </c>
    </row>
    <row r="148" spans="1:14" x14ac:dyDescent="0.2">
      <c r="A148">
        <v>12</v>
      </c>
      <c r="B148">
        <v>4.8</v>
      </c>
      <c r="C148">
        <v>3.4</v>
      </c>
      <c r="D148">
        <v>1.6</v>
      </c>
      <c r="E148">
        <v>0.2</v>
      </c>
      <c r="F148" t="s">
        <v>6</v>
      </c>
      <c r="G148">
        <v>0.95396754742201051</v>
      </c>
      <c r="H148">
        <f t="array" ref="H148">SQRT(SUMSQ((B148:E148-$N$2:$Q$2)))</f>
        <v>2.9675969574251373</v>
      </c>
      <c r="I148">
        <f t="array" ref="I148">SQRT(SUMSQ((B148:E148-$N$3:$Q$3)))</f>
        <v>4.4961201249108589</v>
      </c>
      <c r="J148">
        <f t="array" ref="J148">SQRT(SUMSQ((B148:E148-$N$4:$Q$4)))</f>
        <v>0.21211748227457275</v>
      </c>
      <c r="K148">
        <f t="shared" si="8"/>
        <v>0.21211748227457275</v>
      </c>
      <c r="L148">
        <f t="shared" si="9"/>
        <v>3</v>
      </c>
      <c r="M148">
        <f t="shared" si="10"/>
        <v>3</v>
      </c>
      <c r="N148">
        <f t="shared" si="11"/>
        <v>1</v>
      </c>
    </row>
    <row r="149" spans="1:14" x14ac:dyDescent="0.2">
      <c r="A149">
        <v>57</v>
      </c>
      <c r="B149">
        <v>6.3</v>
      </c>
      <c r="C149">
        <v>3.3</v>
      </c>
      <c r="D149">
        <v>4.7</v>
      </c>
      <c r="E149">
        <v>1.6</v>
      </c>
      <c r="F149" t="s">
        <v>7</v>
      </c>
      <c r="G149">
        <v>0.95571380036777331</v>
      </c>
      <c r="H149">
        <f t="array" ref="H149">SQRT(SUMSQ((B149:E149-$N$2:$Q$2)))</f>
        <v>1.0641658730015155</v>
      </c>
      <c r="I149">
        <f t="array" ref="I149">SQRT(SUMSQ((B149:E149-$N$3:$Q$3)))</f>
        <v>0.84588951420335834</v>
      </c>
      <c r="J149">
        <f t="array" ref="J149">SQRT(SUMSQ((B149:E149-$N$4:$Q$4)))</f>
        <v>3.7203618519537809</v>
      </c>
      <c r="K149">
        <f t="shared" si="8"/>
        <v>0.84588951420335834</v>
      </c>
      <c r="L149">
        <f t="shared" si="9"/>
        <v>2</v>
      </c>
      <c r="M149">
        <f t="shared" si="10"/>
        <v>1</v>
      </c>
      <c r="N149">
        <f t="shared" si="11"/>
        <v>0</v>
      </c>
    </row>
    <row r="150" spans="1:14" x14ac:dyDescent="0.2">
      <c r="A150">
        <v>75</v>
      </c>
      <c r="B150">
        <v>6.4</v>
      </c>
      <c r="C150">
        <v>2.9</v>
      </c>
      <c r="D150">
        <v>4.3</v>
      </c>
      <c r="E150">
        <v>1.3</v>
      </c>
      <c r="F150" t="s">
        <v>7</v>
      </c>
      <c r="G150">
        <v>0.95590359144705483</v>
      </c>
      <c r="H150">
        <f t="array" ref="H150">SQRT(SUMSQ((B150:E150-$N$2:$Q$2)))</f>
        <v>0.75166778572804627</v>
      </c>
      <c r="I150">
        <f t="array" ref="I150">SQRT(SUMSQ((B150:E150-$N$3:$Q$3)))</f>
        <v>1.2698584213387323</v>
      </c>
      <c r="J150">
        <f t="array" ref="J150">SQRT(SUMSQ((B150:E150-$N$4:$Q$4)))</f>
        <v>3.3488016031264358</v>
      </c>
      <c r="K150">
        <f t="shared" si="8"/>
        <v>0.75166778572804627</v>
      </c>
      <c r="L150">
        <f t="shared" si="9"/>
        <v>1</v>
      </c>
      <c r="M150">
        <f t="shared" si="10"/>
        <v>1</v>
      </c>
      <c r="N150">
        <f t="shared" si="11"/>
        <v>1</v>
      </c>
    </row>
    <row r="151" spans="1:14" x14ac:dyDescent="0.2">
      <c r="A151">
        <v>9</v>
      </c>
      <c r="B151">
        <v>4.4000000000000004</v>
      </c>
      <c r="C151">
        <v>2.9</v>
      </c>
      <c r="D151">
        <v>1.4</v>
      </c>
      <c r="E151">
        <v>0.2</v>
      </c>
      <c r="F151" t="s">
        <v>6</v>
      </c>
      <c r="G151">
        <v>0.95900553789168108</v>
      </c>
      <c r="H151">
        <f t="array" ref="H151">SQRT(SUMSQ((B151:E151-$N$2:$Q$2)))</f>
        <v>3.2096447856520061</v>
      </c>
      <c r="I151">
        <f t="array" ref="I151">SQRT(SUMSQ((B151:E151-$N$3:$Q$3)))</f>
        <v>4.8012772104251447</v>
      </c>
      <c r="J151">
        <f t="array" ref="J151">SQRT(SUMSQ((B151:E151-$N$4:$Q$4)))</f>
        <v>0.74411331403261249</v>
      </c>
      <c r="K151">
        <f t="shared" si="8"/>
        <v>0.74411331403261249</v>
      </c>
      <c r="L151">
        <f t="shared" si="9"/>
        <v>3</v>
      </c>
      <c r="M151">
        <f t="shared" si="10"/>
        <v>3</v>
      </c>
      <c r="N151">
        <f t="shared" si="11"/>
        <v>1</v>
      </c>
    </row>
    <row r="152" spans="1:14" x14ac:dyDescent="0.2">
      <c r="A152">
        <v>108</v>
      </c>
      <c r="B152">
        <v>7.3</v>
      </c>
      <c r="C152">
        <v>2.9</v>
      </c>
      <c r="D152">
        <v>6.3</v>
      </c>
      <c r="E152">
        <v>1.8</v>
      </c>
      <c r="F152" t="s">
        <v>8</v>
      </c>
      <c r="G152">
        <v>0.96711030445461621</v>
      </c>
      <c r="H152">
        <f t="array" ref="H152">SQRT(SUMSQ((B152:E152-$N$2:$Q$2)))</f>
        <v>2.760188356792312</v>
      </c>
      <c r="I152">
        <f t="array" ref="I152">SQRT(SUMSQ((B152:E152-$N$3:$Q$3)))</f>
        <v>1.2927665122240142</v>
      </c>
      <c r="J152">
        <f t="array" ref="J152">SQRT(SUMSQ((B152:E152-$N$4:$Q$4)))</f>
        <v>5.5778161096957843</v>
      </c>
      <c r="K152">
        <f t="shared" si="8"/>
        <v>1.2927665122240142</v>
      </c>
      <c r="L152">
        <f t="shared" si="9"/>
        <v>2</v>
      </c>
      <c r="M152">
        <f t="shared" si="10"/>
        <v>2</v>
      </c>
      <c r="N152">
        <f t="shared" si="11"/>
        <v>1</v>
      </c>
    </row>
  </sheetData>
  <sortState ref="A2:G151">
    <sortCondition ref="G2:G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Miller</dc:creator>
  <cp:lastModifiedBy>Brad Miller</cp:lastModifiedBy>
  <dcterms:created xsi:type="dcterms:W3CDTF">2016-10-03T13:33:02Z</dcterms:created>
  <dcterms:modified xsi:type="dcterms:W3CDTF">2016-10-10T15:22:09Z</dcterms:modified>
</cp:coreProperties>
</file>