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ropbox/PacBio sequencing/AGWG Manuscript/07 Nature final submission August 2018/SI Files/"/>
    </mc:Choice>
  </mc:AlternateContent>
  <xr:revisionPtr revIDLastSave="0" documentId="13_ncr:1_{49246A32-591F-8544-872C-7F7E860F5B92}" xr6:coauthVersionLast="36" xr6:coauthVersionMax="36" xr10:uidLastSave="{00000000-0000-0000-0000-000000000000}"/>
  <bookViews>
    <workbookView xWindow="4860" yWindow="460" windowWidth="20740" windowHeight="11760" tabRatio="500" xr2:uid="{00000000-000D-0000-FFFF-FFFF00000000}"/>
  </bookViews>
  <sheets>
    <sheet name="All" sheetId="1" r:id="rId1"/>
    <sheet name="Akbari" sheetId="2" r:id="rId2"/>
    <sheet name="Matthews" sheetId="3" r:id="rId3"/>
    <sheet name="Verily" sheetId="4" r:id="rId4"/>
  </sheets>
  <definedNames>
    <definedName name="salmon_stats.AaegL3.4" localSheetId="0">All!$A$2:$E$233</definedName>
    <definedName name="salmon_stats.AaegL5.0" localSheetId="0">All!$F$2:$G$233</definedName>
    <definedName name="salmon_stats.matthews.combined.AaegL3.4" localSheetId="0">All!$A$234:$E$254</definedName>
    <definedName name="salmon_stats.matthews.combined.AaegL5.0" localSheetId="0">All!$F$234:$G$254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6" i="1" l="1"/>
  <c r="D256" i="1"/>
  <c r="I256" i="1"/>
  <c r="H256" i="1"/>
  <c r="C256" i="1"/>
  <c r="G256" i="1"/>
  <c r="E256" i="1"/>
  <c r="F128" i="3"/>
  <c r="D128" i="3"/>
  <c r="I128" i="3"/>
  <c r="H128" i="3"/>
  <c r="C128" i="3"/>
  <c r="G128" i="3"/>
  <c r="E128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68" i="1"/>
  <c r="H168" i="1"/>
  <c r="I167" i="1"/>
  <c r="H167" i="1"/>
  <c r="I166" i="1"/>
  <c r="H166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35" i="1"/>
  <c r="H135" i="1"/>
  <c r="I134" i="1"/>
  <c r="H134" i="1"/>
  <c r="I133" i="1"/>
  <c r="H133" i="1"/>
  <c r="I56" i="1"/>
  <c r="H56" i="1"/>
  <c r="I55" i="1"/>
  <c r="H55" i="1"/>
  <c r="I54" i="1"/>
  <c r="H54" i="1"/>
  <c r="I53" i="1"/>
  <c r="H53" i="1"/>
  <c r="I52" i="1"/>
  <c r="H52" i="1"/>
  <c r="I44" i="1"/>
  <c r="H44" i="1"/>
  <c r="F89" i="4"/>
  <c r="D89" i="4"/>
  <c r="I89" i="4"/>
  <c r="H89" i="4"/>
  <c r="C89" i="4"/>
  <c r="G89" i="4"/>
  <c r="E89" i="4"/>
  <c r="F45" i="2"/>
  <c r="D45" i="2"/>
  <c r="I45" i="2"/>
  <c r="H45" i="2"/>
  <c r="C45" i="2"/>
  <c r="G45" i="2"/>
  <c r="E45" i="2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36" i="2"/>
  <c r="H36" i="2"/>
  <c r="I39" i="2"/>
  <c r="H39" i="2"/>
  <c r="I42" i="2"/>
  <c r="H42" i="2"/>
  <c r="I40" i="2"/>
  <c r="H40" i="2"/>
  <c r="I32" i="2"/>
  <c r="H32" i="2"/>
  <c r="I38" i="2"/>
  <c r="H38" i="2"/>
  <c r="I33" i="2"/>
  <c r="H33" i="2"/>
  <c r="I41" i="2"/>
  <c r="H41" i="2"/>
  <c r="I28" i="2"/>
  <c r="H28" i="2"/>
  <c r="I10" i="2"/>
  <c r="H10" i="2"/>
  <c r="I12" i="2"/>
  <c r="H12" i="2"/>
  <c r="I8" i="2"/>
  <c r="H8" i="2"/>
  <c r="I16" i="2"/>
  <c r="H16" i="2"/>
  <c r="I22" i="2"/>
  <c r="H22" i="2"/>
  <c r="I24" i="2"/>
  <c r="H24" i="2"/>
  <c r="I9" i="2"/>
  <c r="H9" i="2"/>
  <c r="I6" i="2"/>
  <c r="H6" i="2"/>
  <c r="I35" i="2"/>
  <c r="H35" i="2"/>
  <c r="I34" i="2"/>
  <c r="H34" i="2"/>
  <c r="I31" i="2"/>
  <c r="H31" i="2"/>
  <c r="I26" i="2"/>
  <c r="H26" i="2"/>
  <c r="I21" i="2"/>
  <c r="H21" i="2"/>
  <c r="I18" i="2"/>
  <c r="H18" i="2"/>
  <c r="I37" i="2"/>
  <c r="H37" i="2"/>
  <c r="I27" i="2"/>
  <c r="H27" i="2"/>
  <c r="I19" i="2"/>
  <c r="H19" i="2"/>
  <c r="I15" i="2"/>
  <c r="H15" i="2"/>
  <c r="I14" i="2"/>
  <c r="H14" i="2"/>
  <c r="I30" i="2"/>
  <c r="H30" i="2"/>
  <c r="I29" i="2"/>
  <c r="H29" i="2"/>
  <c r="I23" i="2"/>
  <c r="H23" i="2"/>
  <c r="I17" i="2"/>
  <c r="H17" i="2"/>
  <c r="I25" i="2"/>
  <c r="H25" i="2"/>
  <c r="I20" i="2"/>
  <c r="H20" i="2"/>
  <c r="I13" i="2"/>
  <c r="H13" i="2"/>
  <c r="I5" i="2"/>
  <c r="H5" i="2"/>
  <c r="I4" i="2"/>
  <c r="H4" i="2"/>
  <c r="I11" i="2"/>
  <c r="H11" i="2"/>
  <c r="I3" i="2"/>
  <c r="H3" i="2"/>
  <c r="I2" i="2"/>
  <c r="H2" i="2"/>
  <c r="I43" i="2"/>
  <c r="H43" i="2"/>
  <c r="I7" i="2"/>
  <c r="H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6" i="1"/>
  <c r="I137" i="1"/>
  <c r="I138" i="1"/>
  <c r="I139" i="1"/>
  <c r="I140" i="1"/>
  <c r="I141" i="1"/>
  <c r="I142" i="1"/>
  <c r="I143" i="1"/>
  <c r="I144" i="1"/>
  <c r="I145" i="1"/>
  <c r="I155" i="1"/>
  <c r="I156" i="1"/>
  <c r="I157" i="1"/>
  <c r="I158" i="1"/>
  <c r="I159" i="1"/>
  <c r="I160" i="1"/>
  <c r="I161" i="1"/>
  <c r="I162" i="1"/>
  <c r="I163" i="1"/>
  <c r="I164" i="1"/>
  <c r="I165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6" i="1"/>
  <c r="H137" i="1"/>
  <c r="H138" i="1"/>
  <c r="H139" i="1"/>
  <c r="H140" i="1"/>
  <c r="H141" i="1"/>
  <c r="H142" i="1"/>
  <c r="H143" i="1"/>
  <c r="H144" i="1"/>
  <c r="H145" i="1"/>
  <c r="H155" i="1"/>
  <c r="H156" i="1"/>
  <c r="H157" i="1"/>
  <c r="H158" i="1"/>
  <c r="H159" i="1"/>
  <c r="H160" i="1"/>
  <c r="H161" i="1"/>
  <c r="H162" i="1"/>
  <c r="H163" i="1"/>
  <c r="H164" i="1"/>
  <c r="H165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mon_stats.AaegL3.4.txt" type="6" refreshedVersion="0" background="1" saveData="1">
    <textPr fileType="mac" sourceFile="Macintosh HD:Users:igor:Projects:Aedes_genome:salmon_stats.AaegL3.4.txt">
      <textFields count="4">
        <textField/>
        <textField/>
        <textField/>
        <textField/>
      </textFields>
    </textPr>
  </connection>
  <connection id="2" xr16:uid="{00000000-0015-0000-FFFF-FFFF01000000}" name="salmon_stats.AaegL5.0.txt" type="6" refreshedVersion="0" background="1" saveData="1">
    <textPr fileType="mac" sourceFile="Macintosh HD:Users:igor:Projects:Aedes_genome:salmon_stats.AaegL5.0.txt">
      <textFields count="4">
        <textField/>
        <textField/>
        <textField/>
        <textField/>
      </textFields>
    </textPr>
  </connection>
  <connection id="3" xr16:uid="{00000000-0015-0000-FFFF-FFFF02000000}" name="salmon_stats.matthews.combined.AaegL3.4.txt" type="6" refreshedVersion="0" background="1" saveData="1">
    <textPr fileType="mac" sourceFile="Macintosh HD:Users:igor:Projects:Aedes_genome:salmon_stats.matthews.combined.AaegL3.4.txt">
      <textFields count="4">
        <textField/>
        <textField/>
        <textField/>
        <textField/>
      </textFields>
    </textPr>
  </connection>
  <connection id="4" xr16:uid="{00000000-0015-0000-FFFF-FFFF03000000}" name="salmon_stats.matthews.combined.AaegL5.0.txt" type="6" refreshedVersion="0" background="1" saveData="1">
    <textPr fileType="mac" sourceFile="Macintosh HD:Users:igor:Projects:Aedes_genome:salmon_stats.matthews.combined.AaegL5.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<sst xmlns="http://schemas.openxmlformats.org/spreadsheetml/2006/main" count="1011" uniqueCount="267">
  <si>
    <t>ID</t>
  </si>
  <si>
    <t>Reads</t>
  </si>
  <si>
    <t>Mapped_AaegL3.4</t>
  </si>
  <si>
    <t>Percent_Mapped_AaegL3.4</t>
  </si>
  <si>
    <t>Mapped_AaegL5.0</t>
  </si>
  <si>
    <t>Percent_Mapped_AaegL5.0</t>
  </si>
  <si>
    <t>CF1_S221_combined</t>
  </si>
  <si>
    <t>CF2_S222_combined</t>
  </si>
  <si>
    <t>CF3_S223_combined</t>
  </si>
  <si>
    <t>CF4_S224_combined</t>
  </si>
  <si>
    <t>CM1_S217_combined</t>
  </si>
  <si>
    <t>CM2_S218_combined</t>
  </si>
  <si>
    <t>CM3_S219_combined</t>
  </si>
  <si>
    <t>CM4_S220_combined</t>
  </si>
  <si>
    <t>EP1_S233_combined</t>
  </si>
  <si>
    <t>EP2_S234_combined</t>
  </si>
  <si>
    <t>EP3_S235_combined</t>
  </si>
  <si>
    <t>EP4_S236_combined</t>
  </si>
  <si>
    <t>EP5_S237_combined</t>
  </si>
  <si>
    <t>EP6_S238_combined</t>
  </si>
  <si>
    <t>EP7_S239_combined</t>
  </si>
  <si>
    <t>EP8_S240_combined</t>
  </si>
  <si>
    <t>Fe_An_BF_2_SE</t>
  </si>
  <si>
    <t>Fe_An_BF_3_SE</t>
  </si>
  <si>
    <t>Fe_An_BF_4_SE</t>
  </si>
  <si>
    <t>Fe_An_O_1_SE</t>
  </si>
  <si>
    <t>Fe_An_O_2_SE</t>
  </si>
  <si>
    <t>Fe_An_O_3_SE</t>
  </si>
  <si>
    <t>Fe_An_O_4_SE</t>
  </si>
  <si>
    <t>Fe_An_SF_6_SE</t>
  </si>
  <si>
    <t>Fe_An_SF_7_SE</t>
  </si>
  <si>
    <t>Fe_An_SF_8_SE</t>
  </si>
  <si>
    <t>Fe_At_O_1</t>
  </si>
  <si>
    <t>Fe_At_O_2</t>
  </si>
  <si>
    <t>Fe_At_O_3</t>
  </si>
  <si>
    <t>Fe_At_O_4</t>
  </si>
  <si>
    <t>Fe_At_O_5_SE</t>
  </si>
  <si>
    <t>Fe_At_O_6_SE</t>
  </si>
  <si>
    <t>Fe_At_O_7_SE</t>
  </si>
  <si>
    <t>Fe_At_SF_1_SE</t>
  </si>
  <si>
    <t>Fe_At_SF_2_SE</t>
  </si>
  <si>
    <t>Fe_At_SF_3_SE</t>
  </si>
  <si>
    <t>Fe_Br_BF_1_SE</t>
  </si>
  <si>
    <t>Fe_Br_BF_2_SE</t>
  </si>
  <si>
    <t>Fe_Br_BF_3_SE</t>
  </si>
  <si>
    <t>Fe_Br_BF_4_SE</t>
  </si>
  <si>
    <t>Fe_Br_O_1_SE</t>
  </si>
  <si>
    <t>Fe_Br_O_2_SE</t>
  </si>
  <si>
    <t>Fe_Br_O_3_SE</t>
  </si>
  <si>
    <t>Fe_Br_O_4_SE</t>
  </si>
  <si>
    <t>Fe_Br_SF_1</t>
  </si>
  <si>
    <t>Fe_Br_SF_2</t>
  </si>
  <si>
    <t>Fe_Br_SF_3</t>
  </si>
  <si>
    <t>Fe_Br_SF_4</t>
  </si>
  <si>
    <t>Fe_Br_SF_5_SE</t>
  </si>
  <si>
    <t>Fe_Br_SF_6_SE</t>
  </si>
  <si>
    <t>Fe_Br_SF_7_SE</t>
  </si>
  <si>
    <t>Fe_Br_SF_8_SE</t>
  </si>
  <si>
    <t>Fe_FL_O_1_SE</t>
  </si>
  <si>
    <t>Fe_FL_O_2</t>
  </si>
  <si>
    <t>Fe_FL_O_3</t>
  </si>
  <si>
    <t>Fe_FL_O_4</t>
  </si>
  <si>
    <t>Fe_FL_O_5</t>
  </si>
  <si>
    <t>Fe_FL_O_6_SE</t>
  </si>
  <si>
    <t>Fe_FL_O_7_SE</t>
  </si>
  <si>
    <t>Fe_FL_SF_1_SE</t>
  </si>
  <si>
    <t>Fe_FL_SF_2_SE</t>
  </si>
  <si>
    <t>Fe_FL_SF_3_SE</t>
  </si>
  <si>
    <t>Fe_HL_BF_1_SE</t>
  </si>
  <si>
    <t>Fe_HL_BF_2_SE</t>
  </si>
  <si>
    <t>Fe_HL_BF_3_SE</t>
  </si>
  <si>
    <t>Fe_HL_BF_4_SE</t>
  </si>
  <si>
    <t>Fe_HL_O_1</t>
  </si>
  <si>
    <t>Fe_HL_O_2</t>
  </si>
  <si>
    <t>Fe_HL_O_3</t>
  </si>
  <si>
    <t>Fe_HL_O_4</t>
  </si>
  <si>
    <t>Fe_HL_O_5</t>
  </si>
  <si>
    <t>Fe_HL_O_6_SE</t>
  </si>
  <si>
    <t>Fe_HL_O_7_SE</t>
  </si>
  <si>
    <t>Fe_HL_O_8_SE</t>
  </si>
  <si>
    <t>Fe_HL_SF_1_SE</t>
  </si>
  <si>
    <t>Fe_HL_SF_2_SE</t>
  </si>
  <si>
    <t>Fe_HL_SF_3_SE</t>
  </si>
  <si>
    <t>Fe_HL_SF_4_SE</t>
  </si>
  <si>
    <t>Fe_HL_SF_5_SE</t>
  </si>
  <si>
    <t>Fe_HL_SF_6_SE</t>
  </si>
  <si>
    <t>Fe_ML_O_1_SE</t>
  </si>
  <si>
    <t>Fe_ML_O_2</t>
  </si>
  <si>
    <t>Fe_ML_O_3</t>
  </si>
  <si>
    <t>Fe_ML_O_4</t>
  </si>
  <si>
    <t>Fe_ML_O_5_SE</t>
  </si>
  <si>
    <t>Fe_ML_O_6_SE</t>
  </si>
  <si>
    <t>Fe_ML_O_7</t>
  </si>
  <si>
    <t>Fe_ML_SF_1_SE</t>
  </si>
  <si>
    <t>Fe_ML_SF_2_SE</t>
  </si>
  <si>
    <t>Fe_ML_SF_3_SE</t>
  </si>
  <si>
    <t>Fe_Os_SF_1</t>
  </si>
  <si>
    <t>Fe_Os_SF_2</t>
  </si>
  <si>
    <t>Fe_Os_SF_3</t>
  </si>
  <si>
    <t>Fe_Os_SF_4</t>
  </si>
  <si>
    <t>Fe_Os_SF_5</t>
  </si>
  <si>
    <t>Fe_Ov_O_1</t>
  </si>
  <si>
    <t>Fe_Ov_O_2</t>
  </si>
  <si>
    <t>Fe_Ov_O_3</t>
  </si>
  <si>
    <t>Fe_Ov_O_4</t>
  </si>
  <si>
    <t>Fe_Pa_SF_1</t>
  </si>
  <si>
    <t>Fe_Pa_SF_2</t>
  </si>
  <si>
    <t>Fe_Pa_SF_3</t>
  </si>
  <si>
    <t>Fe_Pa_SF_4</t>
  </si>
  <si>
    <t>Fe_Rs_BF_1_SE</t>
  </si>
  <si>
    <t>Fe_Rs_BF_2_SE</t>
  </si>
  <si>
    <t>Fe_Rs_BF_3_SE</t>
  </si>
  <si>
    <t>Fe_Rs_SF_1_SE</t>
  </si>
  <si>
    <t>Fe_Rs_SF_2_SE</t>
  </si>
  <si>
    <t>Fe_Rs_SF_3_SE</t>
  </si>
  <si>
    <t>L110_S184_combined</t>
  </si>
  <si>
    <t>L111_S185_combined</t>
  </si>
  <si>
    <t>L113_S186_combined</t>
  </si>
  <si>
    <t>L114_S187_combined</t>
  </si>
  <si>
    <t>L11_S175_combined</t>
  </si>
  <si>
    <t>L12_S176_combined</t>
  </si>
  <si>
    <t>L13_S177_combined</t>
  </si>
  <si>
    <t>L14_S178_combined</t>
  </si>
  <si>
    <t>L15_S179_combined</t>
  </si>
  <si>
    <t>L16_S180_combined</t>
  </si>
  <si>
    <t>L17_S181_combined</t>
  </si>
  <si>
    <t>L18_S182_combined</t>
  </si>
  <si>
    <t>L19_S183_combined</t>
  </si>
  <si>
    <t>L210_S196_combined</t>
  </si>
  <si>
    <t>L211_S197_combined</t>
  </si>
  <si>
    <t>L212_S198_combined</t>
  </si>
  <si>
    <t>L213_S199_combined</t>
  </si>
  <si>
    <t>L214_S200_combined</t>
  </si>
  <si>
    <t>L215_S201_combined</t>
  </si>
  <si>
    <t>L21_S188_combined</t>
  </si>
  <si>
    <t>L23_S189_combined</t>
  </si>
  <si>
    <t>L24_S190_combined</t>
  </si>
  <si>
    <t>L25_S191_combined</t>
  </si>
  <si>
    <t>L26_S192_combined</t>
  </si>
  <si>
    <t>L27_S193_combined</t>
  </si>
  <si>
    <t>L28_S194_combined</t>
  </si>
  <si>
    <t>L29_S195_combined</t>
  </si>
  <si>
    <t>L315_S208_combined</t>
  </si>
  <si>
    <t>L31_S202_combined</t>
  </si>
  <si>
    <t>L32_S203_combined</t>
  </si>
  <si>
    <t>L33_S204_combined</t>
  </si>
  <si>
    <t>L34_S206_combined</t>
  </si>
  <si>
    <t>L35_S205_combined</t>
  </si>
  <si>
    <t>L37_S207_combined</t>
  </si>
  <si>
    <t>L41_S209_combined</t>
  </si>
  <si>
    <t>L42_S210_combined</t>
  </si>
  <si>
    <t>L43_S213_combined</t>
  </si>
  <si>
    <t>L44_S214_combined</t>
  </si>
  <si>
    <t>L45_S215_combined</t>
  </si>
  <si>
    <t>L46_S216_combined</t>
  </si>
  <si>
    <t>L47_S211_combined</t>
  </si>
  <si>
    <t>L48_S212_combined</t>
  </si>
  <si>
    <t>LP1_S249_combined</t>
  </si>
  <si>
    <t>LP2_S250_combined</t>
  </si>
  <si>
    <t>LP3_S251_combined</t>
  </si>
  <si>
    <t>LP4_S252_combined</t>
  </si>
  <si>
    <t>LP5_S253_combined</t>
  </si>
  <si>
    <t>LP6_S254_combined</t>
  </si>
  <si>
    <t>LP7_S255_combined</t>
  </si>
  <si>
    <t>LP8_S256_combined</t>
  </si>
  <si>
    <t>M1_S257_combined</t>
  </si>
  <si>
    <t>M2_S258_combined</t>
  </si>
  <si>
    <t>M3_S259_combined</t>
  </si>
  <si>
    <t>M4_S260_combined</t>
  </si>
  <si>
    <t>Ma_FL_1</t>
  </si>
  <si>
    <t>Ma_FL_2</t>
  </si>
  <si>
    <t>Ma_FL_3</t>
  </si>
  <si>
    <t>Ma_HL_1</t>
  </si>
  <si>
    <t>Ma_HL_2</t>
  </si>
  <si>
    <t>Ma_HL_3</t>
  </si>
  <si>
    <t>Ma_HL_4_SE</t>
  </si>
  <si>
    <t>Ma_HL_5_SE</t>
  </si>
  <si>
    <t>Ma_ML_1</t>
  </si>
  <si>
    <t>Ma_ML_2</t>
  </si>
  <si>
    <t>Ma_ML_3</t>
  </si>
  <si>
    <t>MP1_S241_combined</t>
  </si>
  <si>
    <t>MP2_S242_combined</t>
  </si>
  <si>
    <t>MP3_S243_combined</t>
  </si>
  <si>
    <t>MP4_S244_combined</t>
  </si>
  <si>
    <t>MP5_S245_combined</t>
  </si>
  <si>
    <t>MP6_S246_combined</t>
  </si>
  <si>
    <t>MP7_S247_combined</t>
  </si>
  <si>
    <t>MP8_S248_combined</t>
  </si>
  <si>
    <t>O1_S225_combined</t>
  </si>
  <si>
    <t>O2_S226_combined</t>
  </si>
  <si>
    <t>O3_S227_combined</t>
  </si>
  <si>
    <t>O4_S228_combined</t>
  </si>
  <si>
    <t>T1_S229_combined</t>
  </si>
  <si>
    <t>T2_S230_combined</t>
  </si>
  <si>
    <t>T3_S231_combined</t>
  </si>
  <si>
    <t>T4_S232_combined</t>
  </si>
  <si>
    <t>Percent change</t>
  </si>
  <si>
    <t>5.0/3.4</t>
  </si>
  <si>
    <t>Lab</t>
  </si>
  <si>
    <t>Akbari</t>
  </si>
  <si>
    <t>Verily</t>
  </si>
  <si>
    <t>Matthews</t>
  </si>
  <si>
    <t>Total</t>
  </si>
  <si>
    <t>SampleName</t>
  </si>
  <si>
    <t>Male Carcass</t>
  </si>
  <si>
    <t>Male Testes</t>
  </si>
  <si>
    <t>Non-BF Female Carcass</t>
  </si>
  <si>
    <t>Non-BF Female Ovary</t>
  </si>
  <si>
    <t>72hr-BF female Ovary</t>
  </si>
  <si>
    <t>72hr-BF female Carcass</t>
  </si>
  <si>
    <t>0-2hr Embryo</t>
  </si>
  <si>
    <t>4th Instar Larvae</t>
  </si>
  <si>
    <t>2-4hr Embryo</t>
  </si>
  <si>
    <t>4-8hr Embryo</t>
  </si>
  <si>
    <t>8-12hr Embryo</t>
  </si>
  <si>
    <t>12hr-BF Female Ovary</t>
  </si>
  <si>
    <t>24hr-BF Female Ovary</t>
  </si>
  <si>
    <t>36hr-BF Female Ovary</t>
  </si>
  <si>
    <t>48hr-BF Female Ovary</t>
  </si>
  <si>
    <t>60hr-BF Female Ovary</t>
  </si>
  <si>
    <t>Female Pupae</t>
  </si>
  <si>
    <t>12-16hr Embryo</t>
  </si>
  <si>
    <t>Male Pupae</t>
  </si>
  <si>
    <t>16-20hr Embryo</t>
  </si>
  <si>
    <t>20-24hr Embryo</t>
  </si>
  <si>
    <t>36-40hr Embryo</t>
  </si>
  <si>
    <t>40-44hr Embryo</t>
  </si>
  <si>
    <t>44-48hr Embryo</t>
  </si>
  <si>
    <t>60-64hr Embryo</t>
  </si>
  <si>
    <t>12hr-BF Female Carcass</t>
  </si>
  <si>
    <t>24hr-BF Female Carcass</t>
  </si>
  <si>
    <t>1st Instar Larvae</t>
  </si>
  <si>
    <t>2nd Instar Larvae</t>
  </si>
  <si>
    <t>3rd Instar Larvae</t>
  </si>
  <si>
    <t>36hr-BF Female Carcass</t>
  </si>
  <si>
    <t>48hr-BF Female Carcass</t>
  </si>
  <si>
    <t>60hr-BF Female Carcass</t>
  </si>
  <si>
    <t>24-28hr Embryo</t>
  </si>
  <si>
    <t>56-60hr Embryo</t>
  </si>
  <si>
    <t>72-76hr Embryo</t>
  </si>
  <si>
    <t>28-32hr Embryo</t>
  </si>
  <si>
    <t>32-36hr Embryo</t>
  </si>
  <si>
    <t>48-52hr Embryo</t>
  </si>
  <si>
    <t>52-56hr Embryo</t>
  </si>
  <si>
    <t>64-68hr Embryo</t>
  </si>
  <si>
    <t>68-72hr Embryo</t>
  </si>
  <si>
    <t>Fe_An_BF_1_SE_combined</t>
  </si>
  <si>
    <t>Fe_An_SF_1_combined</t>
  </si>
  <si>
    <t>Fe_An_SF_2_combined</t>
  </si>
  <si>
    <t>Fe_An_SF_3_combined</t>
  </si>
  <si>
    <t>Fe_An_SF_4_combined</t>
  </si>
  <si>
    <t>Fe_An_SF_5_SE_combined</t>
  </si>
  <si>
    <t>Fe_Ov_SF_1_combined</t>
  </si>
  <si>
    <t>Fe_Ov_SF_2_combined</t>
  </si>
  <si>
    <t>Fe_Ov_SF_3_combined</t>
  </si>
  <si>
    <t>Ma_An_1_combined</t>
  </si>
  <si>
    <t>Ma_An_2_combined</t>
  </si>
  <si>
    <t>Ma_An_3_combined</t>
  </si>
  <si>
    <t>Ma_AT_1_combined</t>
  </si>
  <si>
    <t>Ma_AT_2_combined</t>
  </si>
  <si>
    <t>Ma_AT_3_combined</t>
  </si>
  <si>
    <t>Ma_Br_1_combined</t>
  </si>
  <si>
    <t>Ma_Br_2_combined</t>
  </si>
  <si>
    <t>Ma_Br_3_combined</t>
  </si>
  <si>
    <t>Ma_Rs_1_SE_combined</t>
  </si>
  <si>
    <t>Ma_Rs_2_SE_combined</t>
  </si>
  <si>
    <t>Ma_Rs_3_SE_combined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</si>
</sst>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Akbari!$E$1</c:f>
              <c:strCache>
                <c:ptCount val="1"/>
                <c:pt idx="0">
                  <c:v>Percent_Mapped_AaegL3.4</c:v>
                </c:pt>
              </c:strCache>
            </c:strRef>
          </c:tx>
          <c:marker>
            <c:symbol val="none"/>
          </c:marker>
          <c:cat>
            <c:numRef>
              <c:f>Akbari!$A$2:$A$43</c:f>
              <c:numCache>
                <c:formatCode>General</c:formatCode>
                <c:ptCount val="42"/>
                <c:pt idx="0">
                  <c:v>11358</c:v>
                </c:pt>
                <c:pt idx="1">
                  <c:v>11359</c:v>
                </c:pt>
                <c:pt idx="2">
                  <c:v>11361</c:v>
                </c:pt>
                <c:pt idx="3">
                  <c:v>11362</c:v>
                </c:pt>
                <c:pt idx="4">
                  <c:v>11780</c:v>
                </c:pt>
                <c:pt idx="5">
                  <c:v>11356</c:v>
                </c:pt>
                <c:pt idx="6">
                  <c:v>12072</c:v>
                </c:pt>
                <c:pt idx="7">
                  <c:v>11781</c:v>
                </c:pt>
                <c:pt idx="8">
                  <c:v>12074</c:v>
                </c:pt>
                <c:pt idx="9">
                  <c:v>11360</c:v>
                </c:pt>
                <c:pt idx="10">
                  <c:v>12073</c:v>
                </c:pt>
                <c:pt idx="11">
                  <c:v>11363</c:v>
                </c:pt>
                <c:pt idx="12">
                  <c:v>11514</c:v>
                </c:pt>
                <c:pt idx="13">
                  <c:v>11515</c:v>
                </c:pt>
                <c:pt idx="14">
                  <c:v>11784</c:v>
                </c:pt>
                <c:pt idx="15">
                  <c:v>11509</c:v>
                </c:pt>
                <c:pt idx="16">
                  <c:v>11772</c:v>
                </c:pt>
                <c:pt idx="17">
                  <c:v>11666</c:v>
                </c:pt>
                <c:pt idx="18">
                  <c:v>11507</c:v>
                </c:pt>
                <c:pt idx="19">
                  <c:v>11773</c:v>
                </c:pt>
                <c:pt idx="20">
                  <c:v>11783</c:v>
                </c:pt>
                <c:pt idx="21">
                  <c:v>11511</c:v>
                </c:pt>
                <c:pt idx="22">
                  <c:v>11782</c:v>
                </c:pt>
                <c:pt idx="23">
                  <c:v>11508</c:v>
                </c:pt>
                <c:pt idx="24">
                  <c:v>11774</c:v>
                </c:pt>
                <c:pt idx="25">
                  <c:v>11724</c:v>
                </c:pt>
                <c:pt idx="26">
                  <c:v>12105</c:v>
                </c:pt>
                <c:pt idx="27">
                  <c:v>11512</c:v>
                </c:pt>
                <c:pt idx="28">
                  <c:v>11513</c:v>
                </c:pt>
                <c:pt idx="29">
                  <c:v>11775</c:v>
                </c:pt>
                <c:pt idx="30">
                  <c:v>12171</c:v>
                </c:pt>
                <c:pt idx="31">
                  <c:v>12107</c:v>
                </c:pt>
                <c:pt idx="32">
                  <c:v>11776</c:v>
                </c:pt>
                <c:pt idx="33">
                  <c:v>11777</c:v>
                </c:pt>
                <c:pt idx="34">
                  <c:v>12175</c:v>
                </c:pt>
                <c:pt idx="35">
                  <c:v>11725</c:v>
                </c:pt>
                <c:pt idx="36">
                  <c:v>12170</c:v>
                </c:pt>
                <c:pt idx="37">
                  <c:v>12174</c:v>
                </c:pt>
                <c:pt idx="38">
                  <c:v>12172</c:v>
                </c:pt>
                <c:pt idx="39">
                  <c:v>12106</c:v>
                </c:pt>
                <c:pt idx="40">
                  <c:v>12173</c:v>
                </c:pt>
                <c:pt idx="41">
                  <c:v>11357</c:v>
                </c:pt>
              </c:numCache>
            </c:numRef>
          </c:cat>
          <c:val>
            <c:numRef>
              <c:f>Akbari!$E$2:$E$43</c:f>
              <c:numCache>
                <c:formatCode>General</c:formatCode>
                <c:ptCount val="42"/>
                <c:pt idx="0">
                  <c:v>81.775599999999997</c:v>
                </c:pt>
                <c:pt idx="1">
                  <c:v>74.919300000000007</c:v>
                </c:pt>
                <c:pt idx="2">
                  <c:v>81.293599999999998</c:v>
                </c:pt>
                <c:pt idx="3">
                  <c:v>79.770200000000003</c:v>
                </c:pt>
                <c:pt idx="4">
                  <c:v>81.841800000000006</c:v>
                </c:pt>
                <c:pt idx="5">
                  <c:v>74.838499999999996</c:v>
                </c:pt>
                <c:pt idx="6">
                  <c:v>76.799199999999999</c:v>
                </c:pt>
                <c:pt idx="7">
                  <c:v>84.025999999999996</c:v>
                </c:pt>
                <c:pt idx="8">
                  <c:v>77.032499999999999</c:v>
                </c:pt>
                <c:pt idx="9">
                  <c:v>80.936700000000002</c:v>
                </c:pt>
                <c:pt idx="10">
                  <c:v>74.774600000000007</c:v>
                </c:pt>
                <c:pt idx="11">
                  <c:v>75.774699999999996</c:v>
                </c:pt>
                <c:pt idx="12">
                  <c:v>81.891300000000001</c:v>
                </c:pt>
                <c:pt idx="13">
                  <c:v>82.626499999999993</c:v>
                </c:pt>
                <c:pt idx="14">
                  <c:v>77.556399999999996</c:v>
                </c:pt>
                <c:pt idx="15">
                  <c:v>75.876199999999997</c:v>
                </c:pt>
                <c:pt idx="16">
                  <c:v>70.550899999999999</c:v>
                </c:pt>
                <c:pt idx="17">
                  <c:v>67.028899999999993</c:v>
                </c:pt>
                <c:pt idx="18">
                  <c:v>81.222499999999997</c:v>
                </c:pt>
                <c:pt idx="19">
                  <c:v>73.917299999999997</c:v>
                </c:pt>
                <c:pt idx="20">
                  <c:v>75.111800000000002</c:v>
                </c:pt>
                <c:pt idx="21">
                  <c:v>81.2089</c:v>
                </c:pt>
                <c:pt idx="22">
                  <c:v>77.975800000000007</c:v>
                </c:pt>
                <c:pt idx="23">
                  <c:v>78.805999999999997</c:v>
                </c:pt>
                <c:pt idx="24">
                  <c:v>73.520099999999999</c:v>
                </c:pt>
                <c:pt idx="25">
                  <c:v>75.867800000000003</c:v>
                </c:pt>
                <c:pt idx="26">
                  <c:v>70.481200000000001</c:v>
                </c:pt>
                <c:pt idx="27">
                  <c:v>78.582300000000004</c:v>
                </c:pt>
                <c:pt idx="28">
                  <c:v>78.766400000000004</c:v>
                </c:pt>
                <c:pt idx="29">
                  <c:v>75.305800000000005</c:v>
                </c:pt>
                <c:pt idx="30">
                  <c:v>71.329099999999997</c:v>
                </c:pt>
                <c:pt idx="31">
                  <c:v>75.274900000000002</c:v>
                </c:pt>
                <c:pt idx="32">
                  <c:v>73.428899999999999</c:v>
                </c:pt>
                <c:pt idx="33">
                  <c:v>70.8185</c:v>
                </c:pt>
                <c:pt idx="34">
                  <c:v>72.470799999999997</c:v>
                </c:pt>
                <c:pt idx="35">
                  <c:v>69.863900000000001</c:v>
                </c:pt>
                <c:pt idx="36">
                  <c:v>70.514399999999995</c:v>
                </c:pt>
                <c:pt idx="37">
                  <c:v>71.095299999999995</c:v>
                </c:pt>
                <c:pt idx="38">
                  <c:v>68.228999999999999</c:v>
                </c:pt>
                <c:pt idx="39">
                  <c:v>69.1785</c:v>
                </c:pt>
                <c:pt idx="40">
                  <c:v>67.713899999999995</c:v>
                </c:pt>
                <c:pt idx="41">
                  <c:v>38.806800000000003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2C4F-9334-274955FFDD47}"/>
            </c:ext>
          </c:extLst>
        </c:ser>
        <c:ser>
          <c:idx val="1"/>
          <c:order val="1"/>
          <c:tx>
            <c:strRef>
              <c:f>Akbari!$G$1</c:f>
              <c:strCache>
                <c:ptCount val="1"/>
                <c:pt idx="0">
                  <c:v>Percent_Mapped_AaegL5.0</c:v>
                </c:pt>
              </c:strCache>
            </c:strRef>
          </c:tx>
          <c:marker>
            <c:symbol val="none"/>
          </c:marker>
          <c:cat>
            <c:numRef>
              <c:f>Akbari!$A$2:$A$43</c:f>
              <c:numCache>
                <c:formatCode>General</c:formatCode>
                <c:ptCount val="42"/>
                <c:pt idx="0">
                  <c:v>11358</c:v>
                </c:pt>
                <c:pt idx="1">
                  <c:v>11359</c:v>
                </c:pt>
                <c:pt idx="2">
                  <c:v>11361</c:v>
                </c:pt>
                <c:pt idx="3">
                  <c:v>11362</c:v>
                </c:pt>
                <c:pt idx="4">
                  <c:v>11780</c:v>
                </c:pt>
                <c:pt idx="5">
                  <c:v>11356</c:v>
                </c:pt>
                <c:pt idx="6">
                  <c:v>12072</c:v>
                </c:pt>
                <c:pt idx="7">
                  <c:v>11781</c:v>
                </c:pt>
                <c:pt idx="8">
                  <c:v>12074</c:v>
                </c:pt>
                <c:pt idx="9">
                  <c:v>11360</c:v>
                </c:pt>
                <c:pt idx="10">
                  <c:v>12073</c:v>
                </c:pt>
                <c:pt idx="11">
                  <c:v>11363</c:v>
                </c:pt>
                <c:pt idx="12">
                  <c:v>11514</c:v>
                </c:pt>
                <c:pt idx="13">
                  <c:v>11515</c:v>
                </c:pt>
                <c:pt idx="14">
                  <c:v>11784</c:v>
                </c:pt>
                <c:pt idx="15">
                  <c:v>11509</c:v>
                </c:pt>
                <c:pt idx="16">
                  <c:v>11772</c:v>
                </c:pt>
                <c:pt idx="17">
                  <c:v>11666</c:v>
                </c:pt>
                <c:pt idx="18">
                  <c:v>11507</c:v>
                </c:pt>
                <c:pt idx="19">
                  <c:v>11773</c:v>
                </c:pt>
                <c:pt idx="20">
                  <c:v>11783</c:v>
                </c:pt>
                <c:pt idx="21">
                  <c:v>11511</c:v>
                </c:pt>
                <c:pt idx="22">
                  <c:v>11782</c:v>
                </c:pt>
                <c:pt idx="23">
                  <c:v>11508</c:v>
                </c:pt>
                <c:pt idx="24">
                  <c:v>11774</c:v>
                </c:pt>
                <c:pt idx="25">
                  <c:v>11724</c:v>
                </c:pt>
                <c:pt idx="26">
                  <c:v>12105</c:v>
                </c:pt>
                <c:pt idx="27">
                  <c:v>11512</c:v>
                </c:pt>
                <c:pt idx="28">
                  <c:v>11513</c:v>
                </c:pt>
                <c:pt idx="29">
                  <c:v>11775</c:v>
                </c:pt>
                <c:pt idx="30">
                  <c:v>12171</c:v>
                </c:pt>
                <c:pt idx="31">
                  <c:v>12107</c:v>
                </c:pt>
                <c:pt idx="32">
                  <c:v>11776</c:v>
                </c:pt>
                <c:pt idx="33">
                  <c:v>11777</c:v>
                </c:pt>
                <c:pt idx="34">
                  <c:v>12175</c:v>
                </c:pt>
                <c:pt idx="35">
                  <c:v>11725</c:v>
                </c:pt>
                <c:pt idx="36">
                  <c:v>12170</c:v>
                </c:pt>
                <c:pt idx="37">
                  <c:v>12174</c:v>
                </c:pt>
                <c:pt idx="38">
                  <c:v>12172</c:v>
                </c:pt>
                <c:pt idx="39">
                  <c:v>12106</c:v>
                </c:pt>
                <c:pt idx="40">
                  <c:v>12173</c:v>
                </c:pt>
                <c:pt idx="41">
                  <c:v>11357</c:v>
                </c:pt>
              </c:numCache>
            </c:numRef>
          </c:cat>
          <c:val>
            <c:numRef>
              <c:f>Akbari!$G$2:$G$43</c:f>
              <c:numCache>
                <c:formatCode>General</c:formatCode>
                <c:ptCount val="42"/>
                <c:pt idx="0">
                  <c:v>71.437600000000003</c:v>
                </c:pt>
                <c:pt idx="1">
                  <c:v>67.315700000000007</c:v>
                </c:pt>
                <c:pt idx="2">
                  <c:v>76.287400000000005</c:v>
                </c:pt>
                <c:pt idx="3">
                  <c:v>75.072699999999998</c:v>
                </c:pt>
                <c:pt idx="4">
                  <c:v>78.305300000000003</c:v>
                </c:pt>
                <c:pt idx="5">
                  <c:v>72.283799999999999</c:v>
                </c:pt>
                <c:pt idx="6">
                  <c:v>74.358800000000002</c:v>
                </c:pt>
                <c:pt idx="7">
                  <c:v>81.406199999999998</c:v>
                </c:pt>
                <c:pt idx="8">
                  <c:v>74.704899999999995</c:v>
                </c:pt>
                <c:pt idx="9">
                  <c:v>79.345600000000005</c:v>
                </c:pt>
                <c:pt idx="10">
                  <c:v>73.733099999999993</c:v>
                </c:pt>
                <c:pt idx="11">
                  <c:v>75.252200000000002</c:v>
                </c:pt>
                <c:pt idx="12">
                  <c:v>81.530600000000007</c:v>
                </c:pt>
                <c:pt idx="13">
                  <c:v>82.365700000000004</c:v>
                </c:pt>
                <c:pt idx="14">
                  <c:v>77.990200000000002</c:v>
                </c:pt>
                <c:pt idx="15">
                  <c:v>77.091499999999996</c:v>
                </c:pt>
                <c:pt idx="16">
                  <c:v>72.229100000000003</c:v>
                </c:pt>
                <c:pt idx="17">
                  <c:v>68.6661</c:v>
                </c:pt>
                <c:pt idx="18">
                  <c:v>83.234499999999997</c:v>
                </c:pt>
                <c:pt idx="19">
                  <c:v>75.748900000000006</c:v>
                </c:pt>
                <c:pt idx="20">
                  <c:v>76.978700000000003</c:v>
                </c:pt>
                <c:pt idx="21">
                  <c:v>83.502799999999993</c:v>
                </c:pt>
                <c:pt idx="22">
                  <c:v>80.415800000000004</c:v>
                </c:pt>
                <c:pt idx="23">
                  <c:v>81.287899999999993</c:v>
                </c:pt>
                <c:pt idx="24">
                  <c:v>75.910499999999999</c:v>
                </c:pt>
                <c:pt idx="25">
                  <c:v>78.473399999999998</c:v>
                </c:pt>
                <c:pt idx="26">
                  <c:v>73.706100000000006</c:v>
                </c:pt>
                <c:pt idx="27">
                  <c:v>82.630300000000005</c:v>
                </c:pt>
                <c:pt idx="28">
                  <c:v>83.451599999999999</c:v>
                </c:pt>
                <c:pt idx="29">
                  <c:v>79.8476</c:v>
                </c:pt>
                <c:pt idx="30">
                  <c:v>75.9161</c:v>
                </c:pt>
                <c:pt idx="31">
                  <c:v>80.221100000000007</c:v>
                </c:pt>
                <c:pt idx="32">
                  <c:v>78.283799999999999</c:v>
                </c:pt>
                <c:pt idx="33">
                  <c:v>75.539100000000005</c:v>
                </c:pt>
                <c:pt idx="34">
                  <c:v>77.893699999999995</c:v>
                </c:pt>
                <c:pt idx="35">
                  <c:v>75.619900000000001</c:v>
                </c:pt>
                <c:pt idx="36">
                  <c:v>76.349400000000003</c:v>
                </c:pt>
                <c:pt idx="37">
                  <c:v>77.483999999999995</c:v>
                </c:pt>
                <c:pt idx="38">
                  <c:v>74.9559</c:v>
                </c:pt>
                <c:pt idx="39">
                  <c:v>76.703800000000001</c:v>
                </c:pt>
                <c:pt idx="40">
                  <c:v>75.924000000000007</c:v>
                </c:pt>
                <c:pt idx="41">
                  <c:v>63.214100000000002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A-2C4F-9334-274955FF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5264"/>
        <c:axId val="98956800"/>
      </c:lineChart>
      <c:catAx>
        <c:axId val="98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56800"/>
        <c:crosses val="autoZero"/>
        <c:auto val="1"/>
        <c:lblAlgn val="ctr"/>
        <c:lblOffset val="100"/>
        <c:noMultiLvlLbl val="0"/>
      </c:catAx>
      <c:valAx>
        <c:axId val="98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Matthews!$E$1</c:f>
              <c:strCache>
                <c:ptCount val="1"/>
                <c:pt idx="0">
                  <c:v>Percent_Mapped_AaegL3.4</c:v>
                </c:pt>
              </c:strCache>
            </c:strRef>
          </c:tx>
          <c:marker>
            <c:symbol val="none"/>
          </c:marker>
          <c:cat>
            <c:strRef>
              <c:f>Matthews!$A$2:$A$126</c:f>
              <c:strCache>
                <c:ptCount val="125"/>
                <c:pt idx="0">
                  <c:v>Fe_An_BF_1_SE_combined</c:v>
                </c:pt>
                <c:pt idx="1">
                  <c:v>Fe_An_BF_2_SE</c:v>
                </c:pt>
                <c:pt idx="2">
                  <c:v>Fe_An_BF_3_SE</c:v>
                </c:pt>
                <c:pt idx="3">
                  <c:v>Fe_An_BF_4_SE</c:v>
                </c:pt>
                <c:pt idx="4">
                  <c:v>Fe_An_O_1_SE</c:v>
                </c:pt>
                <c:pt idx="5">
                  <c:v>Fe_An_O_2_SE</c:v>
                </c:pt>
                <c:pt idx="6">
                  <c:v>Fe_An_O_3_SE</c:v>
                </c:pt>
                <c:pt idx="7">
                  <c:v>Fe_An_O_4_SE</c:v>
                </c:pt>
                <c:pt idx="8">
                  <c:v>Fe_An_SF_1_combined</c:v>
                </c:pt>
                <c:pt idx="9">
                  <c:v>Fe_An_SF_2_combined</c:v>
                </c:pt>
                <c:pt idx="10">
                  <c:v>Fe_An_SF_3_combined</c:v>
                </c:pt>
                <c:pt idx="11">
                  <c:v>Fe_An_SF_4_combined</c:v>
                </c:pt>
                <c:pt idx="12">
                  <c:v>Fe_An_SF_5_SE_combined</c:v>
                </c:pt>
                <c:pt idx="13">
                  <c:v>Fe_An_SF_6_SE</c:v>
                </c:pt>
                <c:pt idx="14">
                  <c:v>Fe_An_SF_7_SE</c:v>
                </c:pt>
                <c:pt idx="15">
                  <c:v>Fe_An_SF_8_SE</c:v>
                </c:pt>
                <c:pt idx="16">
                  <c:v>Fe_At_O_1</c:v>
                </c:pt>
                <c:pt idx="17">
                  <c:v>Fe_At_O_2</c:v>
                </c:pt>
                <c:pt idx="18">
                  <c:v>Fe_At_O_3</c:v>
                </c:pt>
                <c:pt idx="19">
                  <c:v>Fe_At_O_4</c:v>
                </c:pt>
                <c:pt idx="20">
                  <c:v>Fe_At_O_5_SE</c:v>
                </c:pt>
                <c:pt idx="21">
                  <c:v>Fe_At_O_6_SE</c:v>
                </c:pt>
                <c:pt idx="22">
                  <c:v>Fe_At_O_7_SE</c:v>
                </c:pt>
                <c:pt idx="23">
                  <c:v>Fe_At_SF_1_SE</c:v>
                </c:pt>
                <c:pt idx="24">
                  <c:v>Fe_At_SF_2_SE</c:v>
                </c:pt>
                <c:pt idx="25">
                  <c:v>Fe_At_SF_3_SE</c:v>
                </c:pt>
                <c:pt idx="26">
                  <c:v>Fe_Br_BF_1_SE</c:v>
                </c:pt>
                <c:pt idx="27">
                  <c:v>Fe_Br_BF_2_SE</c:v>
                </c:pt>
                <c:pt idx="28">
                  <c:v>Fe_Br_BF_3_SE</c:v>
                </c:pt>
                <c:pt idx="29">
                  <c:v>Fe_Br_BF_4_SE</c:v>
                </c:pt>
                <c:pt idx="30">
                  <c:v>Fe_Br_O_1_SE</c:v>
                </c:pt>
                <c:pt idx="31">
                  <c:v>Fe_Br_O_2_SE</c:v>
                </c:pt>
                <c:pt idx="32">
                  <c:v>Fe_Br_O_3_SE</c:v>
                </c:pt>
                <c:pt idx="33">
                  <c:v>Fe_Br_O_4_SE</c:v>
                </c:pt>
                <c:pt idx="34">
                  <c:v>Fe_Br_SF_1</c:v>
                </c:pt>
                <c:pt idx="35">
                  <c:v>Fe_Br_SF_2</c:v>
                </c:pt>
                <c:pt idx="36">
                  <c:v>Fe_Br_SF_3</c:v>
                </c:pt>
                <c:pt idx="37">
                  <c:v>Fe_Br_SF_4</c:v>
                </c:pt>
                <c:pt idx="38">
                  <c:v>Fe_Br_SF_5_SE</c:v>
                </c:pt>
                <c:pt idx="39">
                  <c:v>Fe_Br_SF_6_SE</c:v>
                </c:pt>
                <c:pt idx="40">
                  <c:v>Fe_Br_SF_7_SE</c:v>
                </c:pt>
                <c:pt idx="41">
                  <c:v>Fe_Br_SF_8_SE</c:v>
                </c:pt>
                <c:pt idx="42">
                  <c:v>Fe_FL_O_1_SE</c:v>
                </c:pt>
                <c:pt idx="43">
                  <c:v>Fe_FL_O_2</c:v>
                </c:pt>
                <c:pt idx="44">
                  <c:v>Fe_FL_O_3</c:v>
                </c:pt>
                <c:pt idx="45">
                  <c:v>Fe_FL_O_4</c:v>
                </c:pt>
                <c:pt idx="46">
                  <c:v>Fe_FL_O_5</c:v>
                </c:pt>
                <c:pt idx="47">
                  <c:v>Fe_FL_O_6_SE</c:v>
                </c:pt>
                <c:pt idx="48">
                  <c:v>Fe_FL_O_7_SE</c:v>
                </c:pt>
                <c:pt idx="49">
                  <c:v>Fe_FL_SF_1_SE</c:v>
                </c:pt>
                <c:pt idx="50">
                  <c:v>Fe_FL_SF_2_SE</c:v>
                </c:pt>
                <c:pt idx="51">
                  <c:v>Fe_FL_SF_3_SE</c:v>
                </c:pt>
                <c:pt idx="52">
                  <c:v>Fe_HL_BF_1_SE</c:v>
                </c:pt>
                <c:pt idx="53">
                  <c:v>Fe_HL_BF_2_SE</c:v>
                </c:pt>
                <c:pt idx="54">
                  <c:v>Fe_HL_BF_3_SE</c:v>
                </c:pt>
                <c:pt idx="55">
                  <c:v>Fe_HL_BF_4_SE</c:v>
                </c:pt>
                <c:pt idx="56">
                  <c:v>Fe_HL_O_1</c:v>
                </c:pt>
                <c:pt idx="57">
                  <c:v>Fe_HL_O_2</c:v>
                </c:pt>
                <c:pt idx="58">
                  <c:v>Fe_HL_O_3</c:v>
                </c:pt>
                <c:pt idx="59">
                  <c:v>Fe_HL_O_4</c:v>
                </c:pt>
                <c:pt idx="60">
                  <c:v>Fe_HL_O_5</c:v>
                </c:pt>
                <c:pt idx="61">
                  <c:v>Fe_HL_O_6_SE</c:v>
                </c:pt>
                <c:pt idx="62">
                  <c:v>Fe_HL_O_7_SE</c:v>
                </c:pt>
                <c:pt idx="63">
                  <c:v>Fe_HL_O_8_SE</c:v>
                </c:pt>
                <c:pt idx="64">
                  <c:v>Fe_HL_SF_1_SE</c:v>
                </c:pt>
                <c:pt idx="65">
                  <c:v>Fe_HL_SF_2_SE</c:v>
                </c:pt>
                <c:pt idx="66">
                  <c:v>Fe_HL_SF_3_SE</c:v>
                </c:pt>
                <c:pt idx="67">
                  <c:v>Fe_HL_SF_4_SE</c:v>
                </c:pt>
                <c:pt idx="68">
                  <c:v>Fe_HL_SF_5_SE</c:v>
                </c:pt>
                <c:pt idx="69">
                  <c:v>Fe_HL_SF_6_SE</c:v>
                </c:pt>
                <c:pt idx="70">
                  <c:v>Fe_ML_O_1_SE</c:v>
                </c:pt>
                <c:pt idx="71">
                  <c:v>Fe_ML_O_2</c:v>
                </c:pt>
                <c:pt idx="72">
                  <c:v>Fe_ML_O_3</c:v>
                </c:pt>
                <c:pt idx="73">
                  <c:v>Fe_ML_O_4</c:v>
                </c:pt>
                <c:pt idx="74">
                  <c:v>Fe_ML_O_5_SE</c:v>
                </c:pt>
                <c:pt idx="75">
                  <c:v>Fe_ML_O_6_SE</c:v>
                </c:pt>
                <c:pt idx="76">
                  <c:v>Fe_ML_O_7</c:v>
                </c:pt>
                <c:pt idx="77">
                  <c:v>Fe_ML_SF_1_SE</c:v>
                </c:pt>
                <c:pt idx="78">
                  <c:v>Fe_ML_SF_2_SE</c:v>
                </c:pt>
                <c:pt idx="79">
                  <c:v>Fe_ML_SF_3_SE</c:v>
                </c:pt>
                <c:pt idx="80">
                  <c:v>Fe_Os_SF_1</c:v>
                </c:pt>
                <c:pt idx="81">
                  <c:v>Fe_Os_SF_2</c:v>
                </c:pt>
                <c:pt idx="82">
                  <c:v>Fe_Os_SF_3</c:v>
                </c:pt>
                <c:pt idx="83">
                  <c:v>Fe_Os_SF_4</c:v>
                </c:pt>
                <c:pt idx="84">
                  <c:v>Fe_Os_SF_5</c:v>
                </c:pt>
                <c:pt idx="85">
                  <c:v>Fe_Ov_O_1</c:v>
                </c:pt>
                <c:pt idx="86">
                  <c:v>Fe_Ov_O_2</c:v>
                </c:pt>
                <c:pt idx="87">
                  <c:v>Fe_Ov_O_3</c:v>
                </c:pt>
                <c:pt idx="88">
                  <c:v>Fe_Ov_O_4</c:v>
                </c:pt>
                <c:pt idx="89">
                  <c:v>Fe_Ov_SF_1_combined</c:v>
                </c:pt>
                <c:pt idx="90">
                  <c:v>Fe_Ov_SF_2_combined</c:v>
                </c:pt>
                <c:pt idx="91">
                  <c:v>Fe_Ov_SF_3_combined</c:v>
                </c:pt>
                <c:pt idx="92">
                  <c:v>Fe_Pa_SF_1</c:v>
                </c:pt>
                <c:pt idx="93">
                  <c:v>Fe_Pa_SF_2</c:v>
                </c:pt>
                <c:pt idx="94">
                  <c:v>Fe_Pa_SF_3</c:v>
                </c:pt>
                <c:pt idx="95">
                  <c:v>Fe_Pa_SF_4</c:v>
                </c:pt>
                <c:pt idx="96">
                  <c:v>Fe_Rs_BF_1_SE</c:v>
                </c:pt>
                <c:pt idx="97">
                  <c:v>Fe_Rs_BF_2_SE</c:v>
                </c:pt>
                <c:pt idx="98">
                  <c:v>Fe_Rs_BF_3_SE</c:v>
                </c:pt>
                <c:pt idx="99">
                  <c:v>Fe_Rs_SF_1_SE</c:v>
                </c:pt>
                <c:pt idx="100">
                  <c:v>Fe_Rs_SF_2_SE</c:v>
                </c:pt>
                <c:pt idx="101">
                  <c:v>Fe_Rs_SF_3_SE</c:v>
                </c:pt>
                <c:pt idx="102">
                  <c:v>Ma_An_1_combined</c:v>
                </c:pt>
                <c:pt idx="103">
                  <c:v>Ma_An_2_combined</c:v>
                </c:pt>
                <c:pt idx="104">
                  <c:v>Ma_An_3_combined</c:v>
                </c:pt>
                <c:pt idx="105">
                  <c:v>Ma_AT_1_combined</c:v>
                </c:pt>
                <c:pt idx="106">
                  <c:v>Ma_AT_2_combined</c:v>
                </c:pt>
                <c:pt idx="107">
                  <c:v>Ma_AT_3_combined</c:v>
                </c:pt>
                <c:pt idx="108">
                  <c:v>Ma_Br_1_combined</c:v>
                </c:pt>
                <c:pt idx="109">
                  <c:v>Ma_Br_2_combined</c:v>
                </c:pt>
                <c:pt idx="110">
                  <c:v>Ma_Br_3_combined</c:v>
                </c:pt>
                <c:pt idx="111">
                  <c:v>Ma_FL_1</c:v>
                </c:pt>
                <c:pt idx="112">
                  <c:v>Ma_FL_2</c:v>
                </c:pt>
                <c:pt idx="113">
                  <c:v>Ma_FL_3</c:v>
                </c:pt>
                <c:pt idx="114">
                  <c:v>Ma_HL_1</c:v>
                </c:pt>
                <c:pt idx="115">
                  <c:v>Ma_HL_2</c:v>
                </c:pt>
                <c:pt idx="116">
                  <c:v>Ma_HL_3</c:v>
                </c:pt>
                <c:pt idx="117">
                  <c:v>Ma_HL_4_SE</c:v>
                </c:pt>
                <c:pt idx="118">
                  <c:v>Ma_HL_5_SE</c:v>
                </c:pt>
                <c:pt idx="119">
                  <c:v>Ma_ML_1</c:v>
                </c:pt>
                <c:pt idx="120">
                  <c:v>Ma_ML_2</c:v>
                </c:pt>
                <c:pt idx="121">
                  <c:v>Ma_ML_3</c:v>
                </c:pt>
                <c:pt idx="122">
                  <c:v>Ma_Rs_1_SE_combined</c:v>
                </c:pt>
                <c:pt idx="123">
                  <c:v>Ma_Rs_2_SE_combined</c:v>
                </c:pt>
                <c:pt idx="124">
                  <c:v>Ma_Rs_3_SE_combined</c:v>
                </c:pt>
              </c:strCache>
            </c:strRef>
          </c:cat>
          <c:val>
            <c:numRef>
              <c:f>Matthews!$E$2:$E$126</c:f>
              <c:numCache>
                <c:formatCode>General</c:formatCode>
                <c:ptCount val="125"/>
                <c:pt idx="0">
                  <c:v>69.902699999999996</c:v>
                </c:pt>
                <c:pt idx="1">
                  <c:v>67.765199999999993</c:v>
                </c:pt>
                <c:pt idx="2">
                  <c:v>66.835400000000007</c:v>
                </c:pt>
                <c:pt idx="3">
                  <c:v>68.928299999999993</c:v>
                </c:pt>
                <c:pt idx="4">
                  <c:v>67.375100000000003</c:v>
                </c:pt>
                <c:pt idx="5">
                  <c:v>67.758099999999999</c:v>
                </c:pt>
                <c:pt idx="6">
                  <c:v>65.208699999999993</c:v>
                </c:pt>
                <c:pt idx="7">
                  <c:v>68.674099999999996</c:v>
                </c:pt>
                <c:pt idx="8">
                  <c:v>70.365899999999996</c:v>
                </c:pt>
                <c:pt idx="9">
                  <c:v>81.750299999999996</c:v>
                </c:pt>
                <c:pt idx="10">
                  <c:v>82.417500000000004</c:v>
                </c:pt>
                <c:pt idx="11">
                  <c:v>81.748500000000007</c:v>
                </c:pt>
                <c:pt idx="12">
                  <c:v>68.366600000000005</c:v>
                </c:pt>
                <c:pt idx="13">
                  <c:v>66.407600000000002</c:v>
                </c:pt>
                <c:pt idx="14">
                  <c:v>68.073499999999996</c:v>
                </c:pt>
                <c:pt idx="15">
                  <c:v>65.641300000000001</c:v>
                </c:pt>
                <c:pt idx="16">
                  <c:v>80.233900000000006</c:v>
                </c:pt>
                <c:pt idx="17">
                  <c:v>81.220200000000006</c:v>
                </c:pt>
                <c:pt idx="18">
                  <c:v>80.974400000000003</c:v>
                </c:pt>
                <c:pt idx="19">
                  <c:v>81.408600000000007</c:v>
                </c:pt>
                <c:pt idx="20">
                  <c:v>76.671800000000005</c:v>
                </c:pt>
                <c:pt idx="21">
                  <c:v>77.461699999999993</c:v>
                </c:pt>
                <c:pt idx="22">
                  <c:v>77.479600000000005</c:v>
                </c:pt>
                <c:pt idx="23">
                  <c:v>77.537599999999998</c:v>
                </c:pt>
                <c:pt idx="24">
                  <c:v>78.554000000000002</c:v>
                </c:pt>
                <c:pt idx="25">
                  <c:v>78.599999999999994</c:v>
                </c:pt>
                <c:pt idx="26">
                  <c:v>65.6464</c:v>
                </c:pt>
                <c:pt idx="27">
                  <c:v>63.429299999999998</c:v>
                </c:pt>
                <c:pt idx="28">
                  <c:v>58.305799999999998</c:v>
                </c:pt>
                <c:pt idx="29">
                  <c:v>60.355200000000004</c:v>
                </c:pt>
                <c:pt idx="30">
                  <c:v>67.242400000000004</c:v>
                </c:pt>
                <c:pt idx="31">
                  <c:v>66.822599999999994</c:v>
                </c:pt>
                <c:pt idx="32">
                  <c:v>64.384100000000004</c:v>
                </c:pt>
                <c:pt idx="33">
                  <c:v>62.425800000000002</c:v>
                </c:pt>
                <c:pt idx="34">
                  <c:v>60.521000000000001</c:v>
                </c:pt>
                <c:pt idx="35">
                  <c:v>63.312100000000001</c:v>
                </c:pt>
                <c:pt idx="36">
                  <c:v>66.748000000000005</c:v>
                </c:pt>
                <c:pt idx="37">
                  <c:v>69.263300000000001</c:v>
                </c:pt>
                <c:pt idx="38">
                  <c:v>64.303299999999993</c:v>
                </c:pt>
                <c:pt idx="39">
                  <c:v>64.174899999999994</c:v>
                </c:pt>
                <c:pt idx="40">
                  <c:v>57.052599999999998</c:v>
                </c:pt>
                <c:pt idx="41">
                  <c:v>60.897300000000001</c:v>
                </c:pt>
                <c:pt idx="42">
                  <c:v>69.956900000000005</c:v>
                </c:pt>
                <c:pt idx="43">
                  <c:v>73.6006</c:v>
                </c:pt>
                <c:pt idx="44">
                  <c:v>75.391400000000004</c:v>
                </c:pt>
                <c:pt idx="45">
                  <c:v>75.004800000000003</c:v>
                </c:pt>
                <c:pt idx="46">
                  <c:v>76.216700000000003</c:v>
                </c:pt>
                <c:pt idx="47">
                  <c:v>70.719399999999993</c:v>
                </c:pt>
                <c:pt idx="48">
                  <c:v>68.895899999999997</c:v>
                </c:pt>
                <c:pt idx="49">
                  <c:v>63.1509</c:v>
                </c:pt>
                <c:pt idx="50">
                  <c:v>62.299599999999998</c:v>
                </c:pt>
                <c:pt idx="51">
                  <c:v>69.139899999999997</c:v>
                </c:pt>
                <c:pt idx="52">
                  <c:v>74.509299999999996</c:v>
                </c:pt>
                <c:pt idx="53">
                  <c:v>73.188599999999994</c:v>
                </c:pt>
                <c:pt idx="54">
                  <c:v>72.316999999999993</c:v>
                </c:pt>
                <c:pt idx="55">
                  <c:v>71.8703</c:v>
                </c:pt>
                <c:pt idx="56">
                  <c:v>73.128100000000003</c:v>
                </c:pt>
                <c:pt idx="57">
                  <c:v>74.883600000000001</c:v>
                </c:pt>
                <c:pt idx="58">
                  <c:v>73.837299999999999</c:v>
                </c:pt>
                <c:pt idx="59">
                  <c:v>74.680099999999996</c:v>
                </c:pt>
                <c:pt idx="60">
                  <c:v>75.072400000000002</c:v>
                </c:pt>
                <c:pt idx="61">
                  <c:v>71.166399999999996</c:v>
                </c:pt>
                <c:pt idx="62">
                  <c:v>69.367500000000007</c:v>
                </c:pt>
                <c:pt idx="63">
                  <c:v>70.338200000000001</c:v>
                </c:pt>
                <c:pt idx="64">
                  <c:v>68.321100000000001</c:v>
                </c:pt>
                <c:pt idx="65">
                  <c:v>73.942800000000005</c:v>
                </c:pt>
                <c:pt idx="66">
                  <c:v>73.627200000000002</c:v>
                </c:pt>
                <c:pt idx="67">
                  <c:v>71.718299999999999</c:v>
                </c:pt>
                <c:pt idx="68">
                  <c:v>72.066400000000002</c:v>
                </c:pt>
                <c:pt idx="69">
                  <c:v>72.100700000000003</c:v>
                </c:pt>
                <c:pt idx="70">
                  <c:v>70.108900000000006</c:v>
                </c:pt>
                <c:pt idx="71">
                  <c:v>74.180499999999995</c:v>
                </c:pt>
                <c:pt idx="72">
                  <c:v>74.563199999999995</c:v>
                </c:pt>
                <c:pt idx="73">
                  <c:v>74.694400000000002</c:v>
                </c:pt>
                <c:pt idx="74">
                  <c:v>62.385399999999997</c:v>
                </c:pt>
                <c:pt idx="75">
                  <c:v>71.958699999999993</c:v>
                </c:pt>
                <c:pt idx="76">
                  <c:v>76.423000000000002</c:v>
                </c:pt>
                <c:pt idx="77">
                  <c:v>66.206400000000002</c:v>
                </c:pt>
                <c:pt idx="78">
                  <c:v>66.484899999999996</c:v>
                </c:pt>
                <c:pt idx="79">
                  <c:v>66.124399999999994</c:v>
                </c:pt>
                <c:pt idx="80">
                  <c:v>78.927599999999998</c:v>
                </c:pt>
                <c:pt idx="81">
                  <c:v>78.523399999999995</c:v>
                </c:pt>
                <c:pt idx="82">
                  <c:v>75.622600000000006</c:v>
                </c:pt>
                <c:pt idx="83">
                  <c:v>76.4482</c:v>
                </c:pt>
                <c:pt idx="84">
                  <c:v>73.791399999999996</c:v>
                </c:pt>
                <c:pt idx="85">
                  <c:v>86.715999999999994</c:v>
                </c:pt>
                <c:pt idx="86">
                  <c:v>85.951599999999999</c:v>
                </c:pt>
                <c:pt idx="87">
                  <c:v>86.1982</c:v>
                </c:pt>
                <c:pt idx="88">
                  <c:v>83.761700000000005</c:v>
                </c:pt>
                <c:pt idx="89">
                  <c:v>84.096400000000003</c:v>
                </c:pt>
                <c:pt idx="90">
                  <c:v>83.442800000000005</c:v>
                </c:pt>
                <c:pt idx="91">
                  <c:v>81.622399999999999</c:v>
                </c:pt>
                <c:pt idx="92">
                  <c:v>79.256</c:v>
                </c:pt>
                <c:pt idx="93">
                  <c:v>76.086799999999997</c:v>
                </c:pt>
                <c:pt idx="94">
                  <c:v>74.966800000000006</c:v>
                </c:pt>
                <c:pt idx="95">
                  <c:v>72.966399999999993</c:v>
                </c:pt>
                <c:pt idx="96">
                  <c:v>72.243799999999993</c:v>
                </c:pt>
                <c:pt idx="97">
                  <c:v>72.1524</c:v>
                </c:pt>
                <c:pt idx="98">
                  <c:v>63.493000000000002</c:v>
                </c:pt>
                <c:pt idx="99">
                  <c:v>71.847200000000001</c:v>
                </c:pt>
                <c:pt idx="100">
                  <c:v>72.4739</c:v>
                </c:pt>
                <c:pt idx="101">
                  <c:v>72.490200000000002</c:v>
                </c:pt>
                <c:pt idx="102">
                  <c:v>67.987899999999996</c:v>
                </c:pt>
                <c:pt idx="103">
                  <c:v>68.445300000000003</c:v>
                </c:pt>
                <c:pt idx="104">
                  <c:v>68.742599999999996</c:v>
                </c:pt>
                <c:pt idx="105">
                  <c:v>54.547400000000003</c:v>
                </c:pt>
                <c:pt idx="106">
                  <c:v>54.963299999999997</c:v>
                </c:pt>
                <c:pt idx="107">
                  <c:v>55.071899999999999</c:v>
                </c:pt>
                <c:pt idx="108">
                  <c:v>59.813600000000001</c:v>
                </c:pt>
                <c:pt idx="109">
                  <c:v>60.258600000000001</c:v>
                </c:pt>
                <c:pt idx="110">
                  <c:v>59.955599999999997</c:v>
                </c:pt>
                <c:pt idx="111">
                  <c:v>75.829400000000007</c:v>
                </c:pt>
                <c:pt idx="112">
                  <c:v>74.8934</c:v>
                </c:pt>
                <c:pt idx="113">
                  <c:v>75.614500000000007</c:v>
                </c:pt>
                <c:pt idx="114">
                  <c:v>75.294499999999999</c:v>
                </c:pt>
                <c:pt idx="115">
                  <c:v>74.578000000000003</c:v>
                </c:pt>
                <c:pt idx="116">
                  <c:v>74.487700000000004</c:v>
                </c:pt>
                <c:pt idx="117">
                  <c:v>66.035399999999996</c:v>
                </c:pt>
                <c:pt idx="118">
                  <c:v>71.3125</c:v>
                </c:pt>
                <c:pt idx="119">
                  <c:v>75.615799999999993</c:v>
                </c:pt>
                <c:pt idx="120">
                  <c:v>75.0124</c:v>
                </c:pt>
                <c:pt idx="121">
                  <c:v>75.902600000000007</c:v>
                </c:pt>
                <c:pt idx="122">
                  <c:v>69.891800000000003</c:v>
                </c:pt>
                <c:pt idx="123">
                  <c:v>67.829700000000003</c:v>
                </c:pt>
                <c:pt idx="124">
                  <c:v>71.329300000000003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E-194C-9668-C56FA7C1AA03}"/>
            </c:ext>
          </c:extLst>
        </c:ser>
        <c:ser>
          <c:idx val="1"/>
          <c:order val="1"/>
          <c:tx>
            <c:strRef>
              <c:f>Matthews!$G$1</c:f>
              <c:strCache>
                <c:ptCount val="1"/>
                <c:pt idx="0">
                  <c:v>Percent_Mapped_AaegL5.0</c:v>
                </c:pt>
              </c:strCache>
            </c:strRef>
          </c:tx>
          <c:marker>
            <c:symbol val="none"/>
          </c:marker>
          <c:cat>
            <c:strRef>
              <c:f>Matthews!$A$2:$A$126</c:f>
              <c:strCache>
                <c:ptCount val="125"/>
                <c:pt idx="0">
                  <c:v>Fe_An_BF_1_SE_combined</c:v>
                </c:pt>
                <c:pt idx="1">
                  <c:v>Fe_An_BF_2_SE</c:v>
                </c:pt>
                <c:pt idx="2">
                  <c:v>Fe_An_BF_3_SE</c:v>
                </c:pt>
                <c:pt idx="3">
                  <c:v>Fe_An_BF_4_SE</c:v>
                </c:pt>
                <c:pt idx="4">
                  <c:v>Fe_An_O_1_SE</c:v>
                </c:pt>
                <c:pt idx="5">
                  <c:v>Fe_An_O_2_SE</c:v>
                </c:pt>
                <c:pt idx="6">
                  <c:v>Fe_An_O_3_SE</c:v>
                </c:pt>
                <c:pt idx="7">
                  <c:v>Fe_An_O_4_SE</c:v>
                </c:pt>
                <c:pt idx="8">
                  <c:v>Fe_An_SF_1_combined</c:v>
                </c:pt>
                <c:pt idx="9">
                  <c:v>Fe_An_SF_2_combined</c:v>
                </c:pt>
                <c:pt idx="10">
                  <c:v>Fe_An_SF_3_combined</c:v>
                </c:pt>
                <c:pt idx="11">
                  <c:v>Fe_An_SF_4_combined</c:v>
                </c:pt>
                <c:pt idx="12">
                  <c:v>Fe_An_SF_5_SE_combined</c:v>
                </c:pt>
                <c:pt idx="13">
                  <c:v>Fe_An_SF_6_SE</c:v>
                </c:pt>
                <c:pt idx="14">
                  <c:v>Fe_An_SF_7_SE</c:v>
                </c:pt>
                <c:pt idx="15">
                  <c:v>Fe_An_SF_8_SE</c:v>
                </c:pt>
                <c:pt idx="16">
                  <c:v>Fe_At_O_1</c:v>
                </c:pt>
                <c:pt idx="17">
                  <c:v>Fe_At_O_2</c:v>
                </c:pt>
                <c:pt idx="18">
                  <c:v>Fe_At_O_3</c:v>
                </c:pt>
                <c:pt idx="19">
                  <c:v>Fe_At_O_4</c:v>
                </c:pt>
                <c:pt idx="20">
                  <c:v>Fe_At_O_5_SE</c:v>
                </c:pt>
                <c:pt idx="21">
                  <c:v>Fe_At_O_6_SE</c:v>
                </c:pt>
                <c:pt idx="22">
                  <c:v>Fe_At_O_7_SE</c:v>
                </c:pt>
                <c:pt idx="23">
                  <c:v>Fe_At_SF_1_SE</c:v>
                </c:pt>
                <c:pt idx="24">
                  <c:v>Fe_At_SF_2_SE</c:v>
                </c:pt>
                <c:pt idx="25">
                  <c:v>Fe_At_SF_3_SE</c:v>
                </c:pt>
                <c:pt idx="26">
                  <c:v>Fe_Br_BF_1_SE</c:v>
                </c:pt>
                <c:pt idx="27">
                  <c:v>Fe_Br_BF_2_SE</c:v>
                </c:pt>
                <c:pt idx="28">
                  <c:v>Fe_Br_BF_3_SE</c:v>
                </c:pt>
                <c:pt idx="29">
                  <c:v>Fe_Br_BF_4_SE</c:v>
                </c:pt>
                <c:pt idx="30">
                  <c:v>Fe_Br_O_1_SE</c:v>
                </c:pt>
                <c:pt idx="31">
                  <c:v>Fe_Br_O_2_SE</c:v>
                </c:pt>
                <c:pt idx="32">
                  <c:v>Fe_Br_O_3_SE</c:v>
                </c:pt>
                <c:pt idx="33">
                  <c:v>Fe_Br_O_4_SE</c:v>
                </c:pt>
                <c:pt idx="34">
                  <c:v>Fe_Br_SF_1</c:v>
                </c:pt>
                <c:pt idx="35">
                  <c:v>Fe_Br_SF_2</c:v>
                </c:pt>
                <c:pt idx="36">
                  <c:v>Fe_Br_SF_3</c:v>
                </c:pt>
                <c:pt idx="37">
                  <c:v>Fe_Br_SF_4</c:v>
                </c:pt>
                <c:pt idx="38">
                  <c:v>Fe_Br_SF_5_SE</c:v>
                </c:pt>
                <c:pt idx="39">
                  <c:v>Fe_Br_SF_6_SE</c:v>
                </c:pt>
                <c:pt idx="40">
                  <c:v>Fe_Br_SF_7_SE</c:v>
                </c:pt>
                <c:pt idx="41">
                  <c:v>Fe_Br_SF_8_SE</c:v>
                </c:pt>
                <c:pt idx="42">
                  <c:v>Fe_FL_O_1_SE</c:v>
                </c:pt>
                <c:pt idx="43">
                  <c:v>Fe_FL_O_2</c:v>
                </c:pt>
                <c:pt idx="44">
                  <c:v>Fe_FL_O_3</c:v>
                </c:pt>
                <c:pt idx="45">
                  <c:v>Fe_FL_O_4</c:v>
                </c:pt>
                <c:pt idx="46">
                  <c:v>Fe_FL_O_5</c:v>
                </c:pt>
                <c:pt idx="47">
                  <c:v>Fe_FL_O_6_SE</c:v>
                </c:pt>
                <c:pt idx="48">
                  <c:v>Fe_FL_O_7_SE</c:v>
                </c:pt>
                <c:pt idx="49">
                  <c:v>Fe_FL_SF_1_SE</c:v>
                </c:pt>
                <c:pt idx="50">
                  <c:v>Fe_FL_SF_2_SE</c:v>
                </c:pt>
                <c:pt idx="51">
                  <c:v>Fe_FL_SF_3_SE</c:v>
                </c:pt>
                <c:pt idx="52">
                  <c:v>Fe_HL_BF_1_SE</c:v>
                </c:pt>
                <c:pt idx="53">
                  <c:v>Fe_HL_BF_2_SE</c:v>
                </c:pt>
                <c:pt idx="54">
                  <c:v>Fe_HL_BF_3_SE</c:v>
                </c:pt>
                <c:pt idx="55">
                  <c:v>Fe_HL_BF_4_SE</c:v>
                </c:pt>
                <c:pt idx="56">
                  <c:v>Fe_HL_O_1</c:v>
                </c:pt>
                <c:pt idx="57">
                  <c:v>Fe_HL_O_2</c:v>
                </c:pt>
                <c:pt idx="58">
                  <c:v>Fe_HL_O_3</c:v>
                </c:pt>
                <c:pt idx="59">
                  <c:v>Fe_HL_O_4</c:v>
                </c:pt>
                <c:pt idx="60">
                  <c:v>Fe_HL_O_5</c:v>
                </c:pt>
                <c:pt idx="61">
                  <c:v>Fe_HL_O_6_SE</c:v>
                </c:pt>
                <c:pt idx="62">
                  <c:v>Fe_HL_O_7_SE</c:v>
                </c:pt>
                <c:pt idx="63">
                  <c:v>Fe_HL_O_8_SE</c:v>
                </c:pt>
                <c:pt idx="64">
                  <c:v>Fe_HL_SF_1_SE</c:v>
                </c:pt>
                <c:pt idx="65">
                  <c:v>Fe_HL_SF_2_SE</c:v>
                </c:pt>
                <c:pt idx="66">
                  <c:v>Fe_HL_SF_3_SE</c:v>
                </c:pt>
                <c:pt idx="67">
                  <c:v>Fe_HL_SF_4_SE</c:v>
                </c:pt>
                <c:pt idx="68">
                  <c:v>Fe_HL_SF_5_SE</c:v>
                </c:pt>
                <c:pt idx="69">
                  <c:v>Fe_HL_SF_6_SE</c:v>
                </c:pt>
                <c:pt idx="70">
                  <c:v>Fe_ML_O_1_SE</c:v>
                </c:pt>
                <c:pt idx="71">
                  <c:v>Fe_ML_O_2</c:v>
                </c:pt>
                <c:pt idx="72">
                  <c:v>Fe_ML_O_3</c:v>
                </c:pt>
                <c:pt idx="73">
                  <c:v>Fe_ML_O_4</c:v>
                </c:pt>
                <c:pt idx="74">
                  <c:v>Fe_ML_O_5_SE</c:v>
                </c:pt>
                <c:pt idx="75">
                  <c:v>Fe_ML_O_6_SE</c:v>
                </c:pt>
                <c:pt idx="76">
                  <c:v>Fe_ML_O_7</c:v>
                </c:pt>
                <c:pt idx="77">
                  <c:v>Fe_ML_SF_1_SE</c:v>
                </c:pt>
                <c:pt idx="78">
                  <c:v>Fe_ML_SF_2_SE</c:v>
                </c:pt>
                <c:pt idx="79">
                  <c:v>Fe_ML_SF_3_SE</c:v>
                </c:pt>
                <c:pt idx="80">
                  <c:v>Fe_Os_SF_1</c:v>
                </c:pt>
                <c:pt idx="81">
                  <c:v>Fe_Os_SF_2</c:v>
                </c:pt>
                <c:pt idx="82">
                  <c:v>Fe_Os_SF_3</c:v>
                </c:pt>
                <c:pt idx="83">
                  <c:v>Fe_Os_SF_4</c:v>
                </c:pt>
                <c:pt idx="84">
                  <c:v>Fe_Os_SF_5</c:v>
                </c:pt>
                <c:pt idx="85">
                  <c:v>Fe_Ov_O_1</c:v>
                </c:pt>
                <c:pt idx="86">
                  <c:v>Fe_Ov_O_2</c:v>
                </c:pt>
                <c:pt idx="87">
                  <c:v>Fe_Ov_O_3</c:v>
                </c:pt>
                <c:pt idx="88">
                  <c:v>Fe_Ov_O_4</c:v>
                </c:pt>
                <c:pt idx="89">
                  <c:v>Fe_Ov_SF_1_combined</c:v>
                </c:pt>
                <c:pt idx="90">
                  <c:v>Fe_Ov_SF_2_combined</c:v>
                </c:pt>
                <c:pt idx="91">
                  <c:v>Fe_Ov_SF_3_combined</c:v>
                </c:pt>
                <c:pt idx="92">
                  <c:v>Fe_Pa_SF_1</c:v>
                </c:pt>
                <c:pt idx="93">
                  <c:v>Fe_Pa_SF_2</c:v>
                </c:pt>
                <c:pt idx="94">
                  <c:v>Fe_Pa_SF_3</c:v>
                </c:pt>
                <c:pt idx="95">
                  <c:v>Fe_Pa_SF_4</c:v>
                </c:pt>
                <c:pt idx="96">
                  <c:v>Fe_Rs_BF_1_SE</c:v>
                </c:pt>
                <c:pt idx="97">
                  <c:v>Fe_Rs_BF_2_SE</c:v>
                </c:pt>
                <c:pt idx="98">
                  <c:v>Fe_Rs_BF_3_SE</c:v>
                </c:pt>
                <c:pt idx="99">
                  <c:v>Fe_Rs_SF_1_SE</c:v>
                </c:pt>
                <c:pt idx="100">
                  <c:v>Fe_Rs_SF_2_SE</c:v>
                </c:pt>
                <c:pt idx="101">
                  <c:v>Fe_Rs_SF_3_SE</c:v>
                </c:pt>
                <c:pt idx="102">
                  <c:v>Ma_An_1_combined</c:v>
                </c:pt>
                <c:pt idx="103">
                  <c:v>Ma_An_2_combined</c:v>
                </c:pt>
                <c:pt idx="104">
                  <c:v>Ma_An_3_combined</c:v>
                </c:pt>
                <c:pt idx="105">
                  <c:v>Ma_AT_1_combined</c:v>
                </c:pt>
                <c:pt idx="106">
                  <c:v>Ma_AT_2_combined</c:v>
                </c:pt>
                <c:pt idx="107">
                  <c:v>Ma_AT_3_combined</c:v>
                </c:pt>
                <c:pt idx="108">
                  <c:v>Ma_Br_1_combined</c:v>
                </c:pt>
                <c:pt idx="109">
                  <c:v>Ma_Br_2_combined</c:v>
                </c:pt>
                <c:pt idx="110">
                  <c:v>Ma_Br_3_combined</c:v>
                </c:pt>
                <c:pt idx="111">
                  <c:v>Ma_FL_1</c:v>
                </c:pt>
                <c:pt idx="112">
                  <c:v>Ma_FL_2</c:v>
                </c:pt>
                <c:pt idx="113">
                  <c:v>Ma_FL_3</c:v>
                </c:pt>
                <c:pt idx="114">
                  <c:v>Ma_HL_1</c:v>
                </c:pt>
                <c:pt idx="115">
                  <c:v>Ma_HL_2</c:v>
                </c:pt>
                <c:pt idx="116">
                  <c:v>Ma_HL_3</c:v>
                </c:pt>
                <c:pt idx="117">
                  <c:v>Ma_HL_4_SE</c:v>
                </c:pt>
                <c:pt idx="118">
                  <c:v>Ma_HL_5_SE</c:v>
                </c:pt>
                <c:pt idx="119">
                  <c:v>Ma_ML_1</c:v>
                </c:pt>
                <c:pt idx="120">
                  <c:v>Ma_ML_2</c:v>
                </c:pt>
                <c:pt idx="121">
                  <c:v>Ma_ML_3</c:v>
                </c:pt>
                <c:pt idx="122">
                  <c:v>Ma_Rs_1_SE_combined</c:v>
                </c:pt>
                <c:pt idx="123">
                  <c:v>Ma_Rs_2_SE_combined</c:v>
                </c:pt>
                <c:pt idx="124">
                  <c:v>Ma_Rs_3_SE_combined</c:v>
                </c:pt>
              </c:strCache>
            </c:strRef>
          </c:cat>
          <c:val>
            <c:numRef>
              <c:f>Matthews!$G$2:$G$126</c:f>
              <c:numCache>
                <c:formatCode>General</c:formatCode>
                <c:ptCount val="125"/>
                <c:pt idx="0">
                  <c:v>75.228899999999996</c:v>
                </c:pt>
                <c:pt idx="1">
                  <c:v>76.194400000000002</c:v>
                </c:pt>
                <c:pt idx="2">
                  <c:v>74.918599999999998</c:v>
                </c:pt>
                <c:pt idx="3">
                  <c:v>75.522999999999996</c:v>
                </c:pt>
                <c:pt idx="4">
                  <c:v>76.113200000000006</c:v>
                </c:pt>
                <c:pt idx="5">
                  <c:v>75.024699999999996</c:v>
                </c:pt>
                <c:pt idx="6">
                  <c:v>72.858099999999993</c:v>
                </c:pt>
                <c:pt idx="7">
                  <c:v>77.289400000000001</c:v>
                </c:pt>
                <c:pt idx="8">
                  <c:v>80.009200000000007</c:v>
                </c:pt>
                <c:pt idx="9">
                  <c:v>88.725800000000007</c:v>
                </c:pt>
                <c:pt idx="10">
                  <c:v>88.817300000000003</c:v>
                </c:pt>
                <c:pt idx="11">
                  <c:v>88.403999999999996</c:v>
                </c:pt>
                <c:pt idx="12">
                  <c:v>76.4251</c:v>
                </c:pt>
                <c:pt idx="13">
                  <c:v>74.794200000000004</c:v>
                </c:pt>
                <c:pt idx="14">
                  <c:v>77.159000000000006</c:v>
                </c:pt>
                <c:pt idx="15">
                  <c:v>74.666799999999995</c:v>
                </c:pt>
                <c:pt idx="16">
                  <c:v>86.820499999999996</c:v>
                </c:pt>
                <c:pt idx="17">
                  <c:v>88.1327</c:v>
                </c:pt>
                <c:pt idx="18">
                  <c:v>87.763800000000003</c:v>
                </c:pt>
                <c:pt idx="19">
                  <c:v>88.315799999999996</c:v>
                </c:pt>
                <c:pt idx="20">
                  <c:v>83.770799999999994</c:v>
                </c:pt>
                <c:pt idx="21">
                  <c:v>85.523899999999998</c:v>
                </c:pt>
                <c:pt idx="22">
                  <c:v>84.871499999999997</c:v>
                </c:pt>
                <c:pt idx="23">
                  <c:v>84.07</c:v>
                </c:pt>
                <c:pt idx="24">
                  <c:v>86.311300000000003</c:v>
                </c:pt>
                <c:pt idx="25">
                  <c:v>86.004099999999994</c:v>
                </c:pt>
                <c:pt idx="26">
                  <c:v>74.506</c:v>
                </c:pt>
                <c:pt idx="27">
                  <c:v>73.101299999999995</c:v>
                </c:pt>
                <c:pt idx="28">
                  <c:v>69.895899999999997</c:v>
                </c:pt>
                <c:pt idx="29">
                  <c:v>73.063999999999993</c:v>
                </c:pt>
                <c:pt idx="30">
                  <c:v>76.794600000000003</c:v>
                </c:pt>
                <c:pt idx="31">
                  <c:v>75.8536</c:v>
                </c:pt>
                <c:pt idx="32">
                  <c:v>76.176599999999993</c:v>
                </c:pt>
                <c:pt idx="33">
                  <c:v>73.051400000000001</c:v>
                </c:pt>
                <c:pt idx="34">
                  <c:v>75.466399999999993</c:v>
                </c:pt>
                <c:pt idx="35">
                  <c:v>76.779799999999994</c:v>
                </c:pt>
                <c:pt idx="36">
                  <c:v>78.359700000000004</c:v>
                </c:pt>
                <c:pt idx="37">
                  <c:v>81.001099999999994</c:v>
                </c:pt>
                <c:pt idx="38">
                  <c:v>74.251499999999993</c:v>
                </c:pt>
                <c:pt idx="39">
                  <c:v>74.737399999999994</c:v>
                </c:pt>
                <c:pt idx="40">
                  <c:v>69.532300000000006</c:v>
                </c:pt>
                <c:pt idx="41">
                  <c:v>73.6571</c:v>
                </c:pt>
                <c:pt idx="42">
                  <c:v>78.761499999999998</c:v>
                </c:pt>
                <c:pt idx="43">
                  <c:v>82.819299999999998</c:v>
                </c:pt>
                <c:pt idx="44">
                  <c:v>85.248099999999994</c:v>
                </c:pt>
                <c:pt idx="45">
                  <c:v>84.463700000000003</c:v>
                </c:pt>
                <c:pt idx="46">
                  <c:v>85.035700000000006</c:v>
                </c:pt>
                <c:pt idx="47">
                  <c:v>79.183199999999999</c:v>
                </c:pt>
                <c:pt idx="48">
                  <c:v>76.993399999999994</c:v>
                </c:pt>
                <c:pt idx="49">
                  <c:v>71.623500000000007</c:v>
                </c:pt>
                <c:pt idx="50">
                  <c:v>70.739099999999993</c:v>
                </c:pt>
                <c:pt idx="51">
                  <c:v>76.600999999999999</c:v>
                </c:pt>
                <c:pt idx="52">
                  <c:v>81.091899999999995</c:v>
                </c:pt>
                <c:pt idx="53">
                  <c:v>82.019599999999997</c:v>
                </c:pt>
                <c:pt idx="54">
                  <c:v>80.485500000000002</c:v>
                </c:pt>
                <c:pt idx="55">
                  <c:v>79.980999999999995</c:v>
                </c:pt>
                <c:pt idx="56">
                  <c:v>83.032200000000003</c:v>
                </c:pt>
                <c:pt idx="57">
                  <c:v>85.951099999999997</c:v>
                </c:pt>
                <c:pt idx="58">
                  <c:v>83.038200000000003</c:v>
                </c:pt>
                <c:pt idx="59">
                  <c:v>83.971699999999998</c:v>
                </c:pt>
                <c:pt idx="60">
                  <c:v>84.236699999999999</c:v>
                </c:pt>
                <c:pt idx="61">
                  <c:v>79.998599999999996</c:v>
                </c:pt>
                <c:pt idx="62">
                  <c:v>78.390299999999996</c:v>
                </c:pt>
                <c:pt idx="63">
                  <c:v>78.528300000000002</c:v>
                </c:pt>
                <c:pt idx="64">
                  <c:v>76.621700000000004</c:v>
                </c:pt>
                <c:pt idx="65">
                  <c:v>82.351699999999994</c:v>
                </c:pt>
                <c:pt idx="66">
                  <c:v>82.231300000000005</c:v>
                </c:pt>
                <c:pt idx="67">
                  <c:v>79.715000000000003</c:v>
                </c:pt>
                <c:pt idx="68">
                  <c:v>79.555499999999995</c:v>
                </c:pt>
                <c:pt idx="69">
                  <c:v>80.918199999999999</c:v>
                </c:pt>
                <c:pt idx="70">
                  <c:v>78.509</c:v>
                </c:pt>
                <c:pt idx="71">
                  <c:v>83.649799999999999</c:v>
                </c:pt>
                <c:pt idx="72">
                  <c:v>85.055099999999996</c:v>
                </c:pt>
                <c:pt idx="73">
                  <c:v>84.754199999999997</c:v>
                </c:pt>
                <c:pt idx="74">
                  <c:v>71.588300000000004</c:v>
                </c:pt>
                <c:pt idx="75">
                  <c:v>79.568399999999997</c:v>
                </c:pt>
                <c:pt idx="76">
                  <c:v>85.437600000000003</c:v>
                </c:pt>
                <c:pt idx="77">
                  <c:v>75.293000000000006</c:v>
                </c:pt>
                <c:pt idx="78">
                  <c:v>75.309600000000003</c:v>
                </c:pt>
                <c:pt idx="79">
                  <c:v>75.435000000000002</c:v>
                </c:pt>
                <c:pt idx="80">
                  <c:v>84.816599999999994</c:v>
                </c:pt>
                <c:pt idx="81">
                  <c:v>85.760199999999998</c:v>
                </c:pt>
                <c:pt idx="82">
                  <c:v>82.874499999999998</c:v>
                </c:pt>
                <c:pt idx="83">
                  <c:v>83.193899999999999</c:v>
                </c:pt>
                <c:pt idx="84">
                  <c:v>82.537700000000001</c:v>
                </c:pt>
                <c:pt idx="85">
                  <c:v>95.007099999999994</c:v>
                </c:pt>
                <c:pt idx="86">
                  <c:v>94.098500000000001</c:v>
                </c:pt>
                <c:pt idx="87">
                  <c:v>90.822000000000003</c:v>
                </c:pt>
                <c:pt idx="88">
                  <c:v>91.714500000000001</c:v>
                </c:pt>
                <c:pt idx="89">
                  <c:v>94.023399999999995</c:v>
                </c:pt>
                <c:pt idx="90">
                  <c:v>93.633799999999994</c:v>
                </c:pt>
                <c:pt idx="91">
                  <c:v>90.5886</c:v>
                </c:pt>
                <c:pt idx="92">
                  <c:v>83.535399999999996</c:v>
                </c:pt>
                <c:pt idx="93">
                  <c:v>82.226699999999994</c:v>
                </c:pt>
                <c:pt idx="94">
                  <c:v>80.208100000000002</c:v>
                </c:pt>
                <c:pt idx="95">
                  <c:v>80.118200000000002</c:v>
                </c:pt>
                <c:pt idx="96">
                  <c:v>78.818799999999996</c:v>
                </c:pt>
                <c:pt idx="97">
                  <c:v>80.908199999999994</c:v>
                </c:pt>
                <c:pt idx="98">
                  <c:v>70.218900000000005</c:v>
                </c:pt>
                <c:pt idx="99">
                  <c:v>78.213200000000001</c:v>
                </c:pt>
                <c:pt idx="100">
                  <c:v>79.831400000000002</c:v>
                </c:pt>
                <c:pt idx="101">
                  <c:v>79.967299999999994</c:v>
                </c:pt>
                <c:pt idx="102">
                  <c:v>79.709599999999995</c:v>
                </c:pt>
                <c:pt idx="103">
                  <c:v>80.367900000000006</c:v>
                </c:pt>
                <c:pt idx="104">
                  <c:v>80.430599999999998</c:v>
                </c:pt>
                <c:pt idx="105">
                  <c:v>78.960700000000003</c:v>
                </c:pt>
                <c:pt idx="106">
                  <c:v>78.298199999999994</c:v>
                </c:pt>
                <c:pt idx="107">
                  <c:v>79.381600000000006</c:v>
                </c:pt>
                <c:pt idx="108">
                  <c:v>74.896299999999997</c:v>
                </c:pt>
                <c:pt idx="109">
                  <c:v>74.835400000000007</c:v>
                </c:pt>
                <c:pt idx="110">
                  <c:v>74.404399999999995</c:v>
                </c:pt>
                <c:pt idx="111">
                  <c:v>85.306399999999996</c:v>
                </c:pt>
                <c:pt idx="112">
                  <c:v>84.267399999999995</c:v>
                </c:pt>
                <c:pt idx="113">
                  <c:v>84.713300000000004</c:v>
                </c:pt>
                <c:pt idx="114">
                  <c:v>85.076300000000003</c:v>
                </c:pt>
                <c:pt idx="115">
                  <c:v>84.610299999999995</c:v>
                </c:pt>
                <c:pt idx="116">
                  <c:v>84.113500000000002</c:v>
                </c:pt>
                <c:pt idx="117">
                  <c:v>74.579800000000006</c:v>
                </c:pt>
                <c:pt idx="118">
                  <c:v>79.468699999999998</c:v>
                </c:pt>
                <c:pt idx="119">
                  <c:v>83.747</c:v>
                </c:pt>
                <c:pt idx="120">
                  <c:v>84.953800000000001</c:v>
                </c:pt>
                <c:pt idx="121">
                  <c:v>85.496600000000001</c:v>
                </c:pt>
                <c:pt idx="122">
                  <c:v>79.467100000000002</c:v>
                </c:pt>
                <c:pt idx="123">
                  <c:v>76.092500000000001</c:v>
                </c:pt>
                <c:pt idx="124">
                  <c:v>79.417199999999994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E-194C-9668-C56FA7C1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82144"/>
        <c:axId val="98983936"/>
      </c:lineChart>
      <c:catAx>
        <c:axId val="9898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983936"/>
        <c:crosses val="autoZero"/>
        <c:auto val="1"/>
        <c:lblAlgn val="ctr"/>
        <c:lblOffset val="100"/>
        <c:noMultiLvlLbl val="0"/>
      </c:catAx>
      <c:valAx>
        <c:axId val="989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Verily!$E$1</c:f>
              <c:strCache>
                <c:ptCount val="1"/>
                <c:pt idx="0">
                  <c:v>Percent_Mapped_AaegL3.4</c:v>
                </c:pt>
              </c:strCache>
            </c:strRef>
          </c:tx>
          <c:marker>
            <c:symbol val="none"/>
          </c:marker>
          <c:cat>
            <c:strRef>
              <c:f>Verily!$A$2:$A$87</c:f>
              <c:strCache>
                <c:ptCount val="86"/>
                <c:pt idx="0">
                  <c:v>CF1_S221_combined</c:v>
                </c:pt>
                <c:pt idx="1">
                  <c:v>CF2_S222_combined</c:v>
                </c:pt>
                <c:pt idx="2">
                  <c:v>CF3_S223_combined</c:v>
                </c:pt>
                <c:pt idx="3">
                  <c:v>CF4_S224_combined</c:v>
                </c:pt>
                <c:pt idx="4">
                  <c:v>CM1_S217_combined</c:v>
                </c:pt>
                <c:pt idx="5">
                  <c:v>CM2_S218_combined</c:v>
                </c:pt>
                <c:pt idx="6">
                  <c:v>CM3_S219_combined</c:v>
                </c:pt>
                <c:pt idx="7">
                  <c:v>CM4_S220_combined</c:v>
                </c:pt>
                <c:pt idx="8">
                  <c:v>EP1_S233_combined</c:v>
                </c:pt>
                <c:pt idx="9">
                  <c:v>EP2_S234_combined</c:v>
                </c:pt>
                <c:pt idx="10">
                  <c:v>EP3_S235_combined</c:v>
                </c:pt>
                <c:pt idx="11">
                  <c:v>EP4_S236_combined</c:v>
                </c:pt>
                <c:pt idx="12">
                  <c:v>EP5_S237_combined</c:v>
                </c:pt>
                <c:pt idx="13">
                  <c:v>EP6_S238_combined</c:v>
                </c:pt>
                <c:pt idx="14">
                  <c:v>EP7_S239_combined</c:v>
                </c:pt>
                <c:pt idx="15">
                  <c:v>EP8_S240_combined</c:v>
                </c:pt>
                <c:pt idx="16">
                  <c:v>L11_S175_combined</c:v>
                </c:pt>
                <c:pt idx="17">
                  <c:v>L110_S184_combined</c:v>
                </c:pt>
                <c:pt idx="18">
                  <c:v>L111_S185_combined</c:v>
                </c:pt>
                <c:pt idx="19">
                  <c:v>L113_S186_combined</c:v>
                </c:pt>
                <c:pt idx="20">
                  <c:v>L114_S187_combined</c:v>
                </c:pt>
                <c:pt idx="21">
                  <c:v>L12_S176_combined</c:v>
                </c:pt>
                <c:pt idx="22">
                  <c:v>L13_S177_combined</c:v>
                </c:pt>
                <c:pt idx="23">
                  <c:v>L14_S178_combined</c:v>
                </c:pt>
                <c:pt idx="24">
                  <c:v>L15_S179_combined</c:v>
                </c:pt>
                <c:pt idx="25">
                  <c:v>L16_S180_combined</c:v>
                </c:pt>
                <c:pt idx="26">
                  <c:v>L17_S181_combined</c:v>
                </c:pt>
                <c:pt idx="27">
                  <c:v>L18_S182_combined</c:v>
                </c:pt>
                <c:pt idx="28">
                  <c:v>L19_S183_combined</c:v>
                </c:pt>
                <c:pt idx="29">
                  <c:v>L21_S188_combined</c:v>
                </c:pt>
                <c:pt idx="30">
                  <c:v>L210_S196_combined</c:v>
                </c:pt>
                <c:pt idx="31">
                  <c:v>L211_S197_combined</c:v>
                </c:pt>
                <c:pt idx="32">
                  <c:v>L212_S198_combined</c:v>
                </c:pt>
                <c:pt idx="33">
                  <c:v>L213_S199_combined</c:v>
                </c:pt>
                <c:pt idx="34">
                  <c:v>L214_S200_combined</c:v>
                </c:pt>
                <c:pt idx="35">
                  <c:v>L215_S201_combined</c:v>
                </c:pt>
                <c:pt idx="36">
                  <c:v>L23_S189_combined</c:v>
                </c:pt>
                <c:pt idx="37">
                  <c:v>L24_S190_combined</c:v>
                </c:pt>
                <c:pt idx="38">
                  <c:v>L25_S191_combined</c:v>
                </c:pt>
                <c:pt idx="39">
                  <c:v>L26_S192_combined</c:v>
                </c:pt>
                <c:pt idx="40">
                  <c:v>L27_S193_combined</c:v>
                </c:pt>
                <c:pt idx="41">
                  <c:v>L28_S194_combined</c:v>
                </c:pt>
                <c:pt idx="42">
                  <c:v>L29_S195_combined</c:v>
                </c:pt>
                <c:pt idx="43">
                  <c:v>L31_S202_combined</c:v>
                </c:pt>
                <c:pt idx="44">
                  <c:v>L315_S208_combined</c:v>
                </c:pt>
                <c:pt idx="45">
                  <c:v>L32_S203_combined</c:v>
                </c:pt>
                <c:pt idx="46">
                  <c:v>L33_S204_combined</c:v>
                </c:pt>
                <c:pt idx="47">
                  <c:v>L34_S206_combined</c:v>
                </c:pt>
                <c:pt idx="48">
                  <c:v>L35_S205_combined</c:v>
                </c:pt>
                <c:pt idx="49">
                  <c:v>L37_S207_combined</c:v>
                </c:pt>
                <c:pt idx="50">
                  <c:v>L41_S209_combined</c:v>
                </c:pt>
                <c:pt idx="51">
                  <c:v>L42_S210_combined</c:v>
                </c:pt>
                <c:pt idx="52">
                  <c:v>L43_S213_combined</c:v>
                </c:pt>
                <c:pt idx="53">
                  <c:v>L44_S214_combined</c:v>
                </c:pt>
                <c:pt idx="54">
                  <c:v>L45_S215_combined</c:v>
                </c:pt>
                <c:pt idx="55">
                  <c:v>L46_S216_combined</c:v>
                </c:pt>
                <c:pt idx="56">
                  <c:v>L47_S211_combined</c:v>
                </c:pt>
                <c:pt idx="57">
                  <c:v>L48_S212_combined</c:v>
                </c:pt>
                <c:pt idx="58">
                  <c:v>LP1_S249_combined</c:v>
                </c:pt>
                <c:pt idx="59">
                  <c:v>LP2_S250_combined</c:v>
                </c:pt>
                <c:pt idx="60">
                  <c:v>LP3_S251_combined</c:v>
                </c:pt>
                <c:pt idx="61">
                  <c:v>LP4_S252_combined</c:v>
                </c:pt>
                <c:pt idx="62">
                  <c:v>LP5_S253_combined</c:v>
                </c:pt>
                <c:pt idx="63">
                  <c:v>LP6_S254_combined</c:v>
                </c:pt>
                <c:pt idx="64">
                  <c:v>LP7_S255_combined</c:v>
                </c:pt>
                <c:pt idx="65">
                  <c:v>LP8_S256_combined</c:v>
                </c:pt>
                <c:pt idx="66">
                  <c:v>M1_S257_combined</c:v>
                </c:pt>
                <c:pt idx="67">
                  <c:v>M2_S258_combined</c:v>
                </c:pt>
                <c:pt idx="68">
                  <c:v>M3_S259_combined</c:v>
                </c:pt>
                <c:pt idx="69">
                  <c:v>M4_S260_combined</c:v>
                </c:pt>
                <c:pt idx="70">
                  <c:v>MP1_S241_combined</c:v>
                </c:pt>
                <c:pt idx="71">
                  <c:v>MP2_S242_combined</c:v>
                </c:pt>
                <c:pt idx="72">
                  <c:v>MP3_S243_combined</c:v>
                </c:pt>
                <c:pt idx="73">
                  <c:v>MP4_S244_combined</c:v>
                </c:pt>
                <c:pt idx="74">
                  <c:v>MP5_S245_combined</c:v>
                </c:pt>
                <c:pt idx="75">
                  <c:v>MP6_S246_combined</c:v>
                </c:pt>
                <c:pt idx="76">
                  <c:v>MP7_S247_combined</c:v>
                </c:pt>
                <c:pt idx="77">
                  <c:v>MP8_S248_combined</c:v>
                </c:pt>
                <c:pt idx="78">
                  <c:v>O1_S225_combined</c:v>
                </c:pt>
                <c:pt idx="79">
                  <c:v>O2_S226_combined</c:v>
                </c:pt>
                <c:pt idx="80">
                  <c:v>O3_S227_combined</c:v>
                </c:pt>
                <c:pt idx="81">
                  <c:v>O4_S228_combined</c:v>
                </c:pt>
                <c:pt idx="82">
                  <c:v>T1_S229_combined</c:v>
                </c:pt>
                <c:pt idx="83">
                  <c:v>T2_S230_combined</c:v>
                </c:pt>
                <c:pt idx="84">
                  <c:v>T3_S231_combined</c:v>
                </c:pt>
                <c:pt idx="85">
                  <c:v>T4_S232_combined</c:v>
                </c:pt>
              </c:strCache>
            </c:strRef>
          </c:cat>
          <c:val>
            <c:numRef>
              <c:f>Verily!$E$2:$E$87</c:f>
              <c:numCache>
                <c:formatCode>General</c:formatCode>
                <c:ptCount val="86"/>
                <c:pt idx="0">
                  <c:v>84.954800000000006</c:v>
                </c:pt>
                <c:pt idx="1">
                  <c:v>87.9739</c:v>
                </c:pt>
                <c:pt idx="2">
                  <c:v>85.181100000000001</c:v>
                </c:pt>
                <c:pt idx="3">
                  <c:v>87.359499999999997</c:v>
                </c:pt>
                <c:pt idx="4">
                  <c:v>85.029399999999995</c:v>
                </c:pt>
                <c:pt idx="5">
                  <c:v>85.411000000000001</c:v>
                </c:pt>
                <c:pt idx="6">
                  <c:v>84.983699999999999</c:v>
                </c:pt>
                <c:pt idx="7">
                  <c:v>87.479299999999995</c:v>
                </c:pt>
                <c:pt idx="8">
                  <c:v>73.262699999999995</c:v>
                </c:pt>
                <c:pt idx="9">
                  <c:v>74.420400000000001</c:v>
                </c:pt>
                <c:pt idx="10">
                  <c:v>74.543899999999994</c:v>
                </c:pt>
                <c:pt idx="11">
                  <c:v>72.954700000000003</c:v>
                </c:pt>
                <c:pt idx="12">
                  <c:v>74.926699999999997</c:v>
                </c:pt>
                <c:pt idx="13">
                  <c:v>75.1892</c:v>
                </c:pt>
                <c:pt idx="14">
                  <c:v>73.769000000000005</c:v>
                </c:pt>
                <c:pt idx="15">
                  <c:v>73.079300000000003</c:v>
                </c:pt>
                <c:pt idx="16">
                  <c:v>84.081000000000003</c:v>
                </c:pt>
                <c:pt idx="17">
                  <c:v>84.457999999999998</c:v>
                </c:pt>
                <c:pt idx="18">
                  <c:v>83.083500000000001</c:v>
                </c:pt>
                <c:pt idx="19">
                  <c:v>84.413899999999998</c:v>
                </c:pt>
                <c:pt idx="20">
                  <c:v>85.192300000000003</c:v>
                </c:pt>
                <c:pt idx="21">
                  <c:v>84.677899999999994</c:v>
                </c:pt>
                <c:pt idx="22">
                  <c:v>82.872100000000003</c:v>
                </c:pt>
                <c:pt idx="23">
                  <c:v>85.778099999999995</c:v>
                </c:pt>
                <c:pt idx="24">
                  <c:v>85.535499999999999</c:v>
                </c:pt>
                <c:pt idx="25">
                  <c:v>75.739900000000006</c:v>
                </c:pt>
                <c:pt idx="26">
                  <c:v>78.622299999999996</c:v>
                </c:pt>
                <c:pt idx="27">
                  <c:v>83.180400000000006</c:v>
                </c:pt>
                <c:pt idx="28">
                  <c:v>85.286100000000005</c:v>
                </c:pt>
                <c:pt idx="29">
                  <c:v>81.968000000000004</c:v>
                </c:pt>
                <c:pt idx="30">
                  <c:v>86.096199999999996</c:v>
                </c:pt>
                <c:pt idx="31">
                  <c:v>83.383700000000005</c:v>
                </c:pt>
                <c:pt idx="32">
                  <c:v>84.950699999999998</c:v>
                </c:pt>
                <c:pt idx="33">
                  <c:v>80.3506</c:v>
                </c:pt>
                <c:pt idx="34">
                  <c:v>79.701800000000006</c:v>
                </c:pt>
                <c:pt idx="35">
                  <c:v>83.149199999999993</c:v>
                </c:pt>
                <c:pt idx="36">
                  <c:v>80.251900000000006</c:v>
                </c:pt>
                <c:pt idx="37">
                  <c:v>80.8446</c:v>
                </c:pt>
                <c:pt idx="38">
                  <c:v>81.215400000000002</c:v>
                </c:pt>
                <c:pt idx="39">
                  <c:v>79.875399999999999</c:v>
                </c:pt>
                <c:pt idx="40">
                  <c:v>79.670400000000001</c:v>
                </c:pt>
                <c:pt idx="41">
                  <c:v>80.533900000000003</c:v>
                </c:pt>
                <c:pt idx="42">
                  <c:v>81.090400000000002</c:v>
                </c:pt>
                <c:pt idx="43">
                  <c:v>80.716099999999997</c:v>
                </c:pt>
                <c:pt idx="44">
                  <c:v>82.627099999999999</c:v>
                </c:pt>
                <c:pt idx="45">
                  <c:v>81.024299999999997</c:v>
                </c:pt>
                <c:pt idx="46">
                  <c:v>81.652799999999999</c:v>
                </c:pt>
                <c:pt idx="47">
                  <c:v>78.057699999999997</c:v>
                </c:pt>
                <c:pt idx="48">
                  <c:v>81.527600000000007</c:v>
                </c:pt>
                <c:pt idx="49">
                  <c:v>81.4298</c:v>
                </c:pt>
                <c:pt idx="50">
                  <c:v>81.123000000000005</c:v>
                </c:pt>
                <c:pt idx="51">
                  <c:v>81.061999999999998</c:v>
                </c:pt>
                <c:pt idx="52">
                  <c:v>80.587900000000005</c:v>
                </c:pt>
                <c:pt idx="53">
                  <c:v>80.508799999999994</c:v>
                </c:pt>
                <c:pt idx="54">
                  <c:v>81.171800000000005</c:v>
                </c:pt>
                <c:pt idx="55">
                  <c:v>82.010800000000003</c:v>
                </c:pt>
                <c:pt idx="56">
                  <c:v>80.4285</c:v>
                </c:pt>
                <c:pt idx="57">
                  <c:v>81.326300000000003</c:v>
                </c:pt>
                <c:pt idx="58">
                  <c:v>81.093199999999996</c:v>
                </c:pt>
                <c:pt idx="59">
                  <c:v>76.506100000000004</c:v>
                </c:pt>
                <c:pt idx="60">
                  <c:v>78.756600000000006</c:v>
                </c:pt>
                <c:pt idx="61">
                  <c:v>78.177899999999994</c:v>
                </c:pt>
                <c:pt idx="62">
                  <c:v>75.777500000000003</c:v>
                </c:pt>
                <c:pt idx="63">
                  <c:v>77.161900000000003</c:v>
                </c:pt>
                <c:pt idx="64">
                  <c:v>75.849999999999994</c:v>
                </c:pt>
                <c:pt idx="65">
                  <c:v>79.120099999999994</c:v>
                </c:pt>
                <c:pt idx="66">
                  <c:v>49.561700000000002</c:v>
                </c:pt>
                <c:pt idx="67">
                  <c:v>49.908700000000003</c:v>
                </c:pt>
                <c:pt idx="68">
                  <c:v>49.166400000000003</c:v>
                </c:pt>
                <c:pt idx="69">
                  <c:v>48.748600000000003</c:v>
                </c:pt>
                <c:pt idx="70">
                  <c:v>78.603700000000003</c:v>
                </c:pt>
                <c:pt idx="71">
                  <c:v>76.669899999999998</c:v>
                </c:pt>
                <c:pt idx="72">
                  <c:v>71.410899999999998</c:v>
                </c:pt>
                <c:pt idx="73">
                  <c:v>68.131600000000006</c:v>
                </c:pt>
                <c:pt idx="74">
                  <c:v>74.706400000000002</c:v>
                </c:pt>
                <c:pt idx="75">
                  <c:v>77.009200000000007</c:v>
                </c:pt>
                <c:pt idx="76">
                  <c:v>76.922300000000007</c:v>
                </c:pt>
                <c:pt idx="77">
                  <c:v>75.815200000000004</c:v>
                </c:pt>
                <c:pt idx="78">
                  <c:v>84.959699999999998</c:v>
                </c:pt>
                <c:pt idx="79">
                  <c:v>84.466499999999996</c:v>
                </c:pt>
                <c:pt idx="80">
                  <c:v>85.015000000000001</c:v>
                </c:pt>
                <c:pt idx="81">
                  <c:v>82.439899999999994</c:v>
                </c:pt>
                <c:pt idx="82">
                  <c:v>72.749799999999993</c:v>
                </c:pt>
                <c:pt idx="83">
                  <c:v>71.456299999999999</c:v>
                </c:pt>
                <c:pt idx="84">
                  <c:v>67.842799999999997</c:v>
                </c:pt>
                <c:pt idx="85">
                  <c:v>67.166799999999995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2-8444-9E26-48F6712BE36E}"/>
            </c:ext>
          </c:extLst>
        </c:ser>
        <c:ser>
          <c:idx val="1"/>
          <c:order val="1"/>
          <c:tx>
            <c:strRef>
              <c:f>Verily!$G$1</c:f>
              <c:strCache>
                <c:ptCount val="1"/>
                <c:pt idx="0">
                  <c:v>Percent_Mapped_AaegL5.0</c:v>
                </c:pt>
              </c:strCache>
            </c:strRef>
          </c:tx>
          <c:marker>
            <c:symbol val="none"/>
          </c:marker>
          <c:cat>
            <c:strRef>
              <c:f>Verily!$A$2:$A$87</c:f>
              <c:strCache>
                <c:ptCount val="86"/>
                <c:pt idx="0">
                  <c:v>CF1_S221_combined</c:v>
                </c:pt>
                <c:pt idx="1">
                  <c:v>CF2_S222_combined</c:v>
                </c:pt>
                <c:pt idx="2">
                  <c:v>CF3_S223_combined</c:v>
                </c:pt>
                <c:pt idx="3">
                  <c:v>CF4_S224_combined</c:v>
                </c:pt>
                <c:pt idx="4">
                  <c:v>CM1_S217_combined</c:v>
                </c:pt>
                <c:pt idx="5">
                  <c:v>CM2_S218_combined</c:v>
                </c:pt>
                <c:pt idx="6">
                  <c:v>CM3_S219_combined</c:v>
                </c:pt>
                <c:pt idx="7">
                  <c:v>CM4_S220_combined</c:v>
                </c:pt>
                <c:pt idx="8">
                  <c:v>EP1_S233_combined</c:v>
                </c:pt>
                <c:pt idx="9">
                  <c:v>EP2_S234_combined</c:v>
                </c:pt>
                <c:pt idx="10">
                  <c:v>EP3_S235_combined</c:v>
                </c:pt>
                <c:pt idx="11">
                  <c:v>EP4_S236_combined</c:v>
                </c:pt>
                <c:pt idx="12">
                  <c:v>EP5_S237_combined</c:v>
                </c:pt>
                <c:pt idx="13">
                  <c:v>EP6_S238_combined</c:v>
                </c:pt>
                <c:pt idx="14">
                  <c:v>EP7_S239_combined</c:v>
                </c:pt>
                <c:pt idx="15">
                  <c:v>EP8_S240_combined</c:v>
                </c:pt>
                <c:pt idx="16">
                  <c:v>L11_S175_combined</c:v>
                </c:pt>
                <c:pt idx="17">
                  <c:v>L110_S184_combined</c:v>
                </c:pt>
                <c:pt idx="18">
                  <c:v>L111_S185_combined</c:v>
                </c:pt>
                <c:pt idx="19">
                  <c:v>L113_S186_combined</c:v>
                </c:pt>
                <c:pt idx="20">
                  <c:v>L114_S187_combined</c:v>
                </c:pt>
                <c:pt idx="21">
                  <c:v>L12_S176_combined</c:v>
                </c:pt>
                <c:pt idx="22">
                  <c:v>L13_S177_combined</c:v>
                </c:pt>
                <c:pt idx="23">
                  <c:v>L14_S178_combined</c:v>
                </c:pt>
                <c:pt idx="24">
                  <c:v>L15_S179_combined</c:v>
                </c:pt>
                <c:pt idx="25">
                  <c:v>L16_S180_combined</c:v>
                </c:pt>
                <c:pt idx="26">
                  <c:v>L17_S181_combined</c:v>
                </c:pt>
                <c:pt idx="27">
                  <c:v>L18_S182_combined</c:v>
                </c:pt>
                <c:pt idx="28">
                  <c:v>L19_S183_combined</c:v>
                </c:pt>
                <c:pt idx="29">
                  <c:v>L21_S188_combined</c:v>
                </c:pt>
                <c:pt idx="30">
                  <c:v>L210_S196_combined</c:v>
                </c:pt>
                <c:pt idx="31">
                  <c:v>L211_S197_combined</c:v>
                </c:pt>
                <c:pt idx="32">
                  <c:v>L212_S198_combined</c:v>
                </c:pt>
                <c:pt idx="33">
                  <c:v>L213_S199_combined</c:v>
                </c:pt>
                <c:pt idx="34">
                  <c:v>L214_S200_combined</c:v>
                </c:pt>
                <c:pt idx="35">
                  <c:v>L215_S201_combined</c:v>
                </c:pt>
                <c:pt idx="36">
                  <c:v>L23_S189_combined</c:v>
                </c:pt>
                <c:pt idx="37">
                  <c:v>L24_S190_combined</c:v>
                </c:pt>
                <c:pt idx="38">
                  <c:v>L25_S191_combined</c:v>
                </c:pt>
                <c:pt idx="39">
                  <c:v>L26_S192_combined</c:v>
                </c:pt>
                <c:pt idx="40">
                  <c:v>L27_S193_combined</c:v>
                </c:pt>
                <c:pt idx="41">
                  <c:v>L28_S194_combined</c:v>
                </c:pt>
                <c:pt idx="42">
                  <c:v>L29_S195_combined</c:v>
                </c:pt>
                <c:pt idx="43">
                  <c:v>L31_S202_combined</c:v>
                </c:pt>
                <c:pt idx="44">
                  <c:v>L315_S208_combined</c:v>
                </c:pt>
                <c:pt idx="45">
                  <c:v>L32_S203_combined</c:v>
                </c:pt>
                <c:pt idx="46">
                  <c:v>L33_S204_combined</c:v>
                </c:pt>
                <c:pt idx="47">
                  <c:v>L34_S206_combined</c:v>
                </c:pt>
                <c:pt idx="48">
                  <c:v>L35_S205_combined</c:v>
                </c:pt>
                <c:pt idx="49">
                  <c:v>L37_S207_combined</c:v>
                </c:pt>
                <c:pt idx="50">
                  <c:v>L41_S209_combined</c:v>
                </c:pt>
                <c:pt idx="51">
                  <c:v>L42_S210_combined</c:v>
                </c:pt>
                <c:pt idx="52">
                  <c:v>L43_S213_combined</c:v>
                </c:pt>
                <c:pt idx="53">
                  <c:v>L44_S214_combined</c:v>
                </c:pt>
                <c:pt idx="54">
                  <c:v>L45_S215_combined</c:v>
                </c:pt>
                <c:pt idx="55">
                  <c:v>L46_S216_combined</c:v>
                </c:pt>
                <c:pt idx="56">
                  <c:v>L47_S211_combined</c:v>
                </c:pt>
                <c:pt idx="57">
                  <c:v>L48_S212_combined</c:v>
                </c:pt>
                <c:pt idx="58">
                  <c:v>LP1_S249_combined</c:v>
                </c:pt>
                <c:pt idx="59">
                  <c:v>LP2_S250_combined</c:v>
                </c:pt>
                <c:pt idx="60">
                  <c:v>LP3_S251_combined</c:v>
                </c:pt>
                <c:pt idx="61">
                  <c:v>LP4_S252_combined</c:v>
                </c:pt>
                <c:pt idx="62">
                  <c:v>LP5_S253_combined</c:v>
                </c:pt>
                <c:pt idx="63">
                  <c:v>LP6_S254_combined</c:v>
                </c:pt>
                <c:pt idx="64">
                  <c:v>LP7_S255_combined</c:v>
                </c:pt>
                <c:pt idx="65">
                  <c:v>LP8_S256_combined</c:v>
                </c:pt>
                <c:pt idx="66">
                  <c:v>M1_S257_combined</c:v>
                </c:pt>
                <c:pt idx="67">
                  <c:v>M2_S258_combined</c:v>
                </c:pt>
                <c:pt idx="68">
                  <c:v>M3_S259_combined</c:v>
                </c:pt>
                <c:pt idx="69">
                  <c:v>M4_S260_combined</c:v>
                </c:pt>
                <c:pt idx="70">
                  <c:v>MP1_S241_combined</c:v>
                </c:pt>
                <c:pt idx="71">
                  <c:v>MP2_S242_combined</c:v>
                </c:pt>
                <c:pt idx="72">
                  <c:v>MP3_S243_combined</c:v>
                </c:pt>
                <c:pt idx="73">
                  <c:v>MP4_S244_combined</c:v>
                </c:pt>
                <c:pt idx="74">
                  <c:v>MP5_S245_combined</c:v>
                </c:pt>
                <c:pt idx="75">
                  <c:v>MP6_S246_combined</c:v>
                </c:pt>
                <c:pt idx="76">
                  <c:v>MP7_S247_combined</c:v>
                </c:pt>
                <c:pt idx="77">
                  <c:v>MP8_S248_combined</c:v>
                </c:pt>
                <c:pt idx="78">
                  <c:v>O1_S225_combined</c:v>
                </c:pt>
                <c:pt idx="79">
                  <c:v>O2_S226_combined</c:v>
                </c:pt>
                <c:pt idx="80">
                  <c:v>O3_S227_combined</c:v>
                </c:pt>
                <c:pt idx="81">
                  <c:v>O4_S228_combined</c:v>
                </c:pt>
                <c:pt idx="82">
                  <c:v>T1_S229_combined</c:v>
                </c:pt>
                <c:pt idx="83">
                  <c:v>T2_S230_combined</c:v>
                </c:pt>
                <c:pt idx="84">
                  <c:v>T3_S231_combined</c:v>
                </c:pt>
                <c:pt idx="85">
                  <c:v>T4_S232_combined</c:v>
                </c:pt>
              </c:strCache>
            </c:strRef>
          </c:cat>
          <c:val>
            <c:numRef>
              <c:f>Verily!$G$2:$G$87</c:f>
              <c:numCache>
                <c:formatCode>General</c:formatCode>
                <c:ptCount val="86"/>
                <c:pt idx="0">
                  <c:v>89.242999999999995</c:v>
                </c:pt>
                <c:pt idx="1">
                  <c:v>92.747600000000006</c:v>
                </c:pt>
                <c:pt idx="2">
                  <c:v>89.662899999999993</c:v>
                </c:pt>
                <c:pt idx="3">
                  <c:v>92.297600000000003</c:v>
                </c:pt>
                <c:pt idx="4">
                  <c:v>88.645300000000006</c:v>
                </c:pt>
                <c:pt idx="5">
                  <c:v>89.5017</c:v>
                </c:pt>
                <c:pt idx="6">
                  <c:v>89.186999999999998</c:v>
                </c:pt>
                <c:pt idx="7">
                  <c:v>90.965299999999999</c:v>
                </c:pt>
                <c:pt idx="8">
                  <c:v>80.225099999999998</c:v>
                </c:pt>
                <c:pt idx="9">
                  <c:v>81.496499999999997</c:v>
                </c:pt>
                <c:pt idx="10">
                  <c:v>81.680000000000007</c:v>
                </c:pt>
                <c:pt idx="11">
                  <c:v>80.291799999999995</c:v>
                </c:pt>
                <c:pt idx="12">
                  <c:v>82.757900000000006</c:v>
                </c:pt>
                <c:pt idx="13">
                  <c:v>83.223799999999997</c:v>
                </c:pt>
                <c:pt idx="14">
                  <c:v>81.345600000000005</c:v>
                </c:pt>
                <c:pt idx="15">
                  <c:v>80.880200000000002</c:v>
                </c:pt>
                <c:pt idx="16">
                  <c:v>90.510599999999997</c:v>
                </c:pt>
                <c:pt idx="17">
                  <c:v>90.5685</c:v>
                </c:pt>
                <c:pt idx="18">
                  <c:v>90.048500000000004</c:v>
                </c:pt>
                <c:pt idx="19">
                  <c:v>90.0702</c:v>
                </c:pt>
                <c:pt idx="20">
                  <c:v>91.134699999999995</c:v>
                </c:pt>
                <c:pt idx="21">
                  <c:v>89.902600000000007</c:v>
                </c:pt>
                <c:pt idx="22">
                  <c:v>88.656099999999995</c:v>
                </c:pt>
                <c:pt idx="23">
                  <c:v>89.808599999999998</c:v>
                </c:pt>
                <c:pt idx="24">
                  <c:v>90.816100000000006</c:v>
                </c:pt>
                <c:pt idx="25">
                  <c:v>85.1999</c:v>
                </c:pt>
                <c:pt idx="26">
                  <c:v>87.133600000000001</c:v>
                </c:pt>
                <c:pt idx="27">
                  <c:v>88.747299999999996</c:v>
                </c:pt>
                <c:pt idx="28">
                  <c:v>91.43</c:v>
                </c:pt>
                <c:pt idx="29">
                  <c:v>87.113600000000005</c:v>
                </c:pt>
                <c:pt idx="30">
                  <c:v>92.282600000000002</c:v>
                </c:pt>
                <c:pt idx="31">
                  <c:v>89.837100000000007</c:v>
                </c:pt>
                <c:pt idx="32">
                  <c:v>91.960899999999995</c:v>
                </c:pt>
                <c:pt idx="33">
                  <c:v>86.654399999999995</c:v>
                </c:pt>
                <c:pt idx="34">
                  <c:v>85.2196</c:v>
                </c:pt>
                <c:pt idx="35">
                  <c:v>88.241600000000005</c:v>
                </c:pt>
                <c:pt idx="36">
                  <c:v>87.843100000000007</c:v>
                </c:pt>
                <c:pt idx="37">
                  <c:v>86.119399999999999</c:v>
                </c:pt>
                <c:pt idx="38">
                  <c:v>88.798699999999997</c:v>
                </c:pt>
                <c:pt idx="39">
                  <c:v>84.795699999999997</c:v>
                </c:pt>
                <c:pt idx="40">
                  <c:v>86.580299999999994</c:v>
                </c:pt>
                <c:pt idx="41">
                  <c:v>87.103399999999993</c:v>
                </c:pt>
                <c:pt idx="42">
                  <c:v>85.898799999999994</c:v>
                </c:pt>
                <c:pt idx="43">
                  <c:v>86.465100000000007</c:v>
                </c:pt>
                <c:pt idx="44">
                  <c:v>87.054000000000002</c:v>
                </c:pt>
                <c:pt idx="45">
                  <c:v>86.648099999999999</c:v>
                </c:pt>
                <c:pt idx="46">
                  <c:v>86.403099999999995</c:v>
                </c:pt>
                <c:pt idx="47">
                  <c:v>85.058199999999999</c:v>
                </c:pt>
                <c:pt idx="48">
                  <c:v>86.761799999999994</c:v>
                </c:pt>
                <c:pt idx="49">
                  <c:v>85.669399999999996</c:v>
                </c:pt>
                <c:pt idx="50">
                  <c:v>86.878200000000007</c:v>
                </c:pt>
                <c:pt idx="51">
                  <c:v>85.930300000000003</c:v>
                </c:pt>
                <c:pt idx="52">
                  <c:v>84.107299999999995</c:v>
                </c:pt>
                <c:pt idx="53">
                  <c:v>86.339500000000001</c:v>
                </c:pt>
                <c:pt idx="54">
                  <c:v>86.857699999999994</c:v>
                </c:pt>
                <c:pt idx="55">
                  <c:v>88.229799999999997</c:v>
                </c:pt>
                <c:pt idx="56">
                  <c:v>85.257900000000006</c:v>
                </c:pt>
                <c:pt idx="57">
                  <c:v>84.981200000000001</c:v>
                </c:pt>
                <c:pt idx="58">
                  <c:v>89.303700000000006</c:v>
                </c:pt>
                <c:pt idx="59">
                  <c:v>86.389099999999999</c:v>
                </c:pt>
                <c:pt idx="60">
                  <c:v>86.982500000000002</c:v>
                </c:pt>
                <c:pt idx="61">
                  <c:v>87.063000000000002</c:v>
                </c:pt>
                <c:pt idx="62">
                  <c:v>86.324600000000004</c:v>
                </c:pt>
                <c:pt idx="63">
                  <c:v>85.684899999999999</c:v>
                </c:pt>
                <c:pt idx="64">
                  <c:v>86.252300000000005</c:v>
                </c:pt>
                <c:pt idx="65">
                  <c:v>87.08</c:v>
                </c:pt>
                <c:pt idx="66">
                  <c:v>72.5852</c:v>
                </c:pt>
                <c:pt idx="67">
                  <c:v>74.4208</c:v>
                </c:pt>
                <c:pt idx="68">
                  <c:v>73.767200000000003</c:v>
                </c:pt>
                <c:pt idx="69">
                  <c:v>74.130600000000001</c:v>
                </c:pt>
                <c:pt idx="70">
                  <c:v>85.116</c:v>
                </c:pt>
                <c:pt idx="71">
                  <c:v>83.942499999999995</c:v>
                </c:pt>
                <c:pt idx="72">
                  <c:v>82.527199999999993</c:v>
                </c:pt>
                <c:pt idx="73">
                  <c:v>79.446700000000007</c:v>
                </c:pt>
                <c:pt idx="74">
                  <c:v>81.645899999999997</c:v>
                </c:pt>
                <c:pt idx="75">
                  <c:v>84.534599999999998</c:v>
                </c:pt>
                <c:pt idx="76">
                  <c:v>85.318600000000004</c:v>
                </c:pt>
                <c:pt idx="77">
                  <c:v>84.454499999999996</c:v>
                </c:pt>
                <c:pt idx="78">
                  <c:v>90.8553</c:v>
                </c:pt>
                <c:pt idx="79">
                  <c:v>89.670900000000003</c:v>
                </c:pt>
                <c:pt idx="80">
                  <c:v>90.606200000000001</c:v>
                </c:pt>
                <c:pt idx="81">
                  <c:v>86.650899999999993</c:v>
                </c:pt>
                <c:pt idx="82">
                  <c:v>85.364199999999997</c:v>
                </c:pt>
                <c:pt idx="83">
                  <c:v>82.046300000000002</c:v>
                </c:pt>
                <c:pt idx="84">
                  <c:v>81.156499999999994</c:v>
                </c:pt>
                <c:pt idx="85">
                  <c:v>75.949299999999994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2-8444-9E26-48F6712B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7648"/>
        <c:axId val="99405824"/>
      </c:lineChart>
      <c:catAx>
        <c:axId val="993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405824"/>
        <c:crosses val="autoZero"/>
        <c:auto val="1"/>
        <c:lblAlgn val="ctr"/>
        <c:lblOffset val="100"/>
        <c:noMultiLvlLbl val="0"/>
      </c:catAx>
      <c:valAx>
        <c:axId val="99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14</xdr:row>
      <xdr:rowOff>12700</xdr:rowOff>
    </xdr:from>
    <xdr:to>
      <xdr:col>7</xdr:col>
      <xdr:colOff>876300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15</xdr:row>
      <xdr:rowOff>76200</xdr:rowOff>
    </xdr:from>
    <xdr:to>
      <xdr:col>7</xdr:col>
      <xdr:colOff>101600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13</xdr:row>
      <xdr:rowOff>101600</xdr:rowOff>
    </xdr:from>
    <xdr:to>
      <xdr:col>7</xdr:col>
      <xdr:colOff>812800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mon_stats.AaegL3.4" connectionId="1" xr16:uid="{00000000-0016-0000-0000-000003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mon_stats.matthews.combined.AaegL5.0" connectionId="4" xr16:uid="{00000000-0016-0000-0000-000002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mon_stats.matthews.combined.AaegL3.4" connectionId="3" xr16:uid="{00000000-0016-0000-00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mon_stats.AaegL5.0" connectionId="2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9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23.33203125" bestFit="1" customWidth="1"/>
    <col min="2" max="2" width="9.5" bestFit="1" customWidth="1"/>
    <col min="3" max="3" width="12.1640625" bestFit="1" customWidth="1"/>
    <col min="4" max="4" width="16.83203125" bestFit="1" customWidth="1"/>
    <col min="5" max="5" width="24.1640625" bestFit="1" customWidth="1"/>
    <col min="6" max="6" width="16.83203125" bestFit="1" customWidth="1"/>
    <col min="7" max="7" width="24.1640625" bestFit="1" customWidth="1"/>
    <col min="8" max="8" width="12.1640625" bestFit="1" customWidth="1"/>
    <col min="9" max="9" width="14" bestFit="1" customWidth="1"/>
  </cols>
  <sheetData>
    <row r="1" spans="1:9" s="1" customFormat="1" x14ac:dyDescent="0.2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197</v>
      </c>
      <c r="I1" s="1" t="s">
        <v>196</v>
      </c>
    </row>
    <row r="2" spans="1:9" x14ac:dyDescent="0.2">
      <c r="A2">
        <v>11356</v>
      </c>
      <c r="B2" t="s">
        <v>199</v>
      </c>
      <c r="C2">
        <v>14451789</v>
      </c>
      <c r="D2">
        <v>10815502</v>
      </c>
      <c r="E2">
        <v>74.838499999999996</v>
      </c>
      <c r="F2">
        <v>10446299</v>
      </c>
      <c r="G2">
        <v>72.283799999999999</v>
      </c>
      <c r="H2">
        <f t="shared" ref="H2:H65" si="0">F2/D2</f>
        <v>0.96586353550671988</v>
      </c>
      <c r="I2">
        <f t="shared" ref="I2:I65" si="1">100*(F2-D2)/D2</f>
        <v>-3.4136464493280108</v>
      </c>
    </row>
    <row r="3" spans="1:9" x14ac:dyDescent="0.2">
      <c r="A3">
        <v>11357</v>
      </c>
      <c r="B3" t="s">
        <v>199</v>
      </c>
      <c r="C3">
        <v>15120717</v>
      </c>
      <c r="D3">
        <v>5867859</v>
      </c>
      <c r="E3">
        <v>38.806800000000003</v>
      </c>
      <c r="F3">
        <v>9558432</v>
      </c>
      <c r="G3">
        <v>63.214100000000002</v>
      </c>
      <c r="H3">
        <f t="shared" si="0"/>
        <v>1.6289471168274494</v>
      </c>
      <c r="I3">
        <f t="shared" si="1"/>
        <v>62.894711682744934</v>
      </c>
    </row>
    <row r="4" spans="1:9" x14ac:dyDescent="0.2">
      <c r="A4">
        <v>11358</v>
      </c>
      <c r="B4" t="s">
        <v>199</v>
      </c>
      <c r="C4">
        <v>16267418</v>
      </c>
      <c r="D4">
        <v>13302771</v>
      </c>
      <c r="E4">
        <v>81.775599999999997</v>
      </c>
      <c r="F4">
        <v>11621048</v>
      </c>
      <c r="G4">
        <v>71.437600000000003</v>
      </c>
      <c r="H4">
        <f t="shared" si="0"/>
        <v>0.87358100052988963</v>
      </c>
      <c r="I4">
        <f t="shared" si="1"/>
        <v>-12.641899947011041</v>
      </c>
    </row>
    <row r="5" spans="1:9" x14ac:dyDescent="0.2">
      <c r="A5">
        <v>11359</v>
      </c>
      <c r="B5" t="s">
        <v>199</v>
      </c>
      <c r="C5">
        <v>15431793</v>
      </c>
      <c r="D5">
        <v>11561386</v>
      </c>
      <c r="E5">
        <v>74.919300000000007</v>
      </c>
      <c r="F5">
        <v>10388019</v>
      </c>
      <c r="G5">
        <v>67.315700000000007</v>
      </c>
      <c r="H5">
        <f t="shared" si="0"/>
        <v>0.8985098326446328</v>
      </c>
      <c r="I5">
        <f t="shared" si="1"/>
        <v>-10.149016735536726</v>
      </c>
    </row>
    <row r="6" spans="1:9" x14ac:dyDescent="0.2">
      <c r="A6">
        <v>11360</v>
      </c>
      <c r="B6" t="s">
        <v>199</v>
      </c>
      <c r="C6">
        <v>16296342</v>
      </c>
      <c r="D6">
        <v>13189721</v>
      </c>
      <c r="E6">
        <v>80.936700000000002</v>
      </c>
      <c r="F6">
        <v>12930430</v>
      </c>
      <c r="G6">
        <v>79.345600000000005</v>
      </c>
      <c r="H6">
        <f t="shared" si="0"/>
        <v>0.98034143406065977</v>
      </c>
      <c r="I6">
        <f t="shared" si="1"/>
        <v>-1.9658565939340187</v>
      </c>
    </row>
    <row r="7" spans="1:9" x14ac:dyDescent="0.2">
      <c r="A7">
        <v>11361</v>
      </c>
      <c r="B7" t="s">
        <v>199</v>
      </c>
      <c r="C7">
        <v>15559497</v>
      </c>
      <c r="D7">
        <v>12648880</v>
      </c>
      <c r="E7">
        <v>81.293599999999998</v>
      </c>
      <c r="F7">
        <v>11869941</v>
      </c>
      <c r="G7">
        <v>76.287400000000005</v>
      </c>
      <c r="H7">
        <f t="shared" si="0"/>
        <v>0.93841834217733111</v>
      </c>
      <c r="I7">
        <f t="shared" si="1"/>
        <v>-6.158165782266888</v>
      </c>
    </row>
    <row r="8" spans="1:9" x14ac:dyDescent="0.2">
      <c r="A8">
        <v>11362</v>
      </c>
      <c r="B8" t="s">
        <v>199</v>
      </c>
      <c r="C8">
        <v>14203293</v>
      </c>
      <c r="D8">
        <v>11329989</v>
      </c>
      <c r="E8">
        <v>79.770200000000003</v>
      </c>
      <c r="F8">
        <v>10662795</v>
      </c>
      <c r="G8">
        <v>75.072699999999998</v>
      </c>
      <c r="H8">
        <f t="shared" si="0"/>
        <v>0.94111256418695555</v>
      </c>
      <c r="I8">
        <f t="shared" si="1"/>
        <v>-5.888743581304448</v>
      </c>
    </row>
    <row r="9" spans="1:9" x14ac:dyDescent="0.2">
      <c r="A9">
        <v>11363</v>
      </c>
      <c r="B9" t="s">
        <v>199</v>
      </c>
      <c r="C9">
        <v>16200002</v>
      </c>
      <c r="D9">
        <v>12275505</v>
      </c>
      <c r="E9">
        <v>75.774699999999996</v>
      </c>
      <c r="F9">
        <v>12190857</v>
      </c>
      <c r="G9">
        <v>75.252200000000002</v>
      </c>
      <c r="H9">
        <f t="shared" si="0"/>
        <v>0.99310431627863782</v>
      </c>
      <c r="I9">
        <f t="shared" si="1"/>
        <v>-0.68956837213621758</v>
      </c>
    </row>
    <row r="10" spans="1:9" x14ac:dyDescent="0.2">
      <c r="A10">
        <v>11507</v>
      </c>
      <c r="B10" t="s">
        <v>199</v>
      </c>
      <c r="C10">
        <v>18156752</v>
      </c>
      <c r="D10">
        <v>14747373</v>
      </c>
      <c r="E10">
        <v>81.222499999999997</v>
      </c>
      <c r="F10">
        <v>15112673</v>
      </c>
      <c r="G10">
        <v>83.234499999999997</v>
      </c>
      <c r="H10">
        <f t="shared" si="0"/>
        <v>1.0247705133653295</v>
      </c>
      <c r="I10">
        <f t="shared" si="1"/>
        <v>2.4770513365329538</v>
      </c>
    </row>
    <row r="11" spans="1:9" x14ac:dyDescent="0.2">
      <c r="A11">
        <v>11508</v>
      </c>
      <c r="B11" t="s">
        <v>199</v>
      </c>
      <c r="C11">
        <v>19833726</v>
      </c>
      <c r="D11">
        <v>15630157</v>
      </c>
      <c r="E11">
        <v>78.805999999999997</v>
      </c>
      <c r="F11">
        <v>16122422</v>
      </c>
      <c r="G11">
        <v>81.287899999999993</v>
      </c>
      <c r="H11">
        <f t="shared" si="0"/>
        <v>1.0314945652817178</v>
      </c>
      <c r="I11">
        <f t="shared" si="1"/>
        <v>3.1494565281717901</v>
      </c>
    </row>
    <row r="12" spans="1:9" x14ac:dyDescent="0.2">
      <c r="A12">
        <v>11509</v>
      </c>
      <c r="B12" t="s">
        <v>199</v>
      </c>
      <c r="C12">
        <v>18643531</v>
      </c>
      <c r="D12">
        <v>14145996</v>
      </c>
      <c r="E12">
        <v>75.876199999999997</v>
      </c>
      <c r="F12">
        <v>14372581</v>
      </c>
      <c r="G12">
        <v>77.091499999999996</v>
      </c>
      <c r="H12">
        <f t="shared" si="0"/>
        <v>1.0160176066782431</v>
      </c>
      <c r="I12">
        <f t="shared" si="1"/>
        <v>1.6017606678243088</v>
      </c>
    </row>
    <row r="13" spans="1:9" x14ac:dyDescent="0.2">
      <c r="A13">
        <v>11511</v>
      </c>
      <c r="B13" t="s">
        <v>199</v>
      </c>
      <c r="C13">
        <v>15304578</v>
      </c>
      <c r="D13">
        <v>12428677</v>
      </c>
      <c r="E13">
        <v>81.2089</v>
      </c>
      <c r="F13">
        <v>12779749</v>
      </c>
      <c r="G13">
        <v>83.502799999999993</v>
      </c>
      <c r="H13">
        <f t="shared" si="0"/>
        <v>1.0282469324772057</v>
      </c>
      <c r="I13">
        <f t="shared" si="1"/>
        <v>2.8246932477205742</v>
      </c>
    </row>
    <row r="14" spans="1:9" x14ac:dyDescent="0.2">
      <c r="A14">
        <v>11512</v>
      </c>
      <c r="B14" t="s">
        <v>199</v>
      </c>
      <c r="C14">
        <v>24541676</v>
      </c>
      <c r="D14">
        <v>19285413</v>
      </c>
      <c r="E14">
        <v>78.582300000000004</v>
      </c>
      <c r="F14">
        <v>20278872</v>
      </c>
      <c r="G14">
        <v>82.630300000000005</v>
      </c>
      <c r="H14">
        <f t="shared" si="0"/>
        <v>1.0515134936441339</v>
      </c>
      <c r="I14">
        <f t="shared" si="1"/>
        <v>5.1513493644134041</v>
      </c>
    </row>
    <row r="15" spans="1:9" x14ac:dyDescent="0.2">
      <c r="A15">
        <v>11513</v>
      </c>
      <c r="B15" t="s">
        <v>199</v>
      </c>
      <c r="C15">
        <v>22492738</v>
      </c>
      <c r="D15">
        <v>17716731</v>
      </c>
      <c r="E15">
        <v>78.766400000000004</v>
      </c>
      <c r="F15">
        <v>18770548</v>
      </c>
      <c r="G15">
        <v>83.451599999999999</v>
      </c>
      <c r="H15">
        <f t="shared" si="0"/>
        <v>1.0594814585151178</v>
      </c>
      <c r="I15">
        <f t="shared" si="1"/>
        <v>5.9481458515117716</v>
      </c>
    </row>
    <row r="16" spans="1:9" x14ac:dyDescent="0.2">
      <c r="A16">
        <v>11514</v>
      </c>
      <c r="B16" t="s">
        <v>199</v>
      </c>
      <c r="C16">
        <v>21540846</v>
      </c>
      <c r="D16">
        <v>17640080</v>
      </c>
      <c r="E16">
        <v>81.891300000000001</v>
      </c>
      <c r="F16">
        <v>17562380</v>
      </c>
      <c r="G16">
        <v>81.530600000000007</v>
      </c>
      <c r="H16">
        <f t="shared" si="0"/>
        <v>0.99559525807139193</v>
      </c>
      <c r="I16">
        <f t="shared" si="1"/>
        <v>-0.44047419286080336</v>
      </c>
    </row>
    <row r="17" spans="1:9" x14ac:dyDescent="0.2">
      <c r="A17">
        <v>11515</v>
      </c>
      <c r="B17" t="s">
        <v>199</v>
      </c>
      <c r="C17">
        <v>21241462</v>
      </c>
      <c r="D17">
        <v>17551071</v>
      </c>
      <c r="E17">
        <v>82.626499999999993</v>
      </c>
      <c r="F17">
        <v>17495680</v>
      </c>
      <c r="G17">
        <v>82.365700000000004</v>
      </c>
      <c r="H17">
        <f t="shared" si="0"/>
        <v>0.9968440102601146</v>
      </c>
      <c r="I17">
        <f t="shared" si="1"/>
        <v>-0.31559897398853892</v>
      </c>
    </row>
    <row r="18" spans="1:9" x14ac:dyDescent="0.2">
      <c r="A18">
        <v>11666</v>
      </c>
      <c r="B18" t="s">
        <v>199</v>
      </c>
      <c r="C18">
        <v>17596775</v>
      </c>
      <c r="D18">
        <v>11794926</v>
      </c>
      <c r="E18">
        <v>67.028899999999993</v>
      </c>
      <c r="F18">
        <v>12083027</v>
      </c>
      <c r="G18">
        <v>68.6661</v>
      </c>
      <c r="H18">
        <f t="shared" si="0"/>
        <v>1.0244258420951518</v>
      </c>
      <c r="I18">
        <f t="shared" si="1"/>
        <v>2.4425842095151764</v>
      </c>
    </row>
    <row r="19" spans="1:9" x14ac:dyDescent="0.2">
      <c r="A19">
        <v>11724</v>
      </c>
      <c r="B19" t="s">
        <v>199</v>
      </c>
      <c r="C19">
        <v>16682785</v>
      </c>
      <c r="D19">
        <v>12656862</v>
      </c>
      <c r="E19">
        <v>75.867800000000003</v>
      </c>
      <c r="F19">
        <v>13091543</v>
      </c>
      <c r="G19">
        <v>78.473399999999998</v>
      </c>
      <c r="H19">
        <f t="shared" si="0"/>
        <v>1.0343435047328478</v>
      </c>
      <c r="I19">
        <f t="shared" si="1"/>
        <v>3.4343504732847685</v>
      </c>
    </row>
    <row r="20" spans="1:9" x14ac:dyDescent="0.2">
      <c r="A20">
        <v>11725</v>
      </c>
      <c r="B20" t="s">
        <v>199</v>
      </c>
      <c r="C20">
        <v>18152691</v>
      </c>
      <c r="D20">
        <v>12682185</v>
      </c>
      <c r="E20">
        <v>69.863900000000001</v>
      </c>
      <c r="F20">
        <v>13727042</v>
      </c>
      <c r="G20">
        <v>75.619900000000001</v>
      </c>
      <c r="H20">
        <f t="shared" si="0"/>
        <v>1.0823877746618584</v>
      </c>
      <c r="I20">
        <f t="shared" si="1"/>
        <v>8.2387774661858355</v>
      </c>
    </row>
    <row r="21" spans="1:9" x14ac:dyDescent="0.2">
      <c r="A21">
        <v>11772</v>
      </c>
      <c r="B21" t="s">
        <v>199</v>
      </c>
      <c r="C21">
        <v>25635504</v>
      </c>
      <c r="D21">
        <v>18086090</v>
      </c>
      <c r="E21">
        <v>70.550899999999999</v>
      </c>
      <c r="F21">
        <v>18516294</v>
      </c>
      <c r="G21">
        <v>72.229100000000003</v>
      </c>
      <c r="H21">
        <f t="shared" si="0"/>
        <v>1.0237864568848214</v>
      </c>
      <c r="I21">
        <f t="shared" si="1"/>
        <v>2.378645688482143</v>
      </c>
    </row>
    <row r="22" spans="1:9" x14ac:dyDescent="0.2">
      <c r="A22">
        <v>11773</v>
      </c>
      <c r="B22" t="s">
        <v>199</v>
      </c>
      <c r="C22">
        <v>27670629</v>
      </c>
      <c r="D22">
        <v>20453370</v>
      </c>
      <c r="E22">
        <v>73.917299999999997</v>
      </c>
      <c r="F22">
        <v>20960191</v>
      </c>
      <c r="G22">
        <v>75.748900000000006</v>
      </c>
      <c r="H22">
        <f t="shared" si="0"/>
        <v>1.0247793395416012</v>
      </c>
      <c r="I22">
        <f t="shared" si="1"/>
        <v>2.4779339541601213</v>
      </c>
    </row>
    <row r="23" spans="1:9" x14ac:dyDescent="0.2">
      <c r="A23">
        <v>11774</v>
      </c>
      <c r="B23" t="s">
        <v>199</v>
      </c>
      <c r="C23">
        <v>26342693</v>
      </c>
      <c r="D23">
        <v>19367180</v>
      </c>
      <c r="E23">
        <v>73.520099999999999</v>
      </c>
      <c r="F23">
        <v>19996864</v>
      </c>
      <c r="G23">
        <v>75.910499999999999</v>
      </c>
      <c r="H23">
        <f t="shared" si="0"/>
        <v>1.0325129419977508</v>
      </c>
      <c r="I23">
        <f t="shared" si="1"/>
        <v>3.2512941997750833</v>
      </c>
    </row>
    <row r="24" spans="1:9" x14ac:dyDescent="0.2">
      <c r="A24">
        <v>11775</v>
      </c>
      <c r="B24" t="s">
        <v>199</v>
      </c>
      <c r="C24">
        <v>26337911</v>
      </c>
      <c r="D24">
        <v>19833986</v>
      </c>
      <c r="E24">
        <v>75.305800000000005</v>
      </c>
      <c r="F24">
        <v>21030186</v>
      </c>
      <c r="G24">
        <v>79.8476</v>
      </c>
      <c r="H24">
        <f t="shared" si="0"/>
        <v>1.0603106203664761</v>
      </c>
      <c r="I24">
        <f t="shared" si="1"/>
        <v>6.0310620366476009</v>
      </c>
    </row>
    <row r="25" spans="1:9" x14ac:dyDescent="0.2">
      <c r="A25">
        <v>11776</v>
      </c>
      <c r="B25" t="s">
        <v>199</v>
      </c>
      <c r="C25">
        <v>24276930</v>
      </c>
      <c r="D25">
        <v>17826273</v>
      </c>
      <c r="E25">
        <v>73.428899999999999</v>
      </c>
      <c r="F25">
        <v>19004893</v>
      </c>
      <c r="G25">
        <v>78.283799999999999</v>
      </c>
      <c r="H25">
        <f t="shared" si="0"/>
        <v>1.0661170172811782</v>
      </c>
      <c r="I25">
        <f t="shared" si="1"/>
        <v>6.6117017281178176</v>
      </c>
    </row>
    <row r="26" spans="1:9" x14ac:dyDescent="0.2">
      <c r="A26">
        <v>11777</v>
      </c>
      <c r="B26" t="s">
        <v>199</v>
      </c>
      <c r="C26">
        <v>22445356</v>
      </c>
      <c r="D26">
        <v>15895462</v>
      </c>
      <c r="E26">
        <v>70.8185</v>
      </c>
      <c r="F26">
        <v>16955026</v>
      </c>
      <c r="G26">
        <v>75.539100000000005</v>
      </c>
      <c r="H26">
        <f t="shared" si="0"/>
        <v>1.0666582701402452</v>
      </c>
      <c r="I26">
        <f t="shared" si="1"/>
        <v>6.6658270140245062</v>
      </c>
    </row>
    <row r="27" spans="1:9" x14ac:dyDescent="0.2">
      <c r="A27">
        <v>11780</v>
      </c>
      <c r="B27" t="s">
        <v>199</v>
      </c>
      <c r="C27">
        <v>24949298</v>
      </c>
      <c r="D27">
        <v>20418953</v>
      </c>
      <c r="E27">
        <v>81.841800000000006</v>
      </c>
      <c r="F27">
        <v>19536625</v>
      </c>
      <c r="G27">
        <v>78.305300000000003</v>
      </c>
      <c r="H27">
        <f t="shared" si="0"/>
        <v>0.95678877364573978</v>
      </c>
      <c r="I27">
        <f t="shared" si="1"/>
        <v>-4.3211226354260184</v>
      </c>
    </row>
    <row r="28" spans="1:9" x14ac:dyDescent="0.2">
      <c r="A28">
        <v>11781</v>
      </c>
      <c r="B28" t="s">
        <v>199</v>
      </c>
      <c r="C28">
        <v>26852839</v>
      </c>
      <c r="D28">
        <v>22563359</v>
      </c>
      <c r="E28">
        <v>84.025999999999996</v>
      </c>
      <c r="F28">
        <v>21859872</v>
      </c>
      <c r="G28">
        <v>81.406199999999998</v>
      </c>
      <c r="H28">
        <f t="shared" si="0"/>
        <v>0.96882170779625498</v>
      </c>
      <c r="I28">
        <f t="shared" si="1"/>
        <v>-3.1178292203745017</v>
      </c>
    </row>
    <row r="29" spans="1:9" x14ac:dyDescent="0.2">
      <c r="A29">
        <v>11782</v>
      </c>
      <c r="B29" t="s">
        <v>199</v>
      </c>
      <c r="C29">
        <v>22008009</v>
      </c>
      <c r="D29">
        <v>17160923</v>
      </c>
      <c r="E29">
        <v>77.975800000000007</v>
      </c>
      <c r="F29">
        <v>17697921</v>
      </c>
      <c r="G29">
        <v>80.415800000000004</v>
      </c>
      <c r="H29">
        <f t="shared" si="0"/>
        <v>1.0312919066183095</v>
      </c>
      <c r="I29">
        <f t="shared" si="1"/>
        <v>3.1291906618309517</v>
      </c>
    </row>
    <row r="30" spans="1:9" x14ac:dyDescent="0.2">
      <c r="A30">
        <v>11783</v>
      </c>
      <c r="B30" t="s">
        <v>199</v>
      </c>
      <c r="C30">
        <v>23684423</v>
      </c>
      <c r="D30">
        <v>17789808</v>
      </c>
      <c r="E30">
        <v>75.111800000000002</v>
      </c>
      <c r="F30">
        <v>18231953</v>
      </c>
      <c r="G30">
        <v>76.978700000000003</v>
      </c>
      <c r="H30">
        <f t="shared" si="0"/>
        <v>1.0248538376580567</v>
      </c>
      <c r="I30">
        <f t="shared" si="1"/>
        <v>2.4853837658056794</v>
      </c>
    </row>
    <row r="31" spans="1:9" x14ac:dyDescent="0.2">
      <c r="A31">
        <v>11784</v>
      </c>
      <c r="B31" t="s">
        <v>199</v>
      </c>
      <c r="C31">
        <v>25096500</v>
      </c>
      <c r="D31">
        <v>19463937</v>
      </c>
      <c r="E31">
        <v>77.556399999999996</v>
      </c>
      <c r="F31">
        <v>19572802</v>
      </c>
      <c r="G31">
        <v>77.990200000000002</v>
      </c>
      <c r="H31">
        <f t="shared" si="0"/>
        <v>1.0055931644250595</v>
      </c>
      <c r="I31">
        <f t="shared" si="1"/>
        <v>0.55931644250595347</v>
      </c>
    </row>
    <row r="32" spans="1:9" x14ac:dyDescent="0.2">
      <c r="A32">
        <v>12072</v>
      </c>
      <c r="B32" t="s">
        <v>199</v>
      </c>
      <c r="C32">
        <v>24713472</v>
      </c>
      <c r="D32">
        <v>18979740</v>
      </c>
      <c r="E32">
        <v>76.799199999999999</v>
      </c>
      <c r="F32">
        <v>18376641</v>
      </c>
      <c r="G32">
        <v>74.358800000000002</v>
      </c>
      <c r="H32">
        <f t="shared" si="0"/>
        <v>0.96822406418633766</v>
      </c>
      <c r="I32">
        <f t="shared" si="1"/>
        <v>-3.1775935813662359</v>
      </c>
    </row>
    <row r="33" spans="1:9" x14ac:dyDescent="0.2">
      <c r="A33">
        <v>12073</v>
      </c>
      <c r="B33" t="s">
        <v>199</v>
      </c>
      <c r="C33">
        <v>28102436</v>
      </c>
      <c r="D33">
        <v>21013494</v>
      </c>
      <c r="E33">
        <v>74.774600000000007</v>
      </c>
      <c r="F33">
        <v>20720787</v>
      </c>
      <c r="G33">
        <v>73.733099999999993</v>
      </c>
      <c r="H33">
        <f t="shared" si="0"/>
        <v>0.98607052211307644</v>
      </c>
      <c r="I33">
        <f t="shared" si="1"/>
        <v>-1.3929477886923516</v>
      </c>
    </row>
    <row r="34" spans="1:9" x14ac:dyDescent="0.2">
      <c r="A34">
        <v>12074</v>
      </c>
      <c r="B34" t="s">
        <v>199</v>
      </c>
      <c r="C34">
        <v>28976860</v>
      </c>
      <c r="D34">
        <v>22321607</v>
      </c>
      <c r="E34">
        <v>77.032499999999999</v>
      </c>
      <c r="F34">
        <v>21647127</v>
      </c>
      <c r="G34">
        <v>74.704899999999995</v>
      </c>
      <c r="H34">
        <f t="shared" si="0"/>
        <v>0.96978353753831437</v>
      </c>
      <c r="I34">
        <f t="shared" si="1"/>
        <v>-3.0216462461685665</v>
      </c>
    </row>
    <row r="35" spans="1:9" x14ac:dyDescent="0.2">
      <c r="A35">
        <v>12105</v>
      </c>
      <c r="B35" t="s">
        <v>199</v>
      </c>
      <c r="C35">
        <v>26933397</v>
      </c>
      <c r="D35">
        <v>18982973</v>
      </c>
      <c r="E35">
        <v>70.481200000000001</v>
      </c>
      <c r="F35">
        <v>19851546</v>
      </c>
      <c r="G35">
        <v>73.706100000000006</v>
      </c>
      <c r="H35">
        <f t="shared" si="0"/>
        <v>1.0457553724593087</v>
      </c>
      <c r="I35">
        <f t="shared" si="1"/>
        <v>4.5755372459308665</v>
      </c>
    </row>
    <row r="36" spans="1:9" x14ac:dyDescent="0.2">
      <c r="A36">
        <v>12106</v>
      </c>
      <c r="B36" t="s">
        <v>199</v>
      </c>
      <c r="C36">
        <v>27590280</v>
      </c>
      <c r="D36">
        <v>19086529</v>
      </c>
      <c r="E36">
        <v>69.1785</v>
      </c>
      <c r="F36">
        <v>21162799</v>
      </c>
      <c r="G36">
        <v>76.703800000000001</v>
      </c>
      <c r="H36">
        <f t="shared" si="0"/>
        <v>1.108781958207278</v>
      </c>
      <c r="I36">
        <f t="shared" si="1"/>
        <v>10.878195820727802</v>
      </c>
    </row>
    <row r="37" spans="1:9" x14ac:dyDescent="0.2">
      <c r="A37">
        <v>12107</v>
      </c>
      <c r="B37" t="s">
        <v>199</v>
      </c>
      <c r="C37">
        <v>28712683</v>
      </c>
      <c r="D37">
        <v>21613432</v>
      </c>
      <c r="E37">
        <v>75.274900000000002</v>
      </c>
      <c r="F37">
        <v>23033629</v>
      </c>
      <c r="G37">
        <v>80.221100000000007</v>
      </c>
      <c r="H37">
        <f t="shared" si="0"/>
        <v>1.0657089998478724</v>
      </c>
      <c r="I37">
        <f t="shared" si="1"/>
        <v>6.5708999847872382</v>
      </c>
    </row>
    <row r="38" spans="1:9" x14ac:dyDescent="0.2">
      <c r="A38">
        <v>12170</v>
      </c>
      <c r="B38" t="s">
        <v>199</v>
      </c>
      <c r="C38">
        <v>26442329</v>
      </c>
      <c r="D38">
        <v>18645643</v>
      </c>
      <c r="E38">
        <v>70.514399999999995</v>
      </c>
      <c r="F38">
        <v>20188556</v>
      </c>
      <c r="G38">
        <v>76.349400000000003</v>
      </c>
      <c r="H38">
        <f t="shared" si="0"/>
        <v>1.0827492513934758</v>
      </c>
      <c r="I38">
        <f t="shared" si="1"/>
        <v>8.2749251393475678</v>
      </c>
    </row>
    <row r="39" spans="1:9" x14ac:dyDescent="0.2">
      <c r="A39">
        <v>12171</v>
      </c>
      <c r="B39" t="s">
        <v>199</v>
      </c>
      <c r="C39">
        <v>23845042</v>
      </c>
      <c r="D39">
        <v>17008455</v>
      </c>
      <c r="E39">
        <v>71.329099999999997</v>
      </c>
      <c r="F39">
        <v>18102229</v>
      </c>
      <c r="G39">
        <v>75.9161</v>
      </c>
      <c r="H39">
        <f t="shared" si="0"/>
        <v>1.0643076634532649</v>
      </c>
      <c r="I39">
        <f t="shared" si="1"/>
        <v>6.4307663453264858</v>
      </c>
    </row>
    <row r="40" spans="1:9" x14ac:dyDescent="0.2">
      <c r="A40">
        <v>12172</v>
      </c>
      <c r="B40" t="s">
        <v>199</v>
      </c>
      <c r="C40">
        <v>26287296</v>
      </c>
      <c r="D40">
        <v>17935553</v>
      </c>
      <c r="E40">
        <v>68.228999999999999</v>
      </c>
      <c r="F40">
        <v>19703884</v>
      </c>
      <c r="G40">
        <v>74.9559</v>
      </c>
      <c r="H40">
        <f t="shared" si="0"/>
        <v>1.0985936145933164</v>
      </c>
      <c r="I40">
        <f t="shared" si="1"/>
        <v>9.859361459331641</v>
      </c>
    </row>
    <row r="41" spans="1:9" x14ac:dyDescent="0.2">
      <c r="A41">
        <v>12173</v>
      </c>
      <c r="B41" t="s">
        <v>199</v>
      </c>
      <c r="C41">
        <v>25839502</v>
      </c>
      <c r="D41">
        <v>17496935</v>
      </c>
      <c r="E41">
        <v>67.713899999999995</v>
      </c>
      <c r="F41">
        <v>19618382</v>
      </c>
      <c r="G41">
        <v>75.924000000000007</v>
      </c>
      <c r="H41">
        <f t="shared" si="0"/>
        <v>1.121246778364325</v>
      </c>
      <c r="I41">
        <f t="shared" si="1"/>
        <v>12.124677836432495</v>
      </c>
    </row>
    <row r="42" spans="1:9" x14ac:dyDescent="0.2">
      <c r="A42">
        <v>12174</v>
      </c>
      <c r="B42" t="s">
        <v>199</v>
      </c>
      <c r="C42">
        <v>24709654</v>
      </c>
      <c r="D42">
        <v>17567408</v>
      </c>
      <c r="E42">
        <v>71.095299999999995</v>
      </c>
      <c r="F42">
        <v>19146020</v>
      </c>
      <c r="G42">
        <v>77.483999999999995</v>
      </c>
      <c r="H42">
        <f t="shared" si="0"/>
        <v>1.0898602685154235</v>
      </c>
      <c r="I42">
        <f t="shared" si="1"/>
        <v>8.9860268515423556</v>
      </c>
    </row>
    <row r="43" spans="1:9" x14ac:dyDescent="0.2">
      <c r="A43">
        <v>12175</v>
      </c>
      <c r="B43" t="s">
        <v>199</v>
      </c>
      <c r="C43">
        <v>26026599</v>
      </c>
      <c r="D43">
        <v>18861681</v>
      </c>
      <c r="E43">
        <v>72.470799999999997</v>
      </c>
      <c r="F43">
        <v>20273093</v>
      </c>
      <c r="G43">
        <v>77.893699999999995</v>
      </c>
      <c r="H43">
        <f t="shared" si="0"/>
        <v>1.0748295976376654</v>
      </c>
      <c r="I43">
        <f t="shared" si="1"/>
        <v>7.4829597637665488</v>
      </c>
    </row>
    <row r="44" spans="1:9" x14ac:dyDescent="0.2">
      <c r="A44" t="s">
        <v>246</v>
      </c>
      <c r="B44" t="s">
        <v>201</v>
      </c>
      <c r="C44">
        <v>148890949</v>
      </c>
      <c r="D44">
        <v>104078862</v>
      </c>
      <c r="E44">
        <v>69.902699999999996</v>
      </c>
      <c r="F44">
        <v>112009009</v>
      </c>
      <c r="G44">
        <v>75.228899999999996</v>
      </c>
      <c r="H44">
        <f t="shared" si="0"/>
        <v>1.0761936367059817</v>
      </c>
      <c r="I44">
        <f t="shared" si="1"/>
        <v>7.6193636705981662</v>
      </c>
    </row>
    <row r="45" spans="1:9" x14ac:dyDescent="0.2">
      <c r="A45" t="s">
        <v>22</v>
      </c>
      <c r="B45" t="s">
        <v>201</v>
      </c>
      <c r="C45">
        <v>66850110</v>
      </c>
      <c r="D45">
        <v>45301103</v>
      </c>
      <c r="E45">
        <v>67.765199999999993</v>
      </c>
      <c r="F45">
        <v>50936048</v>
      </c>
      <c r="G45">
        <v>76.194400000000002</v>
      </c>
      <c r="H45">
        <f t="shared" si="0"/>
        <v>1.1243886931406504</v>
      </c>
      <c r="I45">
        <f t="shared" si="1"/>
        <v>12.438869314065046</v>
      </c>
    </row>
    <row r="46" spans="1:9" x14ac:dyDescent="0.2">
      <c r="A46" t="s">
        <v>23</v>
      </c>
      <c r="B46" t="s">
        <v>201</v>
      </c>
      <c r="C46">
        <v>97562716</v>
      </c>
      <c r="D46">
        <v>65206402</v>
      </c>
      <c r="E46">
        <v>66.835400000000007</v>
      </c>
      <c r="F46">
        <v>73092591</v>
      </c>
      <c r="G46">
        <v>74.918599999999998</v>
      </c>
      <c r="H46">
        <f t="shared" si="0"/>
        <v>1.1209419437066932</v>
      </c>
      <c r="I46">
        <f t="shared" si="1"/>
        <v>12.09419437066931</v>
      </c>
    </row>
    <row r="47" spans="1:9" x14ac:dyDescent="0.2">
      <c r="A47" t="s">
        <v>24</v>
      </c>
      <c r="B47" t="s">
        <v>201</v>
      </c>
      <c r="C47">
        <v>88890094</v>
      </c>
      <c r="D47">
        <v>61270446</v>
      </c>
      <c r="E47">
        <v>68.928299999999993</v>
      </c>
      <c r="F47">
        <v>67132454</v>
      </c>
      <c r="G47">
        <v>75.522999999999996</v>
      </c>
      <c r="H47">
        <f t="shared" si="0"/>
        <v>1.0956743158030873</v>
      </c>
      <c r="I47">
        <f t="shared" si="1"/>
        <v>9.5674315803087193</v>
      </c>
    </row>
    <row r="48" spans="1:9" x14ac:dyDescent="0.2">
      <c r="A48" t="s">
        <v>25</v>
      </c>
      <c r="B48" t="s">
        <v>201</v>
      </c>
      <c r="C48">
        <v>104001270</v>
      </c>
      <c r="D48">
        <v>70070940</v>
      </c>
      <c r="E48">
        <v>67.375100000000003</v>
      </c>
      <c r="F48">
        <v>79158672</v>
      </c>
      <c r="G48">
        <v>76.113200000000006</v>
      </c>
      <c r="H48">
        <f t="shared" si="0"/>
        <v>1.1296933079533398</v>
      </c>
      <c r="I48">
        <f t="shared" si="1"/>
        <v>12.969330795333986</v>
      </c>
    </row>
    <row r="49" spans="1:9" x14ac:dyDescent="0.2">
      <c r="A49" t="s">
        <v>26</v>
      </c>
      <c r="B49" t="s">
        <v>201</v>
      </c>
      <c r="C49">
        <v>82219610</v>
      </c>
      <c r="D49">
        <v>55710443</v>
      </c>
      <c r="E49">
        <v>67.758099999999999</v>
      </c>
      <c r="F49">
        <v>61685042</v>
      </c>
      <c r="G49">
        <v>75.024699999999996</v>
      </c>
      <c r="H49">
        <f t="shared" si="0"/>
        <v>1.1072437891043156</v>
      </c>
      <c r="I49">
        <f t="shared" si="1"/>
        <v>10.724378910431568</v>
      </c>
    </row>
    <row r="50" spans="1:9" x14ac:dyDescent="0.2">
      <c r="A50" t="s">
        <v>27</v>
      </c>
      <c r="B50" t="s">
        <v>201</v>
      </c>
      <c r="C50">
        <v>86677045</v>
      </c>
      <c r="D50">
        <v>56520946</v>
      </c>
      <c r="E50">
        <v>65.208699999999993</v>
      </c>
      <c r="F50">
        <v>63151263</v>
      </c>
      <c r="G50">
        <v>72.858099999999993</v>
      </c>
      <c r="H50">
        <f t="shared" si="0"/>
        <v>1.1173072545530289</v>
      </c>
      <c r="I50">
        <f t="shared" si="1"/>
        <v>11.730725455302888</v>
      </c>
    </row>
    <row r="51" spans="1:9" x14ac:dyDescent="0.2">
      <c r="A51" t="s">
        <v>28</v>
      </c>
      <c r="B51" t="s">
        <v>201</v>
      </c>
      <c r="C51">
        <v>113120307</v>
      </c>
      <c r="D51">
        <v>77684369</v>
      </c>
      <c r="E51">
        <v>68.674099999999996</v>
      </c>
      <c r="F51">
        <v>87429984</v>
      </c>
      <c r="G51">
        <v>77.289400000000001</v>
      </c>
      <c r="H51">
        <f t="shared" si="0"/>
        <v>1.1254514276868233</v>
      </c>
      <c r="I51">
        <f t="shared" si="1"/>
        <v>12.545142768682332</v>
      </c>
    </row>
    <row r="52" spans="1:9" x14ac:dyDescent="0.2">
      <c r="A52" t="s">
        <v>247</v>
      </c>
      <c r="B52" t="s">
        <v>201</v>
      </c>
      <c r="C52">
        <v>44790494</v>
      </c>
      <c r="D52">
        <v>31517215</v>
      </c>
      <c r="E52">
        <v>70.365899999999996</v>
      </c>
      <c r="F52">
        <v>35836508</v>
      </c>
      <c r="G52">
        <v>80.009200000000007</v>
      </c>
      <c r="H52">
        <f t="shared" si="0"/>
        <v>1.1370455162361268</v>
      </c>
      <c r="I52">
        <f t="shared" si="1"/>
        <v>13.704551623612684</v>
      </c>
    </row>
    <row r="53" spans="1:9" x14ac:dyDescent="0.2">
      <c r="A53" t="s">
        <v>248</v>
      </c>
      <c r="B53" t="s">
        <v>201</v>
      </c>
      <c r="C53">
        <v>45749073</v>
      </c>
      <c r="D53">
        <v>37399999</v>
      </c>
      <c r="E53">
        <v>81.750299999999996</v>
      </c>
      <c r="F53">
        <v>40591210</v>
      </c>
      <c r="G53">
        <v>88.725800000000007</v>
      </c>
      <c r="H53">
        <f t="shared" si="0"/>
        <v>1.0853264996076604</v>
      </c>
      <c r="I53">
        <f t="shared" si="1"/>
        <v>8.532649960766042</v>
      </c>
    </row>
    <row r="54" spans="1:9" x14ac:dyDescent="0.2">
      <c r="A54" t="s">
        <v>249</v>
      </c>
      <c r="B54" t="s">
        <v>201</v>
      </c>
      <c r="C54">
        <v>47934956</v>
      </c>
      <c r="D54">
        <v>39506777</v>
      </c>
      <c r="E54">
        <v>82.417500000000004</v>
      </c>
      <c r="F54">
        <v>42574542</v>
      </c>
      <c r="G54">
        <v>88.817300000000003</v>
      </c>
      <c r="H54">
        <f t="shared" si="0"/>
        <v>1.077651614050926</v>
      </c>
      <c r="I54">
        <f t="shared" si="1"/>
        <v>7.7651614050925994</v>
      </c>
    </row>
    <row r="55" spans="1:9" x14ac:dyDescent="0.2">
      <c r="A55" t="s">
        <v>250</v>
      </c>
      <c r="B55" t="s">
        <v>201</v>
      </c>
      <c r="C55">
        <v>41360150</v>
      </c>
      <c r="D55">
        <v>33811320</v>
      </c>
      <c r="E55">
        <v>81.748500000000007</v>
      </c>
      <c r="F55">
        <v>36564017</v>
      </c>
      <c r="G55">
        <v>88.403999999999996</v>
      </c>
      <c r="H55">
        <f t="shared" si="0"/>
        <v>1.0814134733574436</v>
      </c>
      <c r="I55">
        <f t="shared" si="1"/>
        <v>8.14134733574436</v>
      </c>
    </row>
    <row r="56" spans="1:9" x14ac:dyDescent="0.2">
      <c r="A56" t="s">
        <v>251</v>
      </c>
      <c r="B56" t="s">
        <v>201</v>
      </c>
      <c r="C56">
        <v>154866358</v>
      </c>
      <c r="D56">
        <v>105876810</v>
      </c>
      <c r="E56">
        <v>68.366600000000005</v>
      </c>
      <c r="F56">
        <v>118356694</v>
      </c>
      <c r="G56">
        <v>76.4251</v>
      </c>
      <c r="H56">
        <f t="shared" si="0"/>
        <v>1.1178717416967889</v>
      </c>
      <c r="I56">
        <f t="shared" si="1"/>
        <v>11.787174169678893</v>
      </c>
    </row>
    <row r="57" spans="1:9" x14ac:dyDescent="0.2">
      <c r="A57" t="s">
        <v>29</v>
      </c>
      <c r="B57" t="s">
        <v>201</v>
      </c>
      <c r="C57">
        <v>132088629</v>
      </c>
      <c r="D57">
        <v>87716864</v>
      </c>
      <c r="E57">
        <v>66.407600000000002</v>
      </c>
      <c r="F57">
        <v>98794583</v>
      </c>
      <c r="G57">
        <v>74.794200000000004</v>
      </c>
      <c r="H57">
        <f t="shared" si="0"/>
        <v>1.1262895011841736</v>
      </c>
      <c r="I57">
        <f t="shared" si="1"/>
        <v>12.628950118417366</v>
      </c>
    </row>
    <row r="58" spans="1:9" x14ac:dyDescent="0.2">
      <c r="A58" t="s">
        <v>30</v>
      </c>
      <c r="B58" t="s">
        <v>201</v>
      </c>
      <c r="C58">
        <v>103980894</v>
      </c>
      <c r="D58">
        <v>70783457</v>
      </c>
      <c r="E58">
        <v>68.073499999999996</v>
      </c>
      <c r="F58">
        <v>80230632</v>
      </c>
      <c r="G58">
        <v>77.159000000000006</v>
      </c>
      <c r="H58">
        <f t="shared" si="0"/>
        <v>1.1334658605329209</v>
      </c>
      <c r="I58">
        <f t="shared" si="1"/>
        <v>13.346586053292086</v>
      </c>
    </row>
    <row r="59" spans="1:9" x14ac:dyDescent="0.2">
      <c r="A59" t="s">
        <v>31</v>
      </c>
      <c r="B59" t="s">
        <v>201</v>
      </c>
      <c r="C59">
        <v>93334771</v>
      </c>
      <c r="D59">
        <v>61266200</v>
      </c>
      <c r="E59">
        <v>65.641300000000001</v>
      </c>
      <c r="F59">
        <v>69690051</v>
      </c>
      <c r="G59">
        <v>74.666799999999995</v>
      </c>
      <c r="H59">
        <f t="shared" si="0"/>
        <v>1.1374958949632914</v>
      </c>
      <c r="I59">
        <f t="shared" si="1"/>
        <v>13.749589496329135</v>
      </c>
    </row>
    <row r="60" spans="1:9" x14ac:dyDescent="0.2">
      <c r="A60" t="s">
        <v>32</v>
      </c>
      <c r="B60" t="s">
        <v>201</v>
      </c>
      <c r="C60">
        <v>71585020</v>
      </c>
      <c r="D60">
        <v>57435473</v>
      </c>
      <c r="E60">
        <v>80.233900000000006</v>
      </c>
      <c r="F60">
        <v>62150472</v>
      </c>
      <c r="G60">
        <v>86.820499999999996</v>
      </c>
      <c r="H60">
        <f t="shared" si="0"/>
        <v>1.0820921070851111</v>
      </c>
      <c r="I60">
        <f t="shared" si="1"/>
        <v>8.2092107085110975</v>
      </c>
    </row>
    <row r="61" spans="1:9" x14ac:dyDescent="0.2">
      <c r="A61" t="s">
        <v>33</v>
      </c>
      <c r="B61" t="s">
        <v>201</v>
      </c>
      <c r="C61">
        <v>64737783</v>
      </c>
      <c r="D61">
        <v>52580182</v>
      </c>
      <c r="E61">
        <v>81.220200000000006</v>
      </c>
      <c r="F61">
        <v>57055175</v>
      </c>
      <c r="G61">
        <v>88.1327</v>
      </c>
      <c r="H61">
        <f t="shared" si="0"/>
        <v>1.0851079785155555</v>
      </c>
      <c r="I61">
        <f t="shared" si="1"/>
        <v>8.5107978515555534</v>
      </c>
    </row>
    <row r="62" spans="1:9" x14ac:dyDescent="0.2">
      <c r="A62" t="s">
        <v>34</v>
      </c>
      <c r="B62" t="s">
        <v>201</v>
      </c>
      <c r="C62">
        <v>79305468</v>
      </c>
      <c r="D62">
        <v>64217114</v>
      </c>
      <c r="E62">
        <v>80.974400000000003</v>
      </c>
      <c r="F62">
        <v>69601522</v>
      </c>
      <c r="G62">
        <v>87.763800000000003</v>
      </c>
      <c r="H62">
        <f t="shared" si="0"/>
        <v>1.0838469321433535</v>
      </c>
      <c r="I62">
        <f t="shared" si="1"/>
        <v>8.384693214335357</v>
      </c>
    </row>
    <row r="63" spans="1:9" x14ac:dyDescent="0.2">
      <c r="A63" t="s">
        <v>35</v>
      </c>
      <c r="B63" t="s">
        <v>201</v>
      </c>
      <c r="C63">
        <v>63782286</v>
      </c>
      <c r="D63">
        <v>51924288</v>
      </c>
      <c r="E63">
        <v>81.408600000000007</v>
      </c>
      <c r="F63">
        <v>56329859</v>
      </c>
      <c r="G63">
        <v>88.315799999999996</v>
      </c>
      <c r="H63">
        <f t="shared" si="0"/>
        <v>1.0848460550869758</v>
      </c>
      <c r="I63">
        <f t="shared" si="1"/>
        <v>8.4846055086975873</v>
      </c>
    </row>
    <row r="64" spans="1:9" x14ac:dyDescent="0.2">
      <c r="A64" t="s">
        <v>36</v>
      </c>
      <c r="B64" t="s">
        <v>201</v>
      </c>
      <c r="C64">
        <v>42154267</v>
      </c>
      <c r="D64">
        <v>32320430</v>
      </c>
      <c r="E64">
        <v>76.671800000000005</v>
      </c>
      <c r="F64">
        <v>35312971</v>
      </c>
      <c r="G64">
        <v>83.770799999999994</v>
      </c>
      <c r="H64">
        <f t="shared" si="0"/>
        <v>1.0925897644307332</v>
      </c>
      <c r="I64">
        <f t="shared" si="1"/>
        <v>9.2589764430733137</v>
      </c>
    </row>
    <row r="65" spans="1:9" x14ac:dyDescent="0.2">
      <c r="A65" t="s">
        <v>37</v>
      </c>
      <c r="B65" t="s">
        <v>201</v>
      </c>
      <c r="C65">
        <v>90179832</v>
      </c>
      <c r="D65">
        <v>69854821</v>
      </c>
      <c r="E65">
        <v>77.461699999999993</v>
      </c>
      <c r="F65">
        <v>77125352</v>
      </c>
      <c r="G65">
        <v>85.523899999999998</v>
      </c>
      <c r="H65">
        <f t="shared" si="0"/>
        <v>1.1040805902286974</v>
      </c>
      <c r="I65">
        <f t="shared" si="1"/>
        <v>10.408059022869731</v>
      </c>
    </row>
    <row r="66" spans="1:9" x14ac:dyDescent="0.2">
      <c r="A66" t="s">
        <v>38</v>
      </c>
      <c r="B66" t="s">
        <v>201</v>
      </c>
      <c r="C66">
        <v>72367363</v>
      </c>
      <c r="D66">
        <v>56069972</v>
      </c>
      <c r="E66">
        <v>77.479600000000005</v>
      </c>
      <c r="F66">
        <v>61419273</v>
      </c>
      <c r="G66">
        <v>84.871499999999997</v>
      </c>
      <c r="H66">
        <f t="shared" ref="H66:H129" si="2">F66/D66</f>
        <v>1.0954040248138521</v>
      </c>
      <c r="I66">
        <f t="shared" ref="I66:I129" si="3">100*(F66-D66)/D66</f>
        <v>9.5404024813852235</v>
      </c>
    </row>
    <row r="67" spans="1:9" x14ac:dyDescent="0.2">
      <c r="A67" t="s">
        <v>39</v>
      </c>
      <c r="B67" t="s">
        <v>201</v>
      </c>
      <c r="C67">
        <v>49442618</v>
      </c>
      <c r="D67">
        <v>38336599</v>
      </c>
      <c r="E67">
        <v>77.537599999999998</v>
      </c>
      <c r="F67">
        <v>41566424</v>
      </c>
      <c r="G67">
        <v>84.07</v>
      </c>
      <c r="H67">
        <f t="shared" si="2"/>
        <v>1.084249127054802</v>
      </c>
      <c r="I67">
        <f t="shared" si="3"/>
        <v>8.424912705480212</v>
      </c>
    </row>
    <row r="68" spans="1:9" x14ac:dyDescent="0.2">
      <c r="A68" t="s">
        <v>40</v>
      </c>
      <c r="B68" t="s">
        <v>201</v>
      </c>
      <c r="C68">
        <v>76330418</v>
      </c>
      <c r="D68">
        <v>59960577</v>
      </c>
      <c r="E68">
        <v>78.554000000000002</v>
      </c>
      <c r="F68">
        <v>65881804</v>
      </c>
      <c r="G68">
        <v>86.311300000000003</v>
      </c>
      <c r="H68">
        <f t="shared" si="2"/>
        <v>1.0987520016693635</v>
      </c>
      <c r="I68">
        <f t="shared" si="3"/>
        <v>9.8752001669363523</v>
      </c>
    </row>
    <row r="69" spans="1:9" x14ac:dyDescent="0.2">
      <c r="A69" t="s">
        <v>41</v>
      </c>
      <c r="B69" t="s">
        <v>201</v>
      </c>
      <c r="C69">
        <v>53945497</v>
      </c>
      <c r="D69">
        <v>42401150</v>
      </c>
      <c r="E69">
        <v>78.599999999999994</v>
      </c>
      <c r="F69">
        <v>46395341</v>
      </c>
      <c r="G69">
        <v>86.004099999999994</v>
      </c>
      <c r="H69">
        <f t="shared" si="2"/>
        <v>1.0942000629699902</v>
      </c>
      <c r="I69">
        <f t="shared" si="3"/>
        <v>9.4200062969990199</v>
      </c>
    </row>
    <row r="70" spans="1:9" x14ac:dyDescent="0.2">
      <c r="A70" t="s">
        <v>42</v>
      </c>
      <c r="B70" t="s">
        <v>201</v>
      </c>
      <c r="C70">
        <v>72746331</v>
      </c>
      <c r="D70">
        <v>47755327</v>
      </c>
      <c r="E70">
        <v>65.6464</v>
      </c>
      <c r="F70">
        <v>54200415</v>
      </c>
      <c r="G70">
        <v>74.506</v>
      </c>
      <c r="H70">
        <f t="shared" si="2"/>
        <v>1.1349606086876967</v>
      </c>
      <c r="I70">
        <f t="shared" si="3"/>
        <v>13.496060868769677</v>
      </c>
    </row>
    <row r="71" spans="1:9" x14ac:dyDescent="0.2">
      <c r="A71" t="s">
        <v>43</v>
      </c>
      <c r="B71" t="s">
        <v>201</v>
      </c>
      <c r="C71">
        <v>94167151</v>
      </c>
      <c r="D71">
        <v>59729534</v>
      </c>
      <c r="E71">
        <v>63.429299999999998</v>
      </c>
      <c r="F71">
        <v>68837404</v>
      </c>
      <c r="G71">
        <v>73.101299999999995</v>
      </c>
      <c r="H71">
        <f t="shared" si="2"/>
        <v>1.1524852010397402</v>
      </c>
      <c r="I71">
        <f t="shared" si="3"/>
        <v>15.248520103974023</v>
      </c>
    </row>
    <row r="72" spans="1:9" x14ac:dyDescent="0.2">
      <c r="A72" t="s">
        <v>44</v>
      </c>
      <c r="B72" t="s">
        <v>201</v>
      </c>
      <c r="C72">
        <v>118177700</v>
      </c>
      <c r="D72">
        <v>68904494</v>
      </c>
      <c r="E72">
        <v>58.305799999999998</v>
      </c>
      <c r="F72">
        <v>82601411</v>
      </c>
      <c r="G72">
        <v>69.895899999999997</v>
      </c>
      <c r="H72">
        <f t="shared" si="2"/>
        <v>1.1987811854477881</v>
      </c>
      <c r="I72">
        <f t="shared" si="3"/>
        <v>19.878118544778808</v>
      </c>
    </row>
    <row r="73" spans="1:9" x14ac:dyDescent="0.2">
      <c r="A73" t="s">
        <v>45</v>
      </c>
      <c r="B73" t="s">
        <v>201</v>
      </c>
      <c r="C73">
        <v>75086761</v>
      </c>
      <c r="D73">
        <v>45318779</v>
      </c>
      <c r="E73">
        <v>60.355200000000004</v>
      </c>
      <c r="F73">
        <v>54861425</v>
      </c>
      <c r="G73">
        <v>73.063999999999993</v>
      </c>
      <c r="H73">
        <f t="shared" si="2"/>
        <v>1.2105671470098522</v>
      </c>
      <c r="I73">
        <f t="shared" si="3"/>
        <v>21.056714700985214</v>
      </c>
    </row>
    <row r="74" spans="1:9" x14ac:dyDescent="0.2">
      <c r="A74" t="s">
        <v>46</v>
      </c>
      <c r="B74" t="s">
        <v>201</v>
      </c>
      <c r="C74">
        <v>89816099</v>
      </c>
      <c r="D74">
        <v>60394495</v>
      </c>
      <c r="E74">
        <v>67.242400000000004</v>
      </c>
      <c r="F74">
        <v>68973940</v>
      </c>
      <c r="G74">
        <v>76.794600000000003</v>
      </c>
      <c r="H74">
        <f t="shared" si="2"/>
        <v>1.1420567387805793</v>
      </c>
      <c r="I74">
        <f t="shared" si="3"/>
        <v>14.205673878057926</v>
      </c>
    </row>
    <row r="75" spans="1:9" x14ac:dyDescent="0.2">
      <c r="A75" t="s">
        <v>47</v>
      </c>
      <c r="B75" t="s">
        <v>201</v>
      </c>
      <c r="C75">
        <v>75503229</v>
      </c>
      <c r="D75">
        <v>50453241</v>
      </c>
      <c r="E75">
        <v>66.822599999999994</v>
      </c>
      <c r="F75">
        <v>57271896</v>
      </c>
      <c r="G75">
        <v>75.8536</v>
      </c>
      <c r="H75">
        <f t="shared" si="2"/>
        <v>1.1351480076374083</v>
      </c>
      <c r="I75">
        <f t="shared" si="3"/>
        <v>13.514800763740826</v>
      </c>
    </row>
    <row r="76" spans="1:9" x14ac:dyDescent="0.2">
      <c r="A76" t="s">
        <v>48</v>
      </c>
      <c r="B76" t="s">
        <v>201</v>
      </c>
      <c r="C76">
        <v>75414215</v>
      </c>
      <c r="D76">
        <v>48554779</v>
      </c>
      <c r="E76">
        <v>64.384100000000004</v>
      </c>
      <c r="F76">
        <v>57447985</v>
      </c>
      <c r="G76">
        <v>76.176599999999993</v>
      </c>
      <c r="H76">
        <f t="shared" si="2"/>
        <v>1.1831582015850592</v>
      </c>
      <c r="I76">
        <f t="shared" si="3"/>
        <v>18.315820158505922</v>
      </c>
    </row>
    <row r="77" spans="1:9" x14ac:dyDescent="0.2">
      <c r="A77" t="s">
        <v>49</v>
      </c>
      <c r="B77" t="s">
        <v>201</v>
      </c>
      <c r="C77">
        <v>115251542</v>
      </c>
      <c r="D77">
        <v>71946734</v>
      </c>
      <c r="E77">
        <v>62.425800000000002</v>
      </c>
      <c r="F77">
        <v>84192897</v>
      </c>
      <c r="G77">
        <v>73.051400000000001</v>
      </c>
      <c r="H77">
        <f t="shared" si="2"/>
        <v>1.1702115206508192</v>
      </c>
      <c r="I77">
        <f t="shared" si="3"/>
        <v>17.021152065081925</v>
      </c>
    </row>
    <row r="78" spans="1:9" x14ac:dyDescent="0.2">
      <c r="A78" t="s">
        <v>50</v>
      </c>
      <c r="B78" t="s">
        <v>201</v>
      </c>
      <c r="C78">
        <v>104210613</v>
      </c>
      <c r="D78">
        <v>63069297</v>
      </c>
      <c r="E78">
        <v>60.521000000000001</v>
      </c>
      <c r="F78">
        <v>78644007</v>
      </c>
      <c r="G78">
        <v>75.466399999999993</v>
      </c>
      <c r="H78">
        <f t="shared" si="2"/>
        <v>1.2469459902177125</v>
      </c>
      <c r="I78">
        <f t="shared" si="3"/>
        <v>24.694599021771243</v>
      </c>
    </row>
    <row r="79" spans="1:9" x14ac:dyDescent="0.2">
      <c r="A79" t="s">
        <v>51</v>
      </c>
      <c r="B79" t="s">
        <v>201</v>
      </c>
      <c r="C79">
        <v>154462270</v>
      </c>
      <c r="D79">
        <v>97793294</v>
      </c>
      <c r="E79">
        <v>63.312100000000001</v>
      </c>
      <c r="F79">
        <v>118595784</v>
      </c>
      <c r="G79">
        <v>76.779799999999994</v>
      </c>
      <c r="H79">
        <f t="shared" si="2"/>
        <v>1.212718982551094</v>
      </c>
      <c r="I79">
        <f t="shared" si="3"/>
        <v>21.271898255109395</v>
      </c>
    </row>
    <row r="80" spans="1:9" x14ac:dyDescent="0.2">
      <c r="A80" t="s">
        <v>52</v>
      </c>
      <c r="B80" t="s">
        <v>201</v>
      </c>
      <c r="C80">
        <v>175522701</v>
      </c>
      <c r="D80">
        <v>117157824</v>
      </c>
      <c r="E80">
        <v>66.748000000000005</v>
      </c>
      <c r="F80">
        <v>137538995</v>
      </c>
      <c r="G80">
        <v>78.359700000000004</v>
      </c>
      <c r="H80">
        <f t="shared" si="2"/>
        <v>1.1739633795178714</v>
      </c>
      <c r="I80">
        <f t="shared" si="3"/>
        <v>17.396337951787157</v>
      </c>
    </row>
    <row r="81" spans="1:9" x14ac:dyDescent="0.2">
      <c r="A81" t="s">
        <v>53</v>
      </c>
      <c r="B81" t="s">
        <v>201</v>
      </c>
      <c r="C81">
        <v>36901845</v>
      </c>
      <c r="D81">
        <v>25559452</v>
      </c>
      <c r="E81">
        <v>69.263300000000001</v>
      </c>
      <c r="F81">
        <v>29890907</v>
      </c>
      <c r="G81">
        <v>81.001099999999994</v>
      </c>
      <c r="H81">
        <f t="shared" si="2"/>
        <v>1.1694658790024137</v>
      </c>
      <c r="I81">
        <f t="shared" si="3"/>
        <v>16.946587900241365</v>
      </c>
    </row>
    <row r="82" spans="1:9" x14ac:dyDescent="0.2">
      <c r="A82" t="s">
        <v>54</v>
      </c>
      <c r="B82" t="s">
        <v>201</v>
      </c>
      <c r="C82">
        <v>125693606</v>
      </c>
      <c r="D82">
        <v>80825112</v>
      </c>
      <c r="E82">
        <v>64.303299999999993</v>
      </c>
      <c r="F82">
        <v>93329372</v>
      </c>
      <c r="G82">
        <v>74.251499999999993</v>
      </c>
      <c r="H82">
        <f t="shared" si="2"/>
        <v>1.1547076111691623</v>
      </c>
      <c r="I82">
        <f t="shared" si="3"/>
        <v>15.470761116916238</v>
      </c>
    </row>
    <row r="83" spans="1:9" x14ac:dyDescent="0.2">
      <c r="A83" t="s">
        <v>55</v>
      </c>
      <c r="B83" t="s">
        <v>201</v>
      </c>
      <c r="C83">
        <v>126435290</v>
      </c>
      <c r="D83">
        <v>81139744</v>
      </c>
      <c r="E83">
        <v>64.174899999999994</v>
      </c>
      <c r="F83">
        <v>94494404</v>
      </c>
      <c r="G83">
        <v>74.737399999999994</v>
      </c>
      <c r="H83">
        <f t="shared" si="2"/>
        <v>1.1645883920954938</v>
      </c>
      <c r="I83">
        <f t="shared" si="3"/>
        <v>16.458839209549392</v>
      </c>
    </row>
    <row r="84" spans="1:9" x14ac:dyDescent="0.2">
      <c r="A84" t="s">
        <v>56</v>
      </c>
      <c r="B84" t="s">
        <v>201</v>
      </c>
      <c r="C84">
        <v>77161548</v>
      </c>
      <c r="D84">
        <v>44022691</v>
      </c>
      <c r="E84">
        <v>57.052599999999998</v>
      </c>
      <c r="F84">
        <v>53652181</v>
      </c>
      <c r="G84">
        <v>69.532300000000006</v>
      </c>
      <c r="H84">
        <f t="shared" si="2"/>
        <v>1.2187392406338813</v>
      </c>
      <c r="I84">
        <f t="shared" si="3"/>
        <v>21.873924063388127</v>
      </c>
    </row>
    <row r="85" spans="1:9" x14ac:dyDescent="0.2">
      <c r="A85" t="s">
        <v>57</v>
      </c>
      <c r="B85" t="s">
        <v>201</v>
      </c>
      <c r="C85">
        <v>57297068</v>
      </c>
      <c r="D85">
        <v>34892380</v>
      </c>
      <c r="E85">
        <v>60.897300000000001</v>
      </c>
      <c r="F85">
        <v>42203370</v>
      </c>
      <c r="G85">
        <v>73.6571</v>
      </c>
      <c r="H85">
        <f t="shared" si="2"/>
        <v>1.2095297024737206</v>
      </c>
      <c r="I85">
        <f t="shared" si="3"/>
        <v>20.952970247372061</v>
      </c>
    </row>
    <row r="86" spans="1:9" x14ac:dyDescent="0.2">
      <c r="A86" t="s">
        <v>58</v>
      </c>
      <c r="B86" t="s">
        <v>201</v>
      </c>
      <c r="C86">
        <v>119438728</v>
      </c>
      <c r="D86">
        <v>83555605</v>
      </c>
      <c r="E86">
        <v>69.956900000000005</v>
      </c>
      <c r="F86">
        <v>94071793</v>
      </c>
      <c r="G86">
        <v>78.761499999999998</v>
      </c>
      <c r="H86">
        <f t="shared" si="2"/>
        <v>1.1258585585012519</v>
      </c>
      <c r="I86">
        <f t="shared" si="3"/>
        <v>12.585855850125196</v>
      </c>
    </row>
    <row r="87" spans="1:9" x14ac:dyDescent="0.2">
      <c r="A87" t="s">
        <v>59</v>
      </c>
      <c r="B87" t="s">
        <v>201</v>
      </c>
      <c r="C87">
        <v>24434428</v>
      </c>
      <c r="D87">
        <v>17983874</v>
      </c>
      <c r="E87">
        <v>73.6006</v>
      </c>
      <c r="F87">
        <v>20236429</v>
      </c>
      <c r="G87">
        <v>82.819299999999998</v>
      </c>
      <c r="H87">
        <f t="shared" si="2"/>
        <v>1.1252541582531106</v>
      </c>
      <c r="I87">
        <f t="shared" si="3"/>
        <v>12.525415825311054</v>
      </c>
    </row>
    <row r="88" spans="1:9" x14ac:dyDescent="0.2">
      <c r="A88" t="s">
        <v>60</v>
      </c>
      <c r="B88" t="s">
        <v>201</v>
      </c>
      <c r="C88">
        <v>69468704</v>
      </c>
      <c r="D88">
        <v>52373420</v>
      </c>
      <c r="E88">
        <v>75.391400000000004</v>
      </c>
      <c r="F88">
        <v>59220742</v>
      </c>
      <c r="G88">
        <v>85.248099999999994</v>
      </c>
      <c r="H88">
        <f t="shared" si="2"/>
        <v>1.1307404022880307</v>
      </c>
      <c r="I88">
        <f t="shared" si="3"/>
        <v>13.074040228803083</v>
      </c>
    </row>
    <row r="89" spans="1:9" x14ac:dyDescent="0.2">
      <c r="A89" t="s">
        <v>61</v>
      </c>
      <c r="B89" t="s">
        <v>201</v>
      </c>
      <c r="C89">
        <v>71746286</v>
      </c>
      <c r="D89">
        <v>53813194</v>
      </c>
      <c r="E89">
        <v>75.004800000000003</v>
      </c>
      <c r="F89">
        <v>60599585</v>
      </c>
      <c r="G89">
        <v>84.463700000000003</v>
      </c>
      <c r="H89">
        <f t="shared" si="2"/>
        <v>1.1261101691901061</v>
      </c>
      <c r="I89">
        <f t="shared" si="3"/>
        <v>12.611016919010606</v>
      </c>
    </row>
    <row r="90" spans="1:9" x14ac:dyDescent="0.2">
      <c r="A90" t="s">
        <v>62</v>
      </c>
      <c r="B90" t="s">
        <v>201</v>
      </c>
      <c r="C90">
        <v>48882538</v>
      </c>
      <c r="D90">
        <v>37256654</v>
      </c>
      <c r="E90">
        <v>76.216700000000003</v>
      </c>
      <c r="F90">
        <v>41567600</v>
      </c>
      <c r="G90">
        <v>85.035700000000006</v>
      </c>
      <c r="H90">
        <f t="shared" si="2"/>
        <v>1.1157094246842456</v>
      </c>
      <c r="I90">
        <f t="shared" si="3"/>
        <v>11.570942468424567</v>
      </c>
    </row>
    <row r="91" spans="1:9" x14ac:dyDescent="0.2">
      <c r="A91" t="s">
        <v>63</v>
      </c>
      <c r="B91" t="s">
        <v>201</v>
      </c>
      <c r="C91">
        <v>138381748</v>
      </c>
      <c r="D91">
        <v>97862715</v>
      </c>
      <c r="E91">
        <v>70.719399999999993</v>
      </c>
      <c r="F91">
        <v>109575113</v>
      </c>
      <c r="G91">
        <v>79.183199999999999</v>
      </c>
      <c r="H91">
        <f t="shared" si="2"/>
        <v>1.1196819238052</v>
      </c>
      <c r="I91">
        <f t="shared" si="3"/>
        <v>11.968192380519996</v>
      </c>
    </row>
    <row r="92" spans="1:9" x14ac:dyDescent="0.2">
      <c r="A92" t="s">
        <v>64</v>
      </c>
      <c r="B92" t="s">
        <v>201</v>
      </c>
      <c r="C92">
        <v>105477311</v>
      </c>
      <c r="D92">
        <v>72669578</v>
      </c>
      <c r="E92">
        <v>68.895899999999997</v>
      </c>
      <c r="F92">
        <v>81210519</v>
      </c>
      <c r="G92">
        <v>76.993399999999994</v>
      </c>
      <c r="H92">
        <f t="shared" si="2"/>
        <v>1.1175311765261662</v>
      </c>
      <c r="I92">
        <f t="shared" si="3"/>
        <v>11.753117652616615</v>
      </c>
    </row>
    <row r="93" spans="1:9" x14ac:dyDescent="0.2">
      <c r="A93" t="s">
        <v>65</v>
      </c>
      <c r="B93" t="s">
        <v>201</v>
      </c>
      <c r="C93">
        <v>55775228</v>
      </c>
      <c r="D93">
        <v>35222579</v>
      </c>
      <c r="E93">
        <v>63.1509</v>
      </c>
      <c r="F93">
        <v>39948160</v>
      </c>
      <c r="G93">
        <v>71.623500000000007</v>
      </c>
      <c r="H93">
        <f t="shared" si="2"/>
        <v>1.1341634012659891</v>
      </c>
      <c r="I93">
        <f t="shared" si="3"/>
        <v>13.416340126598907</v>
      </c>
    </row>
    <row r="94" spans="1:9" x14ac:dyDescent="0.2">
      <c r="A94" t="s">
        <v>66</v>
      </c>
      <c r="B94" t="s">
        <v>201</v>
      </c>
      <c r="C94">
        <v>107119927</v>
      </c>
      <c r="D94">
        <v>66735303</v>
      </c>
      <c r="E94">
        <v>62.299599999999998</v>
      </c>
      <c r="F94">
        <v>75775714</v>
      </c>
      <c r="G94">
        <v>70.739099999999993</v>
      </c>
      <c r="H94">
        <f t="shared" si="2"/>
        <v>1.135466695940528</v>
      </c>
      <c r="I94">
        <f t="shared" si="3"/>
        <v>13.546669594052791</v>
      </c>
    </row>
    <row r="95" spans="1:9" x14ac:dyDescent="0.2">
      <c r="A95" t="s">
        <v>67</v>
      </c>
      <c r="B95" t="s">
        <v>201</v>
      </c>
      <c r="C95">
        <v>133341274</v>
      </c>
      <c r="D95">
        <v>92191972</v>
      </c>
      <c r="E95">
        <v>69.139899999999997</v>
      </c>
      <c r="F95">
        <v>102140702</v>
      </c>
      <c r="G95">
        <v>76.600999999999999</v>
      </c>
      <c r="H95">
        <f t="shared" si="2"/>
        <v>1.1079131922679775</v>
      </c>
      <c r="I95">
        <f t="shared" si="3"/>
        <v>10.791319226797752</v>
      </c>
    </row>
    <row r="96" spans="1:9" x14ac:dyDescent="0.2">
      <c r="A96" t="s">
        <v>68</v>
      </c>
      <c r="B96" t="s">
        <v>201</v>
      </c>
      <c r="C96">
        <v>57703024</v>
      </c>
      <c r="D96">
        <v>42994103</v>
      </c>
      <c r="E96">
        <v>74.509299999999996</v>
      </c>
      <c r="F96">
        <v>46792485</v>
      </c>
      <c r="G96">
        <v>81.091899999999995</v>
      </c>
      <c r="H96">
        <f t="shared" si="2"/>
        <v>1.0883465809252957</v>
      </c>
      <c r="I96">
        <f t="shared" si="3"/>
        <v>8.8346580925295726</v>
      </c>
    </row>
    <row r="97" spans="1:9" x14ac:dyDescent="0.2">
      <c r="A97" t="s">
        <v>69</v>
      </c>
      <c r="B97" t="s">
        <v>201</v>
      </c>
      <c r="C97">
        <v>83221116</v>
      </c>
      <c r="D97">
        <v>60908378</v>
      </c>
      <c r="E97">
        <v>73.188599999999994</v>
      </c>
      <c r="F97">
        <v>68257644</v>
      </c>
      <c r="G97">
        <v>82.019599999999997</v>
      </c>
      <c r="H97">
        <f t="shared" si="2"/>
        <v>1.120661003318788</v>
      </c>
      <c r="I97">
        <f t="shared" si="3"/>
        <v>12.066100331878809</v>
      </c>
    </row>
    <row r="98" spans="1:9" x14ac:dyDescent="0.2">
      <c r="A98" t="s">
        <v>70</v>
      </c>
      <c r="B98" t="s">
        <v>201</v>
      </c>
      <c r="C98">
        <v>66583788</v>
      </c>
      <c r="D98">
        <v>48151389</v>
      </c>
      <c r="E98">
        <v>72.316999999999993</v>
      </c>
      <c r="F98">
        <v>53590306</v>
      </c>
      <c r="G98">
        <v>80.485500000000002</v>
      </c>
      <c r="H98">
        <f t="shared" si="2"/>
        <v>1.1129545193389956</v>
      </c>
      <c r="I98">
        <f t="shared" si="3"/>
        <v>11.29545193389956</v>
      </c>
    </row>
    <row r="99" spans="1:9" x14ac:dyDescent="0.2">
      <c r="A99" t="s">
        <v>71</v>
      </c>
      <c r="B99" t="s">
        <v>201</v>
      </c>
      <c r="C99">
        <v>125626294</v>
      </c>
      <c r="D99">
        <v>90288041</v>
      </c>
      <c r="E99">
        <v>71.8703</v>
      </c>
      <c r="F99">
        <v>100477109</v>
      </c>
      <c r="G99">
        <v>79.980999999999995</v>
      </c>
      <c r="H99">
        <f t="shared" si="2"/>
        <v>1.112850693039181</v>
      </c>
      <c r="I99">
        <f t="shared" si="3"/>
        <v>11.285069303918112</v>
      </c>
    </row>
    <row r="100" spans="1:9" x14ac:dyDescent="0.2">
      <c r="A100" t="s">
        <v>72</v>
      </c>
      <c r="B100" t="s">
        <v>201</v>
      </c>
      <c r="C100">
        <v>70133216</v>
      </c>
      <c r="D100">
        <v>51287076</v>
      </c>
      <c r="E100">
        <v>73.128100000000003</v>
      </c>
      <c r="F100">
        <v>58233158</v>
      </c>
      <c r="G100">
        <v>83.032200000000003</v>
      </c>
      <c r="H100">
        <f t="shared" si="2"/>
        <v>1.1354353287756158</v>
      </c>
      <c r="I100">
        <f t="shared" si="3"/>
        <v>13.54353287756159</v>
      </c>
    </row>
    <row r="101" spans="1:9" x14ac:dyDescent="0.2">
      <c r="A101" t="s">
        <v>73</v>
      </c>
      <c r="B101" t="s">
        <v>201</v>
      </c>
      <c r="C101">
        <v>98248351</v>
      </c>
      <c r="D101">
        <v>73571900</v>
      </c>
      <c r="E101">
        <v>74.883600000000001</v>
      </c>
      <c r="F101">
        <v>84445517</v>
      </c>
      <c r="G101">
        <v>85.951099999999997</v>
      </c>
      <c r="H101">
        <f t="shared" si="2"/>
        <v>1.1477957888813528</v>
      </c>
      <c r="I101">
        <f t="shared" si="3"/>
        <v>14.77957888813528</v>
      </c>
    </row>
    <row r="102" spans="1:9" x14ac:dyDescent="0.2">
      <c r="A102" t="s">
        <v>74</v>
      </c>
      <c r="B102" t="s">
        <v>201</v>
      </c>
      <c r="C102">
        <v>54286426</v>
      </c>
      <c r="D102">
        <v>40083645</v>
      </c>
      <c r="E102">
        <v>73.837299999999999</v>
      </c>
      <c r="F102">
        <v>45078467</v>
      </c>
      <c r="G102">
        <v>83.038200000000003</v>
      </c>
      <c r="H102">
        <f t="shared" si="2"/>
        <v>1.1246099749660989</v>
      </c>
      <c r="I102">
        <f t="shared" si="3"/>
        <v>12.460997496609902</v>
      </c>
    </row>
    <row r="103" spans="1:9" x14ac:dyDescent="0.2">
      <c r="A103" t="s">
        <v>75</v>
      </c>
      <c r="B103" t="s">
        <v>201</v>
      </c>
      <c r="C103">
        <v>90419009</v>
      </c>
      <c r="D103">
        <v>67525046</v>
      </c>
      <c r="E103">
        <v>74.680099999999996</v>
      </c>
      <c r="F103">
        <v>75926397</v>
      </c>
      <c r="G103">
        <v>83.971699999999998</v>
      </c>
      <c r="H103">
        <f t="shared" si="2"/>
        <v>1.124418293621007</v>
      </c>
      <c r="I103">
        <f t="shared" si="3"/>
        <v>12.441829362100695</v>
      </c>
    </row>
    <row r="104" spans="1:9" x14ac:dyDescent="0.2">
      <c r="A104" t="s">
        <v>76</v>
      </c>
      <c r="B104" t="s">
        <v>201</v>
      </c>
      <c r="C104">
        <v>65436970</v>
      </c>
      <c r="D104">
        <v>49125128</v>
      </c>
      <c r="E104">
        <v>75.072400000000002</v>
      </c>
      <c r="F104">
        <v>55121918</v>
      </c>
      <c r="G104">
        <v>84.236699999999999</v>
      </c>
      <c r="H104">
        <f t="shared" si="2"/>
        <v>1.1220717429988172</v>
      </c>
      <c r="I104">
        <f t="shared" si="3"/>
        <v>12.207174299881723</v>
      </c>
    </row>
    <row r="105" spans="1:9" x14ac:dyDescent="0.2">
      <c r="A105" t="s">
        <v>77</v>
      </c>
      <c r="B105" t="s">
        <v>201</v>
      </c>
      <c r="C105">
        <v>232004081</v>
      </c>
      <c r="D105">
        <v>165109040</v>
      </c>
      <c r="E105">
        <v>71.166399999999996</v>
      </c>
      <c r="F105">
        <v>185599980</v>
      </c>
      <c r="G105">
        <v>79.998599999999996</v>
      </c>
      <c r="H105">
        <f t="shared" si="2"/>
        <v>1.1241055002197335</v>
      </c>
      <c r="I105">
        <f t="shared" si="3"/>
        <v>12.410550021973357</v>
      </c>
    </row>
    <row r="106" spans="1:9" x14ac:dyDescent="0.2">
      <c r="A106" t="s">
        <v>78</v>
      </c>
      <c r="B106" t="s">
        <v>201</v>
      </c>
      <c r="C106">
        <v>246753820</v>
      </c>
      <c r="D106">
        <v>171166852</v>
      </c>
      <c r="E106">
        <v>69.367500000000007</v>
      </c>
      <c r="F106">
        <v>193431053</v>
      </c>
      <c r="G106">
        <v>78.390299999999996</v>
      </c>
      <c r="H106">
        <f t="shared" si="2"/>
        <v>1.1300730879831804</v>
      </c>
      <c r="I106">
        <f t="shared" si="3"/>
        <v>13.007308798318029</v>
      </c>
    </row>
    <row r="107" spans="1:9" x14ac:dyDescent="0.2">
      <c r="A107" t="s">
        <v>79</v>
      </c>
      <c r="B107" t="s">
        <v>201</v>
      </c>
      <c r="C107">
        <v>69281726</v>
      </c>
      <c r="D107">
        <v>48731522</v>
      </c>
      <c r="E107">
        <v>70.338200000000001</v>
      </c>
      <c r="F107">
        <v>54405775</v>
      </c>
      <c r="G107">
        <v>78.528300000000002</v>
      </c>
      <c r="H107">
        <f t="shared" si="2"/>
        <v>1.116439067919939</v>
      </c>
      <c r="I107">
        <f t="shared" si="3"/>
        <v>11.643906791993897</v>
      </c>
    </row>
    <row r="108" spans="1:9" x14ac:dyDescent="0.2">
      <c r="A108" t="s">
        <v>80</v>
      </c>
      <c r="B108" t="s">
        <v>201</v>
      </c>
      <c r="C108">
        <v>258051803</v>
      </c>
      <c r="D108">
        <v>176303764</v>
      </c>
      <c r="E108">
        <v>68.321100000000001</v>
      </c>
      <c r="F108">
        <v>197723731</v>
      </c>
      <c r="G108">
        <v>76.621700000000004</v>
      </c>
      <c r="H108">
        <f t="shared" si="2"/>
        <v>1.1214946664439904</v>
      </c>
      <c r="I108">
        <f t="shared" si="3"/>
        <v>12.149466644399039</v>
      </c>
    </row>
    <row r="109" spans="1:9" x14ac:dyDescent="0.2">
      <c r="A109" t="s">
        <v>81</v>
      </c>
      <c r="B109" t="s">
        <v>201</v>
      </c>
      <c r="C109">
        <v>90228079</v>
      </c>
      <c r="D109">
        <v>66717182</v>
      </c>
      <c r="E109">
        <v>73.942800000000005</v>
      </c>
      <c r="F109">
        <v>74304402</v>
      </c>
      <c r="G109">
        <v>82.351699999999994</v>
      </c>
      <c r="H109">
        <f t="shared" si="2"/>
        <v>1.1137221293309421</v>
      </c>
      <c r="I109">
        <f t="shared" si="3"/>
        <v>11.372212933094206</v>
      </c>
    </row>
    <row r="110" spans="1:9" x14ac:dyDescent="0.2">
      <c r="A110" t="s">
        <v>82</v>
      </c>
      <c r="B110" t="s">
        <v>201</v>
      </c>
      <c r="C110">
        <v>71049133</v>
      </c>
      <c r="D110">
        <v>52311503</v>
      </c>
      <c r="E110">
        <v>73.627200000000002</v>
      </c>
      <c r="F110">
        <v>58424649</v>
      </c>
      <c r="G110">
        <v>82.231300000000005</v>
      </c>
      <c r="H110">
        <f t="shared" si="2"/>
        <v>1.1168604541911173</v>
      </c>
      <c r="I110">
        <f t="shared" si="3"/>
        <v>11.686045419111739</v>
      </c>
    </row>
    <row r="111" spans="1:9" x14ac:dyDescent="0.2">
      <c r="A111" t="s">
        <v>83</v>
      </c>
      <c r="B111" t="s">
        <v>201</v>
      </c>
      <c r="C111">
        <v>81721021</v>
      </c>
      <c r="D111">
        <v>58608961</v>
      </c>
      <c r="E111">
        <v>71.718299999999999</v>
      </c>
      <c r="F111">
        <v>65143909</v>
      </c>
      <c r="G111">
        <v>79.715000000000003</v>
      </c>
      <c r="H111">
        <f t="shared" si="2"/>
        <v>1.1115008334646983</v>
      </c>
      <c r="I111">
        <f t="shared" si="3"/>
        <v>11.150083346469835</v>
      </c>
    </row>
    <row r="112" spans="1:9" x14ac:dyDescent="0.2">
      <c r="A112" t="s">
        <v>84</v>
      </c>
      <c r="B112" t="s">
        <v>201</v>
      </c>
      <c r="C112">
        <v>50133134</v>
      </c>
      <c r="D112">
        <v>36129139</v>
      </c>
      <c r="E112">
        <v>72.066400000000002</v>
      </c>
      <c r="F112">
        <v>39883662</v>
      </c>
      <c r="G112">
        <v>79.555499999999995</v>
      </c>
      <c r="H112">
        <f t="shared" si="2"/>
        <v>1.1039195260091861</v>
      </c>
      <c r="I112">
        <f t="shared" si="3"/>
        <v>10.391952600918611</v>
      </c>
    </row>
    <row r="113" spans="1:9" x14ac:dyDescent="0.2">
      <c r="A113" t="s">
        <v>85</v>
      </c>
      <c r="B113" t="s">
        <v>201</v>
      </c>
      <c r="C113">
        <v>213760716</v>
      </c>
      <c r="D113">
        <v>154123049</v>
      </c>
      <c r="E113">
        <v>72.100700000000003</v>
      </c>
      <c r="F113">
        <v>172971286</v>
      </c>
      <c r="G113">
        <v>80.918199999999999</v>
      </c>
      <c r="H113">
        <f t="shared" si="2"/>
        <v>1.1222934345141329</v>
      </c>
      <c r="I113">
        <f t="shared" si="3"/>
        <v>12.229343451413293</v>
      </c>
    </row>
    <row r="114" spans="1:9" x14ac:dyDescent="0.2">
      <c r="A114" t="s">
        <v>86</v>
      </c>
      <c r="B114" t="s">
        <v>201</v>
      </c>
      <c r="C114">
        <v>106629343</v>
      </c>
      <c r="D114">
        <v>74756691</v>
      </c>
      <c r="E114">
        <v>70.108900000000006</v>
      </c>
      <c r="F114">
        <v>83713680</v>
      </c>
      <c r="G114">
        <v>78.509</v>
      </c>
      <c r="H114">
        <f t="shared" si="2"/>
        <v>1.1198152149350751</v>
      </c>
      <c r="I114">
        <f t="shared" si="3"/>
        <v>11.981521493507518</v>
      </c>
    </row>
    <row r="115" spans="1:9" x14ac:dyDescent="0.2">
      <c r="A115" t="s">
        <v>87</v>
      </c>
      <c r="B115" t="s">
        <v>201</v>
      </c>
      <c r="C115">
        <v>137752782</v>
      </c>
      <c r="D115">
        <v>102185684</v>
      </c>
      <c r="E115">
        <v>74.180499999999995</v>
      </c>
      <c r="F115">
        <v>115229868</v>
      </c>
      <c r="G115">
        <v>83.649799999999999</v>
      </c>
      <c r="H115">
        <f t="shared" si="2"/>
        <v>1.1276517755657436</v>
      </c>
      <c r="I115">
        <f t="shared" si="3"/>
        <v>12.765177556574363</v>
      </c>
    </row>
    <row r="116" spans="1:9" x14ac:dyDescent="0.2">
      <c r="A116" t="s">
        <v>88</v>
      </c>
      <c r="B116" t="s">
        <v>201</v>
      </c>
      <c r="C116">
        <v>35952983</v>
      </c>
      <c r="D116">
        <v>26807698</v>
      </c>
      <c r="E116">
        <v>74.563199999999995</v>
      </c>
      <c r="F116">
        <v>30579842</v>
      </c>
      <c r="G116">
        <v>85.055099999999996</v>
      </c>
      <c r="H116">
        <f t="shared" si="2"/>
        <v>1.1407112240670572</v>
      </c>
      <c r="I116">
        <f t="shared" si="3"/>
        <v>14.071122406705715</v>
      </c>
    </row>
    <row r="117" spans="1:9" x14ac:dyDescent="0.2">
      <c r="A117" t="s">
        <v>89</v>
      </c>
      <c r="B117" t="s">
        <v>201</v>
      </c>
      <c r="C117">
        <v>76334902</v>
      </c>
      <c r="D117">
        <v>57017875</v>
      </c>
      <c r="E117">
        <v>74.694400000000002</v>
      </c>
      <c r="F117">
        <v>64697048</v>
      </c>
      <c r="G117">
        <v>84.754199999999997</v>
      </c>
      <c r="H117">
        <f t="shared" si="2"/>
        <v>1.1346800981271223</v>
      </c>
      <c r="I117">
        <f t="shared" si="3"/>
        <v>13.468009812712241</v>
      </c>
    </row>
    <row r="118" spans="1:9" x14ac:dyDescent="0.2">
      <c r="A118" t="s">
        <v>90</v>
      </c>
      <c r="B118" t="s">
        <v>201</v>
      </c>
      <c r="C118">
        <v>88325931</v>
      </c>
      <c r="D118">
        <v>55102447</v>
      </c>
      <c r="E118">
        <v>62.385399999999997</v>
      </c>
      <c r="F118">
        <v>63231054</v>
      </c>
      <c r="G118">
        <v>71.588300000000004</v>
      </c>
      <c r="H118">
        <f t="shared" si="2"/>
        <v>1.1475180766473039</v>
      </c>
      <c r="I118">
        <f t="shared" si="3"/>
        <v>14.751807664730389</v>
      </c>
    </row>
    <row r="119" spans="1:9" x14ac:dyDescent="0.2">
      <c r="A119" t="s">
        <v>91</v>
      </c>
      <c r="B119" t="s">
        <v>201</v>
      </c>
      <c r="C119">
        <v>76434505</v>
      </c>
      <c r="D119">
        <v>55001301</v>
      </c>
      <c r="E119">
        <v>71.958699999999993</v>
      </c>
      <c r="F119">
        <v>60817717</v>
      </c>
      <c r="G119">
        <v>79.568399999999997</v>
      </c>
      <c r="H119">
        <f t="shared" si="2"/>
        <v>1.1057505167014141</v>
      </c>
      <c r="I119">
        <f t="shared" si="3"/>
        <v>10.575051670141402</v>
      </c>
    </row>
    <row r="120" spans="1:9" x14ac:dyDescent="0.2">
      <c r="A120" t="s">
        <v>92</v>
      </c>
      <c r="B120" t="s">
        <v>201</v>
      </c>
      <c r="C120">
        <v>58015686</v>
      </c>
      <c r="D120">
        <v>44337318</v>
      </c>
      <c r="E120">
        <v>76.423000000000002</v>
      </c>
      <c r="F120">
        <v>49567230</v>
      </c>
      <c r="G120">
        <v>85.437600000000003</v>
      </c>
      <c r="H120">
        <f t="shared" si="2"/>
        <v>1.1179573378795713</v>
      </c>
      <c r="I120">
        <f t="shared" si="3"/>
        <v>11.795733787957133</v>
      </c>
    </row>
    <row r="121" spans="1:9" x14ac:dyDescent="0.2">
      <c r="A121" t="s">
        <v>93</v>
      </c>
      <c r="B121" t="s">
        <v>201</v>
      </c>
      <c r="C121">
        <v>49152020</v>
      </c>
      <c r="D121">
        <v>32541772</v>
      </c>
      <c r="E121">
        <v>66.206400000000002</v>
      </c>
      <c r="F121">
        <v>37008031</v>
      </c>
      <c r="G121">
        <v>75.293000000000006</v>
      </c>
      <c r="H121">
        <f t="shared" si="2"/>
        <v>1.1372469513952712</v>
      </c>
      <c r="I121">
        <f t="shared" si="3"/>
        <v>13.724695139527128</v>
      </c>
    </row>
    <row r="122" spans="1:9" x14ac:dyDescent="0.2">
      <c r="A122" t="s">
        <v>94</v>
      </c>
      <c r="B122" t="s">
        <v>201</v>
      </c>
      <c r="C122">
        <v>84000228</v>
      </c>
      <c r="D122">
        <v>55847447</v>
      </c>
      <c r="E122">
        <v>66.484899999999996</v>
      </c>
      <c r="F122">
        <v>63260249</v>
      </c>
      <c r="G122">
        <v>75.309600000000003</v>
      </c>
      <c r="H122">
        <f t="shared" si="2"/>
        <v>1.1327330504472299</v>
      </c>
      <c r="I122">
        <f t="shared" si="3"/>
        <v>13.273305044722994</v>
      </c>
    </row>
    <row r="123" spans="1:9" x14ac:dyDescent="0.2">
      <c r="A123" t="s">
        <v>95</v>
      </c>
      <c r="B123" t="s">
        <v>201</v>
      </c>
      <c r="C123">
        <v>105681822</v>
      </c>
      <c r="D123">
        <v>69881515</v>
      </c>
      <c r="E123">
        <v>66.124399999999994</v>
      </c>
      <c r="F123">
        <v>79721104</v>
      </c>
      <c r="G123">
        <v>75.435000000000002</v>
      </c>
      <c r="H123">
        <f t="shared" si="2"/>
        <v>1.1408038878378639</v>
      </c>
      <c r="I123">
        <f t="shared" si="3"/>
        <v>14.080388783786384</v>
      </c>
    </row>
    <row r="124" spans="1:9" x14ac:dyDescent="0.2">
      <c r="A124" t="s">
        <v>96</v>
      </c>
      <c r="B124" t="s">
        <v>201</v>
      </c>
      <c r="C124">
        <v>48522810</v>
      </c>
      <c r="D124">
        <v>38297876</v>
      </c>
      <c r="E124">
        <v>78.927599999999998</v>
      </c>
      <c r="F124">
        <v>41155411</v>
      </c>
      <c r="G124">
        <v>84.816599999999994</v>
      </c>
      <c r="H124">
        <f t="shared" si="2"/>
        <v>1.0746134067591633</v>
      </c>
      <c r="I124">
        <f t="shared" si="3"/>
        <v>7.4613406759163352</v>
      </c>
    </row>
    <row r="125" spans="1:9" x14ac:dyDescent="0.2">
      <c r="A125" t="s">
        <v>97</v>
      </c>
      <c r="B125" t="s">
        <v>201</v>
      </c>
      <c r="C125">
        <v>36922708</v>
      </c>
      <c r="D125">
        <v>28992980</v>
      </c>
      <c r="E125">
        <v>78.523399999999995</v>
      </c>
      <c r="F125">
        <v>31664983</v>
      </c>
      <c r="G125">
        <v>85.760199999999998</v>
      </c>
      <c r="H125">
        <f t="shared" si="2"/>
        <v>1.0921603436418057</v>
      </c>
      <c r="I125">
        <f t="shared" si="3"/>
        <v>9.2160343641805706</v>
      </c>
    </row>
    <row r="126" spans="1:9" x14ac:dyDescent="0.2">
      <c r="A126" t="s">
        <v>98</v>
      </c>
      <c r="B126" t="s">
        <v>201</v>
      </c>
      <c r="C126">
        <v>44471149</v>
      </c>
      <c r="D126">
        <v>33630240</v>
      </c>
      <c r="E126">
        <v>75.622600000000006</v>
      </c>
      <c r="F126">
        <v>36855261</v>
      </c>
      <c r="G126">
        <v>82.874499999999998</v>
      </c>
      <c r="H126">
        <f t="shared" si="2"/>
        <v>1.0958964610422048</v>
      </c>
      <c r="I126">
        <f t="shared" si="3"/>
        <v>9.5896461042204866</v>
      </c>
    </row>
    <row r="127" spans="1:9" x14ac:dyDescent="0.2">
      <c r="A127" t="s">
        <v>99</v>
      </c>
      <c r="B127" t="s">
        <v>201</v>
      </c>
      <c r="C127">
        <v>78111264</v>
      </c>
      <c r="D127">
        <v>59714677</v>
      </c>
      <c r="E127">
        <v>76.4482</v>
      </c>
      <c r="F127">
        <v>64983837</v>
      </c>
      <c r="G127">
        <v>83.193899999999999</v>
      </c>
      <c r="H127">
        <f t="shared" si="2"/>
        <v>1.088238943333814</v>
      </c>
      <c r="I127">
        <f t="shared" si="3"/>
        <v>8.8238943333813893</v>
      </c>
    </row>
    <row r="128" spans="1:9" x14ac:dyDescent="0.2">
      <c r="A128" t="s">
        <v>100</v>
      </c>
      <c r="B128" t="s">
        <v>201</v>
      </c>
      <c r="C128">
        <v>179175202</v>
      </c>
      <c r="D128">
        <v>132215833</v>
      </c>
      <c r="E128">
        <v>73.791399999999996</v>
      </c>
      <c r="F128">
        <v>147887133</v>
      </c>
      <c r="G128">
        <v>82.537700000000001</v>
      </c>
      <c r="H128">
        <f t="shared" si="2"/>
        <v>1.1185281644748251</v>
      </c>
      <c r="I128">
        <f t="shared" si="3"/>
        <v>11.852816447482503</v>
      </c>
    </row>
    <row r="129" spans="1:9" x14ac:dyDescent="0.2">
      <c r="A129" t="s">
        <v>101</v>
      </c>
      <c r="B129" t="s">
        <v>201</v>
      </c>
      <c r="C129">
        <v>59264731</v>
      </c>
      <c r="D129">
        <v>51391992</v>
      </c>
      <c r="E129">
        <v>86.715999999999994</v>
      </c>
      <c r="F129">
        <v>56305702</v>
      </c>
      <c r="G129">
        <v>95.007099999999994</v>
      </c>
      <c r="H129">
        <f t="shared" si="2"/>
        <v>1.0956123670006799</v>
      </c>
      <c r="I129">
        <f t="shared" si="3"/>
        <v>9.5612367000679797</v>
      </c>
    </row>
    <row r="130" spans="1:9" x14ac:dyDescent="0.2">
      <c r="A130" t="s">
        <v>102</v>
      </c>
      <c r="B130" t="s">
        <v>201</v>
      </c>
      <c r="C130">
        <v>31930993</v>
      </c>
      <c r="D130">
        <v>27445198</v>
      </c>
      <c r="E130">
        <v>85.951599999999999</v>
      </c>
      <c r="F130">
        <v>30046598</v>
      </c>
      <c r="G130">
        <v>94.098500000000001</v>
      </c>
      <c r="H130">
        <f t="shared" ref="H130:H193" si="4">F130/D130</f>
        <v>1.0947852516859233</v>
      </c>
      <c r="I130">
        <f t="shared" ref="I130:I193" si="5">100*(F130-D130)/D130</f>
        <v>9.4785251685923342</v>
      </c>
    </row>
    <row r="131" spans="1:9" x14ac:dyDescent="0.2">
      <c r="A131" t="s">
        <v>103</v>
      </c>
      <c r="B131" t="s">
        <v>201</v>
      </c>
      <c r="C131">
        <v>49124005</v>
      </c>
      <c r="D131">
        <v>42344024</v>
      </c>
      <c r="E131">
        <v>86.1982</v>
      </c>
      <c r="F131">
        <v>44615409</v>
      </c>
      <c r="G131">
        <v>90.822000000000003</v>
      </c>
      <c r="H131">
        <f t="shared" si="4"/>
        <v>1.0536412174714429</v>
      </c>
      <c r="I131">
        <f t="shared" si="5"/>
        <v>5.3641217471442957</v>
      </c>
    </row>
    <row r="132" spans="1:9" x14ac:dyDescent="0.2">
      <c r="A132" t="s">
        <v>104</v>
      </c>
      <c r="B132" t="s">
        <v>201</v>
      </c>
      <c r="C132">
        <v>140590581</v>
      </c>
      <c r="D132">
        <v>117761052</v>
      </c>
      <c r="E132">
        <v>83.761700000000005</v>
      </c>
      <c r="F132">
        <v>128941936</v>
      </c>
      <c r="G132">
        <v>91.714500000000001</v>
      </c>
      <c r="H132">
        <f t="shared" si="4"/>
        <v>1.0949455173005758</v>
      </c>
      <c r="I132">
        <f t="shared" si="5"/>
        <v>9.4945517300575748</v>
      </c>
    </row>
    <row r="133" spans="1:9" x14ac:dyDescent="0.2">
      <c r="A133" t="s">
        <v>252</v>
      </c>
      <c r="B133" t="s">
        <v>201</v>
      </c>
      <c r="C133">
        <v>102452857</v>
      </c>
      <c r="D133">
        <v>86159173</v>
      </c>
      <c r="E133">
        <v>84.096400000000003</v>
      </c>
      <c r="F133">
        <v>96329671</v>
      </c>
      <c r="G133">
        <v>94.023399999999995</v>
      </c>
      <c r="H133">
        <f t="shared" si="4"/>
        <v>1.1180431246711247</v>
      </c>
      <c r="I133">
        <f t="shared" si="5"/>
        <v>11.804312467112469</v>
      </c>
    </row>
    <row r="134" spans="1:9" x14ac:dyDescent="0.2">
      <c r="A134" t="s">
        <v>253</v>
      </c>
      <c r="B134" t="s">
        <v>201</v>
      </c>
      <c r="C134">
        <v>112313760</v>
      </c>
      <c r="D134">
        <v>93717778</v>
      </c>
      <c r="E134">
        <v>83.442800000000005</v>
      </c>
      <c r="F134">
        <v>105163633</v>
      </c>
      <c r="G134">
        <v>93.633799999999994</v>
      </c>
      <c r="H134">
        <f t="shared" si="4"/>
        <v>1.1221310966207501</v>
      </c>
      <c r="I134">
        <f t="shared" si="5"/>
        <v>12.213109662075002</v>
      </c>
    </row>
    <row r="135" spans="1:9" x14ac:dyDescent="0.2">
      <c r="A135" t="s">
        <v>254</v>
      </c>
      <c r="B135" t="s">
        <v>201</v>
      </c>
      <c r="C135">
        <v>71980683</v>
      </c>
      <c r="D135">
        <v>58752374</v>
      </c>
      <c r="E135">
        <v>81.622399999999999</v>
      </c>
      <c r="F135">
        <v>65206299</v>
      </c>
      <c r="G135">
        <v>90.5886</v>
      </c>
      <c r="H135">
        <f t="shared" si="4"/>
        <v>1.109849603694312</v>
      </c>
      <c r="I135">
        <f t="shared" si="5"/>
        <v>10.984960369431199</v>
      </c>
    </row>
    <row r="136" spans="1:9" x14ac:dyDescent="0.2">
      <c r="A136" t="s">
        <v>105</v>
      </c>
      <c r="B136" t="s">
        <v>201</v>
      </c>
      <c r="C136">
        <v>115740756</v>
      </c>
      <c r="D136">
        <v>91731440</v>
      </c>
      <c r="E136">
        <v>79.256</v>
      </c>
      <c r="F136">
        <v>96684553</v>
      </c>
      <c r="G136">
        <v>83.535399999999996</v>
      </c>
      <c r="H136">
        <f t="shared" si="4"/>
        <v>1.0539958055820338</v>
      </c>
      <c r="I136">
        <f t="shared" si="5"/>
        <v>5.3995805582033816</v>
      </c>
    </row>
    <row r="137" spans="1:9" x14ac:dyDescent="0.2">
      <c r="A137" t="s">
        <v>106</v>
      </c>
      <c r="B137" t="s">
        <v>201</v>
      </c>
      <c r="C137">
        <v>25509930</v>
      </c>
      <c r="D137">
        <v>19409686</v>
      </c>
      <c r="E137">
        <v>76.086799999999997</v>
      </c>
      <c r="F137">
        <v>20975975</v>
      </c>
      <c r="G137">
        <v>82.226699999999994</v>
      </c>
      <c r="H137">
        <f t="shared" si="4"/>
        <v>1.0806962564979155</v>
      </c>
      <c r="I137">
        <f t="shared" si="5"/>
        <v>8.0696256497915524</v>
      </c>
    </row>
    <row r="138" spans="1:9" x14ac:dyDescent="0.2">
      <c r="A138" t="s">
        <v>107</v>
      </c>
      <c r="B138" t="s">
        <v>201</v>
      </c>
      <c r="C138">
        <v>32994995</v>
      </c>
      <c r="D138">
        <v>24735308</v>
      </c>
      <c r="E138">
        <v>74.966800000000006</v>
      </c>
      <c r="F138">
        <v>26464667</v>
      </c>
      <c r="G138">
        <v>80.208100000000002</v>
      </c>
      <c r="H138">
        <f t="shared" si="4"/>
        <v>1.0699145933416314</v>
      </c>
      <c r="I138">
        <f t="shared" si="5"/>
        <v>6.9914593341631326</v>
      </c>
    </row>
    <row r="139" spans="1:9" x14ac:dyDescent="0.2">
      <c r="A139" t="s">
        <v>108</v>
      </c>
      <c r="B139" t="s">
        <v>201</v>
      </c>
      <c r="C139">
        <v>132793187</v>
      </c>
      <c r="D139">
        <v>96894413</v>
      </c>
      <c r="E139">
        <v>72.966399999999993</v>
      </c>
      <c r="F139">
        <v>106391521</v>
      </c>
      <c r="G139">
        <v>80.118200000000002</v>
      </c>
      <c r="H139">
        <f t="shared" si="4"/>
        <v>1.0980150217742688</v>
      </c>
      <c r="I139">
        <f t="shared" si="5"/>
        <v>9.8015021774268867</v>
      </c>
    </row>
    <row r="140" spans="1:9" x14ac:dyDescent="0.2">
      <c r="A140" t="s">
        <v>109</v>
      </c>
      <c r="B140" t="s">
        <v>201</v>
      </c>
      <c r="C140">
        <v>97031527</v>
      </c>
      <c r="D140">
        <v>70099236</v>
      </c>
      <c r="E140">
        <v>72.243799999999993</v>
      </c>
      <c r="F140">
        <v>76479067</v>
      </c>
      <c r="G140">
        <v>78.818799999999996</v>
      </c>
      <c r="H140">
        <f t="shared" si="4"/>
        <v>1.0910114198676859</v>
      </c>
      <c r="I140">
        <f t="shared" si="5"/>
        <v>9.101141986768587</v>
      </c>
    </row>
    <row r="141" spans="1:9" x14ac:dyDescent="0.2">
      <c r="A141" t="s">
        <v>110</v>
      </c>
      <c r="B141" t="s">
        <v>201</v>
      </c>
      <c r="C141">
        <v>89928369</v>
      </c>
      <c r="D141">
        <v>64885445</v>
      </c>
      <c r="E141">
        <v>72.1524</v>
      </c>
      <c r="F141">
        <v>72759430</v>
      </c>
      <c r="G141">
        <v>80.908199999999994</v>
      </c>
      <c r="H141">
        <f t="shared" si="4"/>
        <v>1.1213520998430389</v>
      </c>
      <c r="I141">
        <f t="shared" si="5"/>
        <v>12.135209984303875</v>
      </c>
    </row>
    <row r="142" spans="1:9" x14ac:dyDescent="0.2">
      <c r="A142" t="s">
        <v>111</v>
      </c>
      <c r="B142" t="s">
        <v>201</v>
      </c>
      <c r="C142">
        <v>99502681</v>
      </c>
      <c r="D142">
        <v>63177229</v>
      </c>
      <c r="E142">
        <v>63.493000000000002</v>
      </c>
      <c r="F142">
        <v>69869721</v>
      </c>
      <c r="G142">
        <v>70.218900000000005</v>
      </c>
      <c r="H142">
        <f t="shared" si="4"/>
        <v>1.1059320281362768</v>
      </c>
      <c r="I142">
        <f t="shared" si="5"/>
        <v>10.593202813627675</v>
      </c>
    </row>
    <row r="143" spans="1:9" x14ac:dyDescent="0.2">
      <c r="A143" t="s">
        <v>112</v>
      </c>
      <c r="B143" t="s">
        <v>201</v>
      </c>
      <c r="C143">
        <v>115771444</v>
      </c>
      <c r="D143">
        <v>83178581</v>
      </c>
      <c r="E143">
        <v>71.847200000000001</v>
      </c>
      <c r="F143">
        <v>90548516</v>
      </c>
      <c r="G143">
        <v>78.213200000000001</v>
      </c>
      <c r="H143">
        <f t="shared" si="4"/>
        <v>1.0886037596625988</v>
      </c>
      <c r="I143">
        <f t="shared" si="5"/>
        <v>8.8603759662598716</v>
      </c>
    </row>
    <row r="144" spans="1:9" x14ac:dyDescent="0.2">
      <c r="A144" t="s">
        <v>113</v>
      </c>
      <c r="B144" t="s">
        <v>201</v>
      </c>
      <c r="C144">
        <v>57923066</v>
      </c>
      <c r="D144">
        <v>41979120</v>
      </c>
      <c r="E144">
        <v>72.4739</v>
      </c>
      <c r="F144">
        <v>46240769</v>
      </c>
      <c r="G144">
        <v>79.831400000000002</v>
      </c>
      <c r="H144">
        <f t="shared" si="4"/>
        <v>1.1015183024322568</v>
      </c>
      <c r="I144">
        <f t="shared" si="5"/>
        <v>10.15183024322568</v>
      </c>
    </row>
    <row r="145" spans="1:9" x14ac:dyDescent="0.2">
      <c r="A145" t="s">
        <v>114</v>
      </c>
      <c r="B145" t="s">
        <v>201</v>
      </c>
      <c r="C145">
        <v>87611454</v>
      </c>
      <c r="D145">
        <v>63509699</v>
      </c>
      <c r="E145">
        <v>72.490200000000002</v>
      </c>
      <c r="F145">
        <v>70060485</v>
      </c>
      <c r="G145">
        <v>79.967299999999994</v>
      </c>
      <c r="H145">
        <f t="shared" si="4"/>
        <v>1.1031462296806036</v>
      </c>
      <c r="I145">
        <f t="shared" si="5"/>
        <v>10.314622968060359</v>
      </c>
    </row>
    <row r="146" spans="1:9" x14ac:dyDescent="0.2">
      <c r="A146" t="s">
        <v>255</v>
      </c>
      <c r="B146" t="s">
        <v>201</v>
      </c>
      <c r="C146">
        <v>90506823</v>
      </c>
      <c r="D146">
        <v>61533673</v>
      </c>
      <c r="E146">
        <v>67.987899999999996</v>
      </c>
      <c r="F146">
        <v>72142656</v>
      </c>
      <c r="G146">
        <v>79.709599999999995</v>
      </c>
      <c r="H146">
        <f t="shared" si="4"/>
        <v>1.1724093895711378</v>
      </c>
      <c r="I146">
        <f t="shared" si="5"/>
        <v>17.240938957113773</v>
      </c>
    </row>
    <row r="147" spans="1:9" x14ac:dyDescent="0.2">
      <c r="A147" t="s">
        <v>256</v>
      </c>
      <c r="B147" t="s">
        <v>201</v>
      </c>
      <c r="C147">
        <v>109546909</v>
      </c>
      <c r="D147">
        <v>74979673</v>
      </c>
      <c r="E147">
        <v>68.445300000000003</v>
      </c>
      <c r="F147">
        <v>88040574</v>
      </c>
      <c r="G147">
        <v>80.367900000000006</v>
      </c>
      <c r="H147">
        <f t="shared" si="4"/>
        <v>1.1741925574948826</v>
      </c>
      <c r="I147">
        <f t="shared" si="5"/>
        <v>17.419255749488265</v>
      </c>
    </row>
    <row r="148" spans="1:9" x14ac:dyDescent="0.2">
      <c r="A148" t="s">
        <v>257</v>
      </c>
      <c r="B148" t="s">
        <v>201</v>
      </c>
      <c r="C148">
        <v>94952039</v>
      </c>
      <c r="D148">
        <v>65272480</v>
      </c>
      <c r="E148">
        <v>68.742599999999996</v>
      </c>
      <c r="F148">
        <v>76370518</v>
      </c>
      <c r="G148">
        <v>80.430599999999998</v>
      </c>
      <c r="H148">
        <f t="shared" si="4"/>
        <v>1.1700262959213439</v>
      </c>
      <c r="I148">
        <f t="shared" si="5"/>
        <v>17.002629592134387</v>
      </c>
    </row>
    <row r="149" spans="1:9" x14ac:dyDescent="0.2">
      <c r="A149" t="s">
        <v>258</v>
      </c>
      <c r="B149" t="s">
        <v>201</v>
      </c>
      <c r="C149">
        <v>140111832</v>
      </c>
      <c r="D149">
        <v>76427377</v>
      </c>
      <c r="E149">
        <v>54.547400000000003</v>
      </c>
      <c r="F149">
        <v>110633264</v>
      </c>
      <c r="G149">
        <v>78.960700000000003</v>
      </c>
      <c r="H149">
        <f t="shared" si="4"/>
        <v>1.447560656176909</v>
      </c>
      <c r="I149">
        <f t="shared" si="5"/>
        <v>44.756065617690894</v>
      </c>
    </row>
    <row r="150" spans="1:9" x14ac:dyDescent="0.2">
      <c r="A150" t="s">
        <v>259</v>
      </c>
      <c r="B150" t="s">
        <v>201</v>
      </c>
      <c r="C150">
        <v>99234920</v>
      </c>
      <c r="D150">
        <v>54542752</v>
      </c>
      <c r="E150">
        <v>54.963299999999997</v>
      </c>
      <c r="F150">
        <v>77699193</v>
      </c>
      <c r="G150">
        <v>78.298199999999994</v>
      </c>
      <c r="H150">
        <f t="shared" si="4"/>
        <v>1.4245557869907262</v>
      </c>
      <c r="I150">
        <f t="shared" si="5"/>
        <v>42.455578699072611</v>
      </c>
    </row>
    <row r="151" spans="1:9" x14ac:dyDescent="0.2">
      <c r="A151" t="s">
        <v>260</v>
      </c>
      <c r="B151" t="s">
        <v>201</v>
      </c>
      <c r="C151">
        <v>91318564</v>
      </c>
      <c r="D151">
        <v>50290886</v>
      </c>
      <c r="E151">
        <v>55.071899999999999</v>
      </c>
      <c r="F151">
        <v>72490137</v>
      </c>
      <c r="G151">
        <v>79.381600000000006</v>
      </c>
      <c r="H151">
        <f t="shared" si="4"/>
        <v>1.441416979609387</v>
      </c>
      <c r="I151">
        <f t="shared" si="5"/>
        <v>44.141697960938686</v>
      </c>
    </row>
    <row r="152" spans="1:9" x14ac:dyDescent="0.2">
      <c r="A152" t="s">
        <v>261</v>
      </c>
      <c r="B152" t="s">
        <v>201</v>
      </c>
      <c r="C152">
        <v>69674774</v>
      </c>
      <c r="D152">
        <v>41675021</v>
      </c>
      <c r="E152">
        <v>59.813600000000001</v>
      </c>
      <c r="F152">
        <v>52183818</v>
      </c>
      <c r="G152">
        <v>74.896299999999997</v>
      </c>
      <c r="H152">
        <f t="shared" si="4"/>
        <v>1.2521605687973139</v>
      </c>
      <c r="I152">
        <f t="shared" si="5"/>
        <v>25.216056879731386</v>
      </c>
    </row>
    <row r="153" spans="1:9" x14ac:dyDescent="0.2">
      <c r="A153" t="s">
        <v>262</v>
      </c>
      <c r="B153" t="s">
        <v>201</v>
      </c>
      <c r="C153">
        <v>79391572</v>
      </c>
      <c r="D153">
        <v>47840211</v>
      </c>
      <c r="E153">
        <v>60.258600000000001</v>
      </c>
      <c r="F153">
        <v>59412974</v>
      </c>
      <c r="G153">
        <v>74.835400000000007</v>
      </c>
      <c r="H153">
        <f t="shared" si="4"/>
        <v>1.2419045141753242</v>
      </c>
      <c r="I153">
        <f t="shared" si="5"/>
        <v>24.190451417532419</v>
      </c>
    </row>
    <row r="154" spans="1:9" x14ac:dyDescent="0.2">
      <c r="A154" t="s">
        <v>263</v>
      </c>
      <c r="B154" t="s">
        <v>201</v>
      </c>
      <c r="C154">
        <v>101927023</v>
      </c>
      <c r="D154">
        <v>61110953</v>
      </c>
      <c r="E154">
        <v>59.955599999999997</v>
      </c>
      <c r="F154">
        <v>75838170</v>
      </c>
      <c r="G154">
        <v>74.404399999999995</v>
      </c>
      <c r="H154">
        <f t="shared" si="4"/>
        <v>1.2409914471469623</v>
      </c>
      <c r="I154">
        <f t="shared" si="5"/>
        <v>24.099144714696234</v>
      </c>
    </row>
    <row r="155" spans="1:9" x14ac:dyDescent="0.2">
      <c r="A155" t="s">
        <v>169</v>
      </c>
      <c r="B155" t="s">
        <v>201</v>
      </c>
      <c r="C155">
        <v>69013290</v>
      </c>
      <c r="D155">
        <v>52332382</v>
      </c>
      <c r="E155">
        <v>75.829400000000007</v>
      </c>
      <c r="F155">
        <v>58872732</v>
      </c>
      <c r="G155">
        <v>85.306399999999996</v>
      </c>
      <c r="H155">
        <f t="shared" si="4"/>
        <v>1.1249771126412706</v>
      </c>
      <c r="I155">
        <f t="shared" si="5"/>
        <v>12.497711264127057</v>
      </c>
    </row>
    <row r="156" spans="1:9" x14ac:dyDescent="0.2">
      <c r="A156" t="s">
        <v>170</v>
      </c>
      <c r="B156" t="s">
        <v>201</v>
      </c>
      <c r="C156">
        <v>62331321</v>
      </c>
      <c r="D156">
        <v>46682042</v>
      </c>
      <c r="E156">
        <v>74.8934</v>
      </c>
      <c r="F156">
        <v>52524964</v>
      </c>
      <c r="G156">
        <v>84.267399999999995</v>
      </c>
      <c r="H156">
        <f t="shared" si="4"/>
        <v>1.1251642333897904</v>
      </c>
      <c r="I156">
        <f t="shared" si="5"/>
        <v>12.516423338979045</v>
      </c>
    </row>
    <row r="157" spans="1:9" x14ac:dyDescent="0.2">
      <c r="A157" t="s">
        <v>171</v>
      </c>
      <c r="B157" t="s">
        <v>201</v>
      </c>
      <c r="C157">
        <v>45807741</v>
      </c>
      <c r="D157">
        <v>34637289</v>
      </c>
      <c r="E157">
        <v>75.614500000000007</v>
      </c>
      <c r="F157">
        <v>38805252</v>
      </c>
      <c r="G157">
        <v>84.713300000000004</v>
      </c>
      <c r="H157">
        <f t="shared" si="4"/>
        <v>1.1203316749183228</v>
      </c>
      <c r="I157">
        <f t="shared" si="5"/>
        <v>12.033167491832286</v>
      </c>
    </row>
    <row r="158" spans="1:9" x14ac:dyDescent="0.2">
      <c r="A158" t="s">
        <v>172</v>
      </c>
      <c r="B158" t="s">
        <v>201</v>
      </c>
      <c r="C158">
        <v>63703087</v>
      </c>
      <c r="D158">
        <v>47964929</v>
      </c>
      <c r="E158">
        <v>75.294499999999999</v>
      </c>
      <c r="F158">
        <v>54196221</v>
      </c>
      <c r="G158">
        <v>85.076300000000003</v>
      </c>
      <c r="H158">
        <f t="shared" si="4"/>
        <v>1.1299135040937931</v>
      </c>
      <c r="I158">
        <f t="shared" si="5"/>
        <v>12.99135040937932</v>
      </c>
    </row>
    <row r="159" spans="1:9" x14ac:dyDescent="0.2">
      <c r="A159" t="s">
        <v>173</v>
      </c>
      <c r="B159" t="s">
        <v>201</v>
      </c>
      <c r="C159">
        <v>54674153</v>
      </c>
      <c r="D159">
        <v>40774868</v>
      </c>
      <c r="E159">
        <v>74.578000000000003</v>
      </c>
      <c r="F159">
        <v>46259939</v>
      </c>
      <c r="G159">
        <v>84.610299999999995</v>
      </c>
      <c r="H159">
        <f t="shared" si="4"/>
        <v>1.1345208769284061</v>
      </c>
      <c r="I159">
        <f t="shared" si="5"/>
        <v>13.4520876928406</v>
      </c>
    </row>
    <row r="160" spans="1:9" x14ac:dyDescent="0.2">
      <c r="A160" t="s">
        <v>174</v>
      </c>
      <c r="B160" t="s">
        <v>201</v>
      </c>
      <c r="C160">
        <v>42407368</v>
      </c>
      <c r="D160">
        <v>31588257</v>
      </c>
      <c r="E160">
        <v>74.487700000000004</v>
      </c>
      <c r="F160">
        <v>35670319</v>
      </c>
      <c r="G160">
        <v>84.113500000000002</v>
      </c>
      <c r="H160">
        <f t="shared" si="4"/>
        <v>1.1292271998420171</v>
      </c>
      <c r="I160">
        <f t="shared" si="5"/>
        <v>12.922719984201724</v>
      </c>
    </row>
    <row r="161" spans="1:9" x14ac:dyDescent="0.2">
      <c r="A161" t="s">
        <v>175</v>
      </c>
      <c r="B161" t="s">
        <v>201</v>
      </c>
      <c r="C161">
        <v>254224507</v>
      </c>
      <c r="D161">
        <v>167878061</v>
      </c>
      <c r="E161">
        <v>66.035399999999996</v>
      </c>
      <c r="F161">
        <v>189600201</v>
      </c>
      <c r="G161">
        <v>74.579800000000006</v>
      </c>
      <c r="H161">
        <f t="shared" si="4"/>
        <v>1.1293923689051901</v>
      </c>
      <c r="I161">
        <f t="shared" si="5"/>
        <v>12.939236890519005</v>
      </c>
    </row>
    <row r="162" spans="1:9" x14ac:dyDescent="0.2">
      <c r="A162" t="s">
        <v>176</v>
      </c>
      <c r="B162" t="s">
        <v>201</v>
      </c>
      <c r="C162">
        <v>229737234</v>
      </c>
      <c r="D162">
        <v>163831463</v>
      </c>
      <c r="E162">
        <v>71.3125</v>
      </c>
      <c r="F162">
        <v>182569230</v>
      </c>
      <c r="G162">
        <v>79.468699999999998</v>
      </c>
      <c r="H162">
        <f t="shared" si="4"/>
        <v>1.1143722131078082</v>
      </c>
      <c r="I162">
        <f t="shared" si="5"/>
        <v>11.437221310780824</v>
      </c>
    </row>
    <row r="163" spans="1:9" x14ac:dyDescent="0.2">
      <c r="A163" t="s">
        <v>177</v>
      </c>
      <c r="B163" t="s">
        <v>201</v>
      </c>
      <c r="C163">
        <v>52528588</v>
      </c>
      <c r="D163">
        <v>39719930</v>
      </c>
      <c r="E163">
        <v>75.615799999999993</v>
      </c>
      <c r="F163">
        <v>43991124</v>
      </c>
      <c r="G163">
        <v>83.747</v>
      </c>
      <c r="H163">
        <f t="shared" si="4"/>
        <v>1.1075327675552298</v>
      </c>
      <c r="I163">
        <f t="shared" si="5"/>
        <v>10.753276755522982</v>
      </c>
    </row>
    <row r="164" spans="1:9" x14ac:dyDescent="0.2">
      <c r="A164" t="s">
        <v>178</v>
      </c>
      <c r="B164" t="s">
        <v>201</v>
      </c>
      <c r="C164">
        <v>60012714</v>
      </c>
      <c r="D164">
        <v>45016987</v>
      </c>
      <c r="E164">
        <v>75.0124</v>
      </c>
      <c r="F164">
        <v>50983082</v>
      </c>
      <c r="G164">
        <v>84.953800000000001</v>
      </c>
      <c r="H164">
        <f t="shared" si="4"/>
        <v>1.1325298603391649</v>
      </c>
      <c r="I164">
        <f t="shared" si="5"/>
        <v>13.252986033916486</v>
      </c>
    </row>
    <row r="165" spans="1:9" x14ac:dyDescent="0.2">
      <c r="A165" t="s">
        <v>179</v>
      </c>
      <c r="B165" t="s">
        <v>201</v>
      </c>
      <c r="C165">
        <v>45483497</v>
      </c>
      <c r="D165">
        <v>34523140</v>
      </c>
      <c r="E165">
        <v>75.902600000000007</v>
      </c>
      <c r="F165">
        <v>38886829</v>
      </c>
      <c r="G165">
        <v>85.496600000000001</v>
      </c>
      <c r="H165">
        <f t="shared" si="4"/>
        <v>1.1263989602336288</v>
      </c>
      <c r="I165">
        <f t="shared" si="5"/>
        <v>12.63989602336288</v>
      </c>
    </row>
    <row r="166" spans="1:9" x14ac:dyDescent="0.2">
      <c r="A166" t="s">
        <v>264</v>
      </c>
      <c r="B166" t="s">
        <v>201</v>
      </c>
      <c r="C166">
        <v>85726420</v>
      </c>
      <c r="D166">
        <v>59915709</v>
      </c>
      <c r="E166">
        <v>69.891800000000003</v>
      </c>
      <c r="F166">
        <v>68124321</v>
      </c>
      <c r="G166">
        <v>79.467100000000002</v>
      </c>
      <c r="H166">
        <f t="shared" si="4"/>
        <v>1.1370026681984184</v>
      </c>
      <c r="I166">
        <f t="shared" si="5"/>
        <v>13.700266819841854</v>
      </c>
    </row>
    <row r="167" spans="1:9" x14ac:dyDescent="0.2">
      <c r="A167" t="s">
        <v>265</v>
      </c>
      <c r="B167" t="s">
        <v>201</v>
      </c>
      <c r="C167">
        <v>100861075</v>
      </c>
      <c r="D167">
        <v>68413764</v>
      </c>
      <c r="E167">
        <v>67.829700000000003</v>
      </c>
      <c r="F167">
        <v>76747665</v>
      </c>
      <c r="G167">
        <v>76.092500000000001</v>
      </c>
      <c r="H167">
        <f t="shared" si="4"/>
        <v>1.1218161450669488</v>
      </c>
      <c r="I167">
        <f t="shared" si="5"/>
        <v>12.181614506694881</v>
      </c>
    </row>
    <row r="168" spans="1:9" x14ac:dyDescent="0.2">
      <c r="A168" t="s">
        <v>266</v>
      </c>
      <c r="B168" t="s">
        <v>201</v>
      </c>
      <c r="C168">
        <v>178492023</v>
      </c>
      <c r="D168">
        <v>127317199</v>
      </c>
      <c r="E168">
        <v>71.329300000000003</v>
      </c>
      <c r="F168">
        <v>141753361</v>
      </c>
      <c r="G168">
        <v>79.417199999999994</v>
      </c>
      <c r="H168">
        <f t="shared" si="4"/>
        <v>1.1133873672480024</v>
      </c>
      <c r="I168">
        <f t="shared" si="5"/>
        <v>11.338736724800237</v>
      </c>
    </row>
    <row r="169" spans="1:9" x14ac:dyDescent="0.2">
      <c r="A169" t="s">
        <v>6</v>
      </c>
      <c r="B169" t="s">
        <v>200</v>
      </c>
      <c r="C169">
        <v>7168385</v>
      </c>
      <c r="D169">
        <v>6089889</v>
      </c>
      <c r="E169">
        <v>84.954800000000006</v>
      </c>
      <c r="F169">
        <v>6397283</v>
      </c>
      <c r="G169">
        <v>89.242999999999995</v>
      </c>
      <c r="H169">
        <f t="shared" si="4"/>
        <v>1.0504761252627099</v>
      </c>
      <c r="I169">
        <f t="shared" si="5"/>
        <v>5.0476125262710045</v>
      </c>
    </row>
    <row r="170" spans="1:9" x14ac:dyDescent="0.2">
      <c r="A170" t="s">
        <v>7</v>
      </c>
      <c r="B170" t="s">
        <v>200</v>
      </c>
      <c r="C170">
        <v>7794111</v>
      </c>
      <c r="D170">
        <v>6856783</v>
      </c>
      <c r="E170">
        <v>87.9739</v>
      </c>
      <c r="F170">
        <v>7228852</v>
      </c>
      <c r="G170">
        <v>92.747600000000006</v>
      </c>
      <c r="H170">
        <f t="shared" si="4"/>
        <v>1.0542629101723067</v>
      </c>
      <c r="I170">
        <f t="shared" si="5"/>
        <v>5.4262910172306755</v>
      </c>
    </row>
    <row r="171" spans="1:9" x14ac:dyDescent="0.2">
      <c r="A171" t="s">
        <v>8</v>
      </c>
      <c r="B171" t="s">
        <v>200</v>
      </c>
      <c r="C171">
        <v>8091990</v>
      </c>
      <c r="D171">
        <v>6892847</v>
      </c>
      <c r="E171">
        <v>85.181100000000001</v>
      </c>
      <c r="F171">
        <v>7255514</v>
      </c>
      <c r="G171">
        <v>89.662899999999993</v>
      </c>
      <c r="H171">
        <f t="shared" si="4"/>
        <v>1.0526149789774819</v>
      </c>
      <c r="I171">
        <f t="shared" si="5"/>
        <v>5.2614978977482014</v>
      </c>
    </row>
    <row r="172" spans="1:9" x14ac:dyDescent="0.2">
      <c r="A172" t="s">
        <v>9</v>
      </c>
      <c r="B172" t="s">
        <v>200</v>
      </c>
      <c r="C172">
        <v>7752191</v>
      </c>
      <c r="D172">
        <v>6772278</v>
      </c>
      <c r="E172">
        <v>87.359499999999997</v>
      </c>
      <c r="F172">
        <v>7155088</v>
      </c>
      <c r="G172">
        <v>92.297600000000003</v>
      </c>
      <c r="H172">
        <f t="shared" si="4"/>
        <v>1.056526031565745</v>
      </c>
      <c r="I172">
        <f t="shared" si="5"/>
        <v>5.6526031565744939</v>
      </c>
    </row>
    <row r="173" spans="1:9" x14ac:dyDescent="0.2">
      <c r="A173" t="s">
        <v>10</v>
      </c>
      <c r="B173" t="s">
        <v>200</v>
      </c>
      <c r="C173">
        <v>6272170</v>
      </c>
      <c r="D173">
        <v>5333188</v>
      </c>
      <c r="E173">
        <v>85.029399999999995</v>
      </c>
      <c r="F173">
        <v>5559985</v>
      </c>
      <c r="G173">
        <v>88.645300000000006</v>
      </c>
      <c r="H173">
        <f t="shared" si="4"/>
        <v>1.0425255963224997</v>
      </c>
      <c r="I173">
        <f t="shared" si="5"/>
        <v>4.2525596322499792</v>
      </c>
    </row>
    <row r="174" spans="1:9" x14ac:dyDescent="0.2">
      <c r="A174" t="s">
        <v>11</v>
      </c>
      <c r="B174" t="s">
        <v>200</v>
      </c>
      <c r="C174">
        <v>5770919</v>
      </c>
      <c r="D174">
        <v>4929001</v>
      </c>
      <c r="E174">
        <v>85.411000000000001</v>
      </c>
      <c r="F174">
        <v>5165072</v>
      </c>
      <c r="G174">
        <v>89.5017</v>
      </c>
      <c r="H174">
        <f t="shared" si="4"/>
        <v>1.0478942893296228</v>
      </c>
      <c r="I174">
        <f t="shared" si="5"/>
        <v>4.7894289329622781</v>
      </c>
    </row>
    <row r="175" spans="1:9" x14ac:dyDescent="0.2">
      <c r="A175" t="s">
        <v>12</v>
      </c>
      <c r="B175" t="s">
        <v>200</v>
      </c>
      <c r="C175">
        <v>9341065</v>
      </c>
      <c r="D175">
        <v>7938378</v>
      </c>
      <c r="E175">
        <v>84.983699999999999</v>
      </c>
      <c r="F175">
        <v>8331019</v>
      </c>
      <c r="G175">
        <v>89.186999999999998</v>
      </c>
      <c r="H175">
        <f t="shared" si="4"/>
        <v>1.0494611115772012</v>
      </c>
      <c r="I175">
        <f t="shared" si="5"/>
        <v>4.9461111577201287</v>
      </c>
    </row>
    <row r="176" spans="1:9" x14ac:dyDescent="0.2">
      <c r="A176" t="s">
        <v>13</v>
      </c>
      <c r="B176" t="s">
        <v>200</v>
      </c>
      <c r="C176">
        <v>4382342</v>
      </c>
      <c r="D176">
        <v>3833641</v>
      </c>
      <c r="E176">
        <v>87.479299999999995</v>
      </c>
      <c r="F176">
        <v>3986412</v>
      </c>
      <c r="G176">
        <v>90.965299999999999</v>
      </c>
      <c r="H176">
        <f t="shared" si="4"/>
        <v>1.0398501059436709</v>
      </c>
      <c r="I176">
        <f t="shared" si="5"/>
        <v>3.9850105943670782</v>
      </c>
    </row>
    <row r="177" spans="1:9" x14ac:dyDescent="0.2">
      <c r="A177" t="s">
        <v>14</v>
      </c>
      <c r="B177" t="s">
        <v>200</v>
      </c>
      <c r="C177">
        <v>5428348</v>
      </c>
      <c r="D177">
        <v>3976954</v>
      </c>
      <c r="E177">
        <v>73.262699999999995</v>
      </c>
      <c r="F177">
        <v>4354899</v>
      </c>
      <c r="G177">
        <v>80.225099999999998</v>
      </c>
      <c r="H177">
        <f t="shared" si="4"/>
        <v>1.0950337871647498</v>
      </c>
      <c r="I177">
        <f t="shared" si="5"/>
        <v>9.5033787164749697</v>
      </c>
    </row>
    <row r="178" spans="1:9" x14ac:dyDescent="0.2">
      <c r="A178" t="s">
        <v>15</v>
      </c>
      <c r="B178" t="s">
        <v>200</v>
      </c>
      <c r="C178">
        <v>6137267</v>
      </c>
      <c r="D178">
        <v>4567378</v>
      </c>
      <c r="E178">
        <v>74.420400000000001</v>
      </c>
      <c r="F178">
        <v>5001657</v>
      </c>
      <c r="G178">
        <v>81.496499999999997</v>
      </c>
      <c r="H178">
        <f t="shared" si="4"/>
        <v>1.0950827805362289</v>
      </c>
      <c r="I178">
        <f t="shared" si="5"/>
        <v>9.5082780536228881</v>
      </c>
    </row>
    <row r="179" spans="1:9" x14ac:dyDescent="0.2">
      <c r="A179" t="s">
        <v>16</v>
      </c>
      <c r="B179" t="s">
        <v>200</v>
      </c>
      <c r="C179">
        <v>7944126</v>
      </c>
      <c r="D179">
        <v>5921862</v>
      </c>
      <c r="E179">
        <v>74.543899999999994</v>
      </c>
      <c r="F179">
        <v>6488765</v>
      </c>
      <c r="G179">
        <v>81.680000000000007</v>
      </c>
      <c r="H179">
        <f t="shared" si="4"/>
        <v>1.0957305320522497</v>
      </c>
      <c r="I179">
        <f t="shared" si="5"/>
        <v>9.5730532052249782</v>
      </c>
    </row>
    <row r="180" spans="1:9" x14ac:dyDescent="0.2">
      <c r="A180" t="s">
        <v>17</v>
      </c>
      <c r="B180" t="s">
        <v>200</v>
      </c>
      <c r="C180">
        <v>5066263</v>
      </c>
      <c r="D180">
        <v>3696075</v>
      </c>
      <c r="E180">
        <v>72.954700000000003</v>
      </c>
      <c r="F180">
        <v>4067792</v>
      </c>
      <c r="G180">
        <v>80.291799999999995</v>
      </c>
      <c r="H180">
        <f t="shared" si="4"/>
        <v>1.1005707405829157</v>
      </c>
      <c r="I180">
        <f t="shared" si="5"/>
        <v>10.057074058291565</v>
      </c>
    </row>
    <row r="181" spans="1:9" x14ac:dyDescent="0.2">
      <c r="A181" t="s">
        <v>18</v>
      </c>
      <c r="B181" t="s">
        <v>200</v>
      </c>
      <c r="C181">
        <v>6993008</v>
      </c>
      <c r="D181">
        <v>5239628</v>
      </c>
      <c r="E181">
        <v>74.926699999999997</v>
      </c>
      <c r="F181">
        <v>5787264</v>
      </c>
      <c r="G181">
        <v>82.757900000000006</v>
      </c>
      <c r="H181">
        <f t="shared" si="4"/>
        <v>1.1045181070106505</v>
      </c>
      <c r="I181">
        <f t="shared" si="5"/>
        <v>10.451810701065037</v>
      </c>
    </row>
    <row r="182" spans="1:9" x14ac:dyDescent="0.2">
      <c r="A182" t="s">
        <v>19</v>
      </c>
      <c r="B182" t="s">
        <v>200</v>
      </c>
      <c r="C182">
        <v>5691250</v>
      </c>
      <c r="D182">
        <v>4279205</v>
      </c>
      <c r="E182">
        <v>75.1892</v>
      </c>
      <c r="F182">
        <v>4736473</v>
      </c>
      <c r="G182">
        <v>83.223799999999997</v>
      </c>
      <c r="H182">
        <f t="shared" si="4"/>
        <v>1.1068581664117516</v>
      </c>
      <c r="I182">
        <f t="shared" si="5"/>
        <v>10.685816641175171</v>
      </c>
    </row>
    <row r="183" spans="1:9" x14ac:dyDescent="0.2">
      <c r="A183" t="s">
        <v>20</v>
      </c>
      <c r="B183" t="s">
        <v>200</v>
      </c>
      <c r="C183">
        <v>7706173</v>
      </c>
      <c r="D183">
        <v>5684770</v>
      </c>
      <c r="E183">
        <v>73.769000000000005</v>
      </c>
      <c r="F183">
        <v>6268629</v>
      </c>
      <c r="G183">
        <v>81.345600000000005</v>
      </c>
      <c r="H183">
        <f t="shared" si="4"/>
        <v>1.1027058262691367</v>
      </c>
      <c r="I183">
        <f t="shared" si="5"/>
        <v>10.270582626913665</v>
      </c>
    </row>
    <row r="184" spans="1:9" x14ac:dyDescent="0.2">
      <c r="A184" t="s">
        <v>21</v>
      </c>
      <c r="B184" t="s">
        <v>200</v>
      </c>
      <c r="C184">
        <v>5735255</v>
      </c>
      <c r="D184">
        <v>4191284</v>
      </c>
      <c r="E184">
        <v>73.079300000000003</v>
      </c>
      <c r="F184">
        <v>4638683</v>
      </c>
      <c r="G184">
        <v>80.880200000000002</v>
      </c>
      <c r="H184">
        <f t="shared" si="4"/>
        <v>1.1067450929118618</v>
      </c>
      <c r="I184">
        <f t="shared" si="5"/>
        <v>10.674509291186185</v>
      </c>
    </row>
    <row r="185" spans="1:9" x14ac:dyDescent="0.2">
      <c r="A185" t="s">
        <v>119</v>
      </c>
      <c r="B185" t="s">
        <v>200</v>
      </c>
      <c r="C185">
        <v>18958107</v>
      </c>
      <c r="D185">
        <v>15940162</v>
      </c>
      <c r="E185">
        <v>84.081000000000003</v>
      </c>
      <c r="F185">
        <v>17159091</v>
      </c>
      <c r="G185">
        <v>90.510599999999997</v>
      </c>
      <c r="H185">
        <f t="shared" si="4"/>
        <v>1.0764690471778142</v>
      </c>
      <c r="I185">
        <f t="shared" si="5"/>
        <v>7.6469047177814131</v>
      </c>
    </row>
    <row r="186" spans="1:9" x14ac:dyDescent="0.2">
      <c r="A186" t="s">
        <v>115</v>
      </c>
      <c r="B186" t="s">
        <v>200</v>
      </c>
      <c r="C186">
        <v>4177348</v>
      </c>
      <c r="D186">
        <v>3528103</v>
      </c>
      <c r="E186">
        <v>84.457999999999998</v>
      </c>
      <c r="F186">
        <v>3783362</v>
      </c>
      <c r="G186">
        <v>90.5685</v>
      </c>
      <c r="H186">
        <f t="shared" si="4"/>
        <v>1.072350211997779</v>
      </c>
      <c r="I186">
        <f t="shared" si="5"/>
        <v>7.2350211997778979</v>
      </c>
    </row>
    <row r="187" spans="1:9" x14ac:dyDescent="0.2">
      <c r="A187" t="s">
        <v>116</v>
      </c>
      <c r="B187" t="s">
        <v>200</v>
      </c>
      <c r="C187">
        <v>9875474</v>
      </c>
      <c r="D187">
        <v>8204891</v>
      </c>
      <c r="E187">
        <v>83.083500000000001</v>
      </c>
      <c r="F187">
        <v>8892715</v>
      </c>
      <c r="G187">
        <v>90.048500000000004</v>
      </c>
      <c r="H187">
        <f t="shared" si="4"/>
        <v>1.0838309735010496</v>
      </c>
      <c r="I187">
        <f t="shared" si="5"/>
        <v>8.3830973501049559</v>
      </c>
    </row>
    <row r="188" spans="1:9" x14ac:dyDescent="0.2">
      <c r="A188" t="s">
        <v>117</v>
      </c>
      <c r="B188" t="s">
        <v>200</v>
      </c>
      <c r="C188">
        <v>5117414</v>
      </c>
      <c r="D188">
        <v>4319809</v>
      </c>
      <c r="E188">
        <v>84.413899999999998</v>
      </c>
      <c r="F188">
        <v>4609263</v>
      </c>
      <c r="G188">
        <v>90.0702</v>
      </c>
      <c r="H188">
        <f t="shared" si="4"/>
        <v>1.0670062032835248</v>
      </c>
      <c r="I188">
        <f t="shared" si="5"/>
        <v>6.7006203283524801</v>
      </c>
    </row>
    <row r="189" spans="1:9" x14ac:dyDescent="0.2">
      <c r="A189" t="s">
        <v>118</v>
      </c>
      <c r="B189" t="s">
        <v>200</v>
      </c>
      <c r="C189">
        <v>7487304</v>
      </c>
      <c r="D189">
        <v>6378607</v>
      </c>
      <c r="E189">
        <v>85.192300000000003</v>
      </c>
      <c r="F189">
        <v>6823533</v>
      </c>
      <c r="G189">
        <v>91.134699999999995</v>
      </c>
      <c r="H189">
        <f t="shared" si="4"/>
        <v>1.0697528472909523</v>
      </c>
      <c r="I189">
        <f t="shared" si="5"/>
        <v>6.9752847290952396</v>
      </c>
    </row>
    <row r="190" spans="1:9" x14ac:dyDescent="0.2">
      <c r="A190" t="s">
        <v>120</v>
      </c>
      <c r="B190" t="s">
        <v>200</v>
      </c>
      <c r="C190">
        <v>5194118</v>
      </c>
      <c r="D190">
        <v>4398269</v>
      </c>
      <c r="E190">
        <v>84.677899999999994</v>
      </c>
      <c r="F190">
        <v>4669645</v>
      </c>
      <c r="G190">
        <v>89.902600000000007</v>
      </c>
      <c r="H190">
        <f t="shared" si="4"/>
        <v>1.061700637227964</v>
      </c>
      <c r="I190">
        <f t="shared" si="5"/>
        <v>6.1700637227964004</v>
      </c>
    </row>
    <row r="191" spans="1:9" x14ac:dyDescent="0.2">
      <c r="A191" t="s">
        <v>121</v>
      </c>
      <c r="B191" t="s">
        <v>200</v>
      </c>
      <c r="C191">
        <v>3430365</v>
      </c>
      <c r="D191">
        <v>2842817</v>
      </c>
      <c r="E191">
        <v>82.872100000000003</v>
      </c>
      <c r="F191">
        <v>3041229</v>
      </c>
      <c r="G191">
        <v>88.656099999999995</v>
      </c>
      <c r="H191">
        <f t="shared" si="4"/>
        <v>1.0697941513646498</v>
      </c>
      <c r="I191">
        <f t="shared" si="5"/>
        <v>6.9794151364649926</v>
      </c>
    </row>
    <row r="192" spans="1:9" x14ac:dyDescent="0.2">
      <c r="A192" t="s">
        <v>122</v>
      </c>
      <c r="B192" t="s">
        <v>200</v>
      </c>
      <c r="C192">
        <v>6895628</v>
      </c>
      <c r="D192">
        <v>5914938</v>
      </c>
      <c r="E192">
        <v>85.778099999999995</v>
      </c>
      <c r="F192">
        <v>6192867</v>
      </c>
      <c r="G192">
        <v>89.808599999999998</v>
      </c>
      <c r="H192">
        <f t="shared" si="4"/>
        <v>1.0469876438265286</v>
      </c>
      <c r="I192">
        <f t="shared" si="5"/>
        <v>4.69876438265287</v>
      </c>
    </row>
    <row r="193" spans="1:9" x14ac:dyDescent="0.2">
      <c r="A193" t="s">
        <v>123</v>
      </c>
      <c r="B193" t="s">
        <v>200</v>
      </c>
      <c r="C193">
        <v>7710821</v>
      </c>
      <c r="D193">
        <v>6595489</v>
      </c>
      <c r="E193">
        <v>85.535499999999999</v>
      </c>
      <c r="F193">
        <v>7002665</v>
      </c>
      <c r="G193">
        <v>90.816100000000006</v>
      </c>
      <c r="H193">
        <f t="shared" si="4"/>
        <v>1.0617355286317665</v>
      </c>
      <c r="I193">
        <f t="shared" si="5"/>
        <v>6.173552863176635</v>
      </c>
    </row>
    <row r="194" spans="1:9" x14ac:dyDescent="0.2">
      <c r="A194" t="s">
        <v>124</v>
      </c>
      <c r="B194" t="s">
        <v>200</v>
      </c>
      <c r="C194">
        <v>8322796</v>
      </c>
      <c r="D194">
        <v>6303674</v>
      </c>
      <c r="E194">
        <v>75.739900000000006</v>
      </c>
      <c r="F194">
        <v>7091016</v>
      </c>
      <c r="G194">
        <v>85.1999</v>
      </c>
      <c r="H194">
        <f t="shared" ref="H194:H254" si="6">F194/D194</f>
        <v>1.1249020809134482</v>
      </c>
      <c r="I194">
        <f t="shared" ref="I194:I254" si="7">100*(F194-D194)/D194</f>
        <v>12.490208091344826</v>
      </c>
    </row>
    <row r="195" spans="1:9" x14ac:dyDescent="0.2">
      <c r="A195" t="s">
        <v>125</v>
      </c>
      <c r="B195" t="s">
        <v>200</v>
      </c>
      <c r="C195">
        <v>6513016</v>
      </c>
      <c r="D195">
        <v>5120685</v>
      </c>
      <c r="E195">
        <v>78.622299999999996</v>
      </c>
      <c r="F195">
        <v>5675028</v>
      </c>
      <c r="G195">
        <v>87.133600000000001</v>
      </c>
      <c r="H195">
        <f t="shared" si="6"/>
        <v>1.1082556337677478</v>
      </c>
      <c r="I195">
        <f t="shared" si="7"/>
        <v>10.825563376774786</v>
      </c>
    </row>
    <row r="196" spans="1:9" x14ac:dyDescent="0.2">
      <c r="A196" t="s">
        <v>126</v>
      </c>
      <c r="B196" t="s">
        <v>200</v>
      </c>
      <c r="C196">
        <v>5535490</v>
      </c>
      <c r="D196">
        <v>4604445</v>
      </c>
      <c r="E196">
        <v>83.180400000000006</v>
      </c>
      <c r="F196">
        <v>4912596</v>
      </c>
      <c r="G196">
        <v>88.747299999999996</v>
      </c>
      <c r="H196">
        <f t="shared" si="6"/>
        <v>1.0669246782185475</v>
      </c>
      <c r="I196">
        <f t="shared" si="7"/>
        <v>6.6924678218547511</v>
      </c>
    </row>
    <row r="197" spans="1:9" x14ac:dyDescent="0.2">
      <c r="A197" t="s">
        <v>127</v>
      </c>
      <c r="B197" t="s">
        <v>200</v>
      </c>
      <c r="C197">
        <v>3962214</v>
      </c>
      <c r="D197">
        <v>3379217</v>
      </c>
      <c r="E197">
        <v>85.286100000000005</v>
      </c>
      <c r="F197">
        <v>3622654</v>
      </c>
      <c r="G197">
        <v>91.43</v>
      </c>
      <c r="H197">
        <f t="shared" si="6"/>
        <v>1.0720394694984074</v>
      </c>
      <c r="I197">
        <f t="shared" si="7"/>
        <v>7.2039469498407476</v>
      </c>
    </row>
    <row r="198" spans="1:9" x14ac:dyDescent="0.2">
      <c r="A198" t="s">
        <v>134</v>
      </c>
      <c r="B198" t="s">
        <v>200</v>
      </c>
      <c r="C198">
        <v>8413989</v>
      </c>
      <c r="D198">
        <v>6896776</v>
      </c>
      <c r="E198">
        <v>81.968000000000004</v>
      </c>
      <c r="F198">
        <v>7329729</v>
      </c>
      <c r="G198">
        <v>87.113600000000005</v>
      </c>
      <c r="H198">
        <f t="shared" si="6"/>
        <v>1.0627761435198126</v>
      </c>
      <c r="I198">
        <f t="shared" si="7"/>
        <v>6.2776143519812733</v>
      </c>
    </row>
    <row r="199" spans="1:9" x14ac:dyDescent="0.2">
      <c r="A199" t="s">
        <v>128</v>
      </c>
      <c r="B199" t="s">
        <v>200</v>
      </c>
      <c r="C199">
        <v>9167742</v>
      </c>
      <c r="D199">
        <v>7893078</v>
      </c>
      <c r="E199">
        <v>86.096199999999996</v>
      </c>
      <c r="F199">
        <v>8460227</v>
      </c>
      <c r="G199">
        <v>92.282600000000002</v>
      </c>
      <c r="H199">
        <f t="shared" si="6"/>
        <v>1.0718539712897808</v>
      </c>
      <c r="I199">
        <f t="shared" si="7"/>
        <v>7.1853971289780745</v>
      </c>
    </row>
    <row r="200" spans="1:9" x14ac:dyDescent="0.2">
      <c r="A200" t="s">
        <v>129</v>
      </c>
      <c r="B200" t="s">
        <v>200</v>
      </c>
      <c r="C200">
        <v>62921153</v>
      </c>
      <c r="D200">
        <v>52466015</v>
      </c>
      <c r="E200">
        <v>83.383700000000005</v>
      </c>
      <c r="F200">
        <v>56526515</v>
      </c>
      <c r="G200">
        <v>89.837100000000007</v>
      </c>
      <c r="H200">
        <f t="shared" si="6"/>
        <v>1.0773929561831597</v>
      </c>
      <c r="I200">
        <f t="shared" si="7"/>
        <v>7.7392956183159711</v>
      </c>
    </row>
    <row r="201" spans="1:9" x14ac:dyDescent="0.2">
      <c r="A201" t="s">
        <v>130</v>
      </c>
      <c r="B201" t="s">
        <v>200</v>
      </c>
      <c r="C201">
        <v>6093998</v>
      </c>
      <c r="D201">
        <v>5176894</v>
      </c>
      <c r="E201">
        <v>84.950699999999998</v>
      </c>
      <c r="F201">
        <v>5604096</v>
      </c>
      <c r="G201">
        <v>91.960899999999995</v>
      </c>
      <c r="H201">
        <f t="shared" si="6"/>
        <v>1.0825209092556269</v>
      </c>
      <c r="I201">
        <f t="shared" si="7"/>
        <v>8.2520909255627029</v>
      </c>
    </row>
    <row r="202" spans="1:9" x14ac:dyDescent="0.2">
      <c r="A202" t="s">
        <v>131</v>
      </c>
      <c r="B202" t="s">
        <v>200</v>
      </c>
      <c r="C202">
        <v>8557853</v>
      </c>
      <c r="D202">
        <v>6876284</v>
      </c>
      <c r="E202">
        <v>80.3506</v>
      </c>
      <c r="F202">
        <v>7415759</v>
      </c>
      <c r="G202">
        <v>86.654399999999995</v>
      </c>
      <c r="H202">
        <f t="shared" si="6"/>
        <v>1.0784544384728729</v>
      </c>
      <c r="I202">
        <f t="shared" si="7"/>
        <v>7.8454438472872852</v>
      </c>
    </row>
    <row r="203" spans="1:9" x14ac:dyDescent="0.2">
      <c r="A203" t="s">
        <v>132</v>
      </c>
      <c r="B203" t="s">
        <v>200</v>
      </c>
      <c r="C203">
        <v>7789387</v>
      </c>
      <c r="D203">
        <v>6208283</v>
      </c>
      <c r="E203">
        <v>79.701800000000006</v>
      </c>
      <c r="F203">
        <v>6638084</v>
      </c>
      <c r="G203">
        <v>85.2196</v>
      </c>
      <c r="H203">
        <f t="shared" si="6"/>
        <v>1.0692302525513093</v>
      </c>
      <c r="I203">
        <f t="shared" si="7"/>
        <v>6.9230252551309279</v>
      </c>
    </row>
    <row r="204" spans="1:9" x14ac:dyDescent="0.2">
      <c r="A204" t="s">
        <v>133</v>
      </c>
      <c r="B204" t="s">
        <v>200</v>
      </c>
      <c r="C204">
        <v>4404307</v>
      </c>
      <c r="D204">
        <v>3662146</v>
      </c>
      <c r="E204">
        <v>83.149199999999993</v>
      </c>
      <c r="F204">
        <v>3886432</v>
      </c>
      <c r="G204">
        <v>88.241600000000005</v>
      </c>
      <c r="H204">
        <f t="shared" si="6"/>
        <v>1.0612444178904936</v>
      </c>
      <c r="I204">
        <f t="shared" si="7"/>
        <v>6.1244417890493716</v>
      </c>
    </row>
    <row r="205" spans="1:9" x14ac:dyDescent="0.2">
      <c r="A205" t="s">
        <v>135</v>
      </c>
      <c r="B205" t="s">
        <v>200</v>
      </c>
      <c r="C205">
        <v>8807934</v>
      </c>
      <c r="D205">
        <v>7068536</v>
      </c>
      <c r="E205">
        <v>80.251900000000006</v>
      </c>
      <c r="F205">
        <v>7737161</v>
      </c>
      <c r="G205">
        <v>87.843100000000007</v>
      </c>
      <c r="H205">
        <f t="shared" si="6"/>
        <v>1.0945917230951359</v>
      </c>
      <c r="I205">
        <f t="shared" si="7"/>
        <v>9.4591723095135958</v>
      </c>
    </row>
    <row r="206" spans="1:9" x14ac:dyDescent="0.2">
      <c r="A206" t="s">
        <v>136</v>
      </c>
      <c r="B206" t="s">
        <v>200</v>
      </c>
      <c r="C206">
        <v>7498808</v>
      </c>
      <c r="D206">
        <v>6062383</v>
      </c>
      <c r="E206">
        <v>80.8446</v>
      </c>
      <c r="F206">
        <v>6457929</v>
      </c>
      <c r="G206">
        <v>86.119399999999999</v>
      </c>
      <c r="H206">
        <f t="shared" si="6"/>
        <v>1.0652459602106961</v>
      </c>
      <c r="I206">
        <f t="shared" si="7"/>
        <v>6.5245960210696028</v>
      </c>
    </row>
    <row r="207" spans="1:9" x14ac:dyDescent="0.2">
      <c r="A207" t="s">
        <v>137</v>
      </c>
      <c r="B207" t="s">
        <v>200</v>
      </c>
      <c r="C207">
        <v>6986808</v>
      </c>
      <c r="D207">
        <v>5674361</v>
      </c>
      <c r="E207">
        <v>81.215400000000002</v>
      </c>
      <c r="F207">
        <v>6204196</v>
      </c>
      <c r="G207">
        <v>88.798699999999997</v>
      </c>
      <c r="H207">
        <f t="shared" si="6"/>
        <v>1.0933735093696013</v>
      </c>
      <c r="I207">
        <f t="shared" si="7"/>
        <v>9.3373509369601262</v>
      </c>
    </row>
    <row r="208" spans="1:9" x14ac:dyDescent="0.2">
      <c r="A208" t="s">
        <v>138</v>
      </c>
      <c r="B208" t="s">
        <v>200</v>
      </c>
      <c r="C208">
        <v>8145613</v>
      </c>
      <c r="D208">
        <v>6506340</v>
      </c>
      <c r="E208">
        <v>79.875399999999999</v>
      </c>
      <c r="F208">
        <v>6907132</v>
      </c>
      <c r="G208">
        <v>84.795699999999997</v>
      </c>
      <c r="H208">
        <f t="shared" si="6"/>
        <v>1.0616002237817268</v>
      </c>
      <c r="I208">
        <f t="shared" si="7"/>
        <v>6.1600223781726751</v>
      </c>
    </row>
    <row r="209" spans="1:9" x14ac:dyDescent="0.2">
      <c r="A209" t="s">
        <v>139</v>
      </c>
      <c r="B209" t="s">
        <v>200</v>
      </c>
      <c r="C209">
        <v>7403129</v>
      </c>
      <c r="D209">
        <v>5898101</v>
      </c>
      <c r="E209">
        <v>79.670400000000001</v>
      </c>
      <c r="F209">
        <v>6409651</v>
      </c>
      <c r="G209">
        <v>86.580299999999994</v>
      </c>
      <c r="H209">
        <f t="shared" si="6"/>
        <v>1.0867313055507188</v>
      </c>
      <c r="I209">
        <f t="shared" si="7"/>
        <v>8.6731305550718787</v>
      </c>
    </row>
    <row r="210" spans="1:9" x14ac:dyDescent="0.2">
      <c r="A210" t="s">
        <v>140</v>
      </c>
      <c r="B210" t="s">
        <v>200</v>
      </c>
      <c r="C210">
        <v>6893533</v>
      </c>
      <c r="D210">
        <v>5551631</v>
      </c>
      <c r="E210">
        <v>80.533900000000003</v>
      </c>
      <c r="F210">
        <v>6004500</v>
      </c>
      <c r="G210">
        <v>87.103399999999993</v>
      </c>
      <c r="H210">
        <f t="shared" si="6"/>
        <v>1.0815740455372485</v>
      </c>
      <c r="I210">
        <f t="shared" si="7"/>
        <v>8.1574045537248416</v>
      </c>
    </row>
    <row r="211" spans="1:9" x14ac:dyDescent="0.2">
      <c r="A211" t="s">
        <v>141</v>
      </c>
      <c r="B211" t="s">
        <v>200</v>
      </c>
      <c r="C211">
        <v>5014383</v>
      </c>
      <c r="D211">
        <v>4066183</v>
      </c>
      <c r="E211">
        <v>81.090400000000002</v>
      </c>
      <c r="F211">
        <v>4307294</v>
      </c>
      <c r="G211">
        <v>85.898799999999994</v>
      </c>
      <c r="H211">
        <f t="shared" si="6"/>
        <v>1.0592966425760966</v>
      </c>
      <c r="I211">
        <f t="shared" si="7"/>
        <v>5.9296642576096552</v>
      </c>
    </row>
    <row r="212" spans="1:9" x14ac:dyDescent="0.2">
      <c r="A212" t="s">
        <v>143</v>
      </c>
      <c r="B212" t="s">
        <v>200</v>
      </c>
      <c r="C212">
        <v>5249621</v>
      </c>
      <c r="D212">
        <v>4237289</v>
      </c>
      <c r="E212">
        <v>80.716099999999997</v>
      </c>
      <c r="F212">
        <v>4539089</v>
      </c>
      <c r="G212">
        <v>86.465100000000007</v>
      </c>
      <c r="H212">
        <f t="shared" si="6"/>
        <v>1.0712247854701438</v>
      </c>
      <c r="I212">
        <f t="shared" si="7"/>
        <v>7.1224785470143761</v>
      </c>
    </row>
    <row r="213" spans="1:9" x14ac:dyDescent="0.2">
      <c r="A213" t="s">
        <v>142</v>
      </c>
      <c r="B213" t="s">
        <v>200</v>
      </c>
      <c r="C213">
        <v>3485668</v>
      </c>
      <c r="D213">
        <v>2880107</v>
      </c>
      <c r="E213">
        <v>82.627099999999999</v>
      </c>
      <c r="F213">
        <v>3034412</v>
      </c>
      <c r="G213">
        <v>87.054000000000002</v>
      </c>
      <c r="H213">
        <f t="shared" si="6"/>
        <v>1.0535761344977808</v>
      </c>
      <c r="I213">
        <f t="shared" si="7"/>
        <v>5.3576134497780812</v>
      </c>
    </row>
    <row r="214" spans="1:9" x14ac:dyDescent="0.2">
      <c r="A214" t="s">
        <v>144</v>
      </c>
      <c r="B214" t="s">
        <v>200</v>
      </c>
      <c r="C214">
        <v>9646538</v>
      </c>
      <c r="D214">
        <v>7816036</v>
      </c>
      <c r="E214">
        <v>81.024299999999997</v>
      </c>
      <c r="F214">
        <v>8358542</v>
      </c>
      <c r="G214">
        <v>86.648099999999999</v>
      </c>
      <c r="H214">
        <f t="shared" si="6"/>
        <v>1.0694093527716608</v>
      </c>
      <c r="I214">
        <f t="shared" si="7"/>
        <v>6.9409352771660728</v>
      </c>
    </row>
    <row r="215" spans="1:9" x14ac:dyDescent="0.2">
      <c r="A215" t="s">
        <v>145</v>
      </c>
      <c r="B215" t="s">
        <v>200</v>
      </c>
      <c r="C215">
        <v>7907447</v>
      </c>
      <c r="D215">
        <v>6456653</v>
      </c>
      <c r="E215">
        <v>81.652799999999999</v>
      </c>
      <c r="F215">
        <v>6832278</v>
      </c>
      <c r="G215">
        <v>86.403099999999995</v>
      </c>
      <c r="H215">
        <f t="shared" si="6"/>
        <v>1.0581764267028133</v>
      </c>
      <c r="I215">
        <f t="shared" si="7"/>
        <v>5.8176426702813364</v>
      </c>
    </row>
    <row r="216" spans="1:9" x14ac:dyDescent="0.2">
      <c r="A216" t="s">
        <v>146</v>
      </c>
      <c r="B216" t="s">
        <v>200</v>
      </c>
      <c r="C216">
        <v>3929186</v>
      </c>
      <c r="D216">
        <v>3067032</v>
      </c>
      <c r="E216">
        <v>78.057699999999997</v>
      </c>
      <c r="F216">
        <v>3342093</v>
      </c>
      <c r="G216">
        <v>85.058199999999999</v>
      </c>
      <c r="H216">
        <f t="shared" si="6"/>
        <v>1.0896831203587052</v>
      </c>
      <c r="I216">
        <f t="shared" si="7"/>
        <v>8.9683120358705093</v>
      </c>
    </row>
    <row r="217" spans="1:9" x14ac:dyDescent="0.2">
      <c r="A217" t="s">
        <v>147</v>
      </c>
      <c r="B217" t="s">
        <v>200</v>
      </c>
      <c r="C217">
        <v>6131245</v>
      </c>
      <c r="D217">
        <v>4998659</v>
      </c>
      <c r="E217">
        <v>81.527600000000007</v>
      </c>
      <c r="F217">
        <v>5319578</v>
      </c>
      <c r="G217">
        <v>86.761799999999994</v>
      </c>
      <c r="H217">
        <f t="shared" si="6"/>
        <v>1.0642010187132189</v>
      </c>
      <c r="I217">
        <f t="shared" si="7"/>
        <v>6.4201018713218883</v>
      </c>
    </row>
    <row r="218" spans="1:9" x14ac:dyDescent="0.2">
      <c r="A218" t="s">
        <v>148</v>
      </c>
      <c r="B218" t="s">
        <v>200</v>
      </c>
      <c r="C218">
        <v>8484682</v>
      </c>
      <c r="D218">
        <v>6909056</v>
      </c>
      <c r="E218">
        <v>81.4298</v>
      </c>
      <c r="F218">
        <v>7268778</v>
      </c>
      <c r="G218">
        <v>85.669399999999996</v>
      </c>
      <c r="H218">
        <f t="shared" si="6"/>
        <v>1.0520652893825149</v>
      </c>
      <c r="I218">
        <f t="shared" si="7"/>
        <v>5.2065289382514779</v>
      </c>
    </row>
    <row r="219" spans="1:9" x14ac:dyDescent="0.2">
      <c r="A219" t="s">
        <v>149</v>
      </c>
      <c r="B219" t="s">
        <v>200</v>
      </c>
      <c r="C219">
        <v>4771367</v>
      </c>
      <c r="D219">
        <v>3870675</v>
      </c>
      <c r="E219">
        <v>81.123000000000005</v>
      </c>
      <c r="F219">
        <v>4145277</v>
      </c>
      <c r="G219">
        <v>86.878200000000007</v>
      </c>
      <c r="H219">
        <f t="shared" si="6"/>
        <v>1.0709442151562711</v>
      </c>
      <c r="I219">
        <f t="shared" si="7"/>
        <v>7.0944215156271193</v>
      </c>
    </row>
    <row r="220" spans="1:9" x14ac:dyDescent="0.2">
      <c r="A220" t="s">
        <v>150</v>
      </c>
      <c r="B220" t="s">
        <v>200</v>
      </c>
      <c r="C220">
        <v>6457402</v>
      </c>
      <c r="D220">
        <v>5234501</v>
      </c>
      <c r="E220">
        <v>81.061999999999998</v>
      </c>
      <c r="F220">
        <v>5548868</v>
      </c>
      <c r="G220">
        <v>85.930300000000003</v>
      </c>
      <c r="H220">
        <f t="shared" si="6"/>
        <v>1.0600567274702974</v>
      </c>
      <c r="I220">
        <f t="shared" si="7"/>
        <v>6.0056727470297551</v>
      </c>
    </row>
    <row r="221" spans="1:9" x14ac:dyDescent="0.2">
      <c r="A221" t="s">
        <v>151</v>
      </c>
      <c r="B221" t="s">
        <v>200</v>
      </c>
      <c r="C221">
        <v>7078252</v>
      </c>
      <c r="D221">
        <v>5704215</v>
      </c>
      <c r="E221">
        <v>80.587900000000005</v>
      </c>
      <c r="F221">
        <v>5953326</v>
      </c>
      <c r="G221">
        <v>84.107299999999995</v>
      </c>
      <c r="H221">
        <f t="shared" si="6"/>
        <v>1.0436713903665973</v>
      </c>
      <c r="I221">
        <f t="shared" si="7"/>
        <v>4.3671390366597329</v>
      </c>
    </row>
    <row r="222" spans="1:9" x14ac:dyDescent="0.2">
      <c r="A222" t="s">
        <v>152</v>
      </c>
      <c r="B222" t="s">
        <v>200</v>
      </c>
      <c r="C222">
        <v>8003395</v>
      </c>
      <c r="D222">
        <v>6443437</v>
      </c>
      <c r="E222">
        <v>80.508799999999994</v>
      </c>
      <c r="F222">
        <v>6910089</v>
      </c>
      <c r="G222">
        <v>86.339500000000001</v>
      </c>
      <c r="H222">
        <f t="shared" si="6"/>
        <v>1.0724228389289754</v>
      </c>
      <c r="I222">
        <f t="shared" si="7"/>
        <v>7.2422838928975324</v>
      </c>
    </row>
    <row r="223" spans="1:9" x14ac:dyDescent="0.2">
      <c r="A223" t="s">
        <v>153</v>
      </c>
      <c r="B223" t="s">
        <v>200</v>
      </c>
      <c r="C223">
        <v>7037977</v>
      </c>
      <c r="D223">
        <v>5712850</v>
      </c>
      <c r="E223">
        <v>81.171800000000005</v>
      </c>
      <c r="F223">
        <v>6113022</v>
      </c>
      <c r="G223">
        <v>86.857699999999994</v>
      </c>
      <c r="H223">
        <f t="shared" si="6"/>
        <v>1.0700476994844954</v>
      </c>
      <c r="I223">
        <f t="shared" si="7"/>
        <v>7.0047699484495478</v>
      </c>
    </row>
    <row r="224" spans="1:9" x14ac:dyDescent="0.2">
      <c r="A224" t="s">
        <v>154</v>
      </c>
      <c r="B224" t="s">
        <v>200</v>
      </c>
      <c r="C224">
        <v>6202218</v>
      </c>
      <c r="D224">
        <v>5086490</v>
      </c>
      <c r="E224">
        <v>82.010800000000003</v>
      </c>
      <c r="F224">
        <v>5472202</v>
      </c>
      <c r="G224">
        <v>88.229799999999997</v>
      </c>
      <c r="H224">
        <f t="shared" si="6"/>
        <v>1.0758306808821014</v>
      </c>
      <c r="I224">
        <f t="shared" si="7"/>
        <v>7.5830680882101413</v>
      </c>
    </row>
    <row r="225" spans="1:9" x14ac:dyDescent="0.2">
      <c r="A225" t="s">
        <v>155</v>
      </c>
      <c r="B225" t="s">
        <v>200</v>
      </c>
      <c r="C225">
        <v>6524601</v>
      </c>
      <c r="D225">
        <v>5247641</v>
      </c>
      <c r="E225">
        <v>80.4285</v>
      </c>
      <c r="F225">
        <v>5562736</v>
      </c>
      <c r="G225">
        <v>85.257900000000006</v>
      </c>
      <c r="H225">
        <f t="shared" si="6"/>
        <v>1.0600450754920163</v>
      </c>
      <c r="I225">
        <f t="shared" si="7"/>
        <v>6.004507549201632</v>
      </c>
    </row>
    <row r="226" spans="1:9" x14ac:dyDescent="0.2">
      <c r="A226" t="s">
        <v>156</v>
      </c>
      <c r="B226" t="s">
        <v>200</v>
      </c>
      <c r="C226">
        <v>8111147</v>
      </c>
      <c r="D226">
        <v>6596497</v>
      </c>
      <c r="E226">
        <v>81.326300000000003</v>
      </c>
      <c r="F226">
        <v>6892946</v>
      </c>
      <c r="G226">
        <v>84.981200000000001</v>
      </c>
      <c r="H226">
        <f t="shared" si="6"/>
        <v>1.0449403675920719</v>
      </c>
      <c r="I226">
        <f t="shared" si="7"/>
        <v>4.494036759207197</v>
      </c>
    </row>
    <row r="227" spans="1:9" x14ac:dyDescent="0.2">
      <c r="A227" t="s">
        <v>157</v>
      </c>
      <c r="B227" t="s">
        <v>200</v>
      </c>
      <c r="C227">
        <v>4741895</v>
      </c>
      <c r="D227">
        <v>3845353</v>
      </c>
      <c r="E227">
        <v>81.093199999999996</v>
      </c>
      <c r="F227">
        <v>4234688</v>
      </c>
      <c r="G227">
        <v>89.303700000000006</v>
      </c>
      <c r="H227">
        <f t="shared" si="6"/>
        <v>1.1012481818964346</v>
      </c>
      <c r="I227">
        <f t="shared" si="7"/>
        <v>10.124818189643447</v>
      </c>
    </row>
    <row r="228" spans="1:9" x14ac:dyDescent="0.2">
      <c r="A228" t="s">
        <v>158</v>
      </c>
      <c r="B228" t="s">
        <v>200</v>
      </c>
      <c r="C228">
        <v>7185206</v>
      </c>
      <c r="D228">
        <v>5497124</v>
      </c>
      <c r="E228">
        <v>76.506100000000004</v>
      </c>
      <c r="F228">
        <v>6207234</v>
      </c>
      <c r="G228">
        <v>86.389099999999999</v>
      </c>
      <c r="H228">
        <f t="shared" si="6"/>
        <v>1.12917845768078</v>
      </c>
      <c r="I228">
        <f t="shared" si="7"/>
        <v>12.917845768077999</v>
      </c>
    </row>
    <row r="229" spans="1:9" x14ac:dyDescent="0.2">
      <c r="A229" t="s">
        <v>159</v>
      </c>
      <c r="B229" t="s">
        <v>200</v>
      </c>
      <c r="C229">
        <v>6314820</v>
      </c>
      <c r="D229">
        <v>4973336</v>
      </c>
      <c r="E229">
        <v>78.756600000000006</v>
      </c>
      <c r="F229">
        <v>5492790</v>
      </c>
      <c r="G229">
        <v>86.982500000000002</v>
      </c>
      <c r="H229">
        <f t="shared" si="6"/>
        <v>1.1044477992237001</v>
      </c>
      <c r="I229">
        <f t="shared" si="7"/>
        <v>10.444779922370016</v>
      </c>
    </row>
    <row r="230" spans="1:9" x14ac:dyDescent="0.2">
      <c r="A230" t="s">
        <v>160</v>
      </c>
      <c r="B230" t="s">
        <v>200</v>
      </c>
      <c r="C230">
        <v>8603517</v>
      </c>
      <c r="D230">
        <v>6726046</v>
      </c>
      <c r="E230">
        <v>78.177899999999994</v>
      </c>
      <c r="F230">
        <v>7490479</v>
      </c>
      <c r="G230">
        <v>87.063000000000002</v>
      </c>
      <c r="H230">
        <f t="shared" si="6"/>
        <v>1.1136526571480481</v>
      </c>
      <c r="I230">
        <f t="shared" si="7"/>
        <v>11.365265714804805</v>
      </c>
    </row>
    <row r="231" spans="1:9" x14ac:dyDescent="0.2">
      <c r="A231" t="s">
        <v>161</v>
      </c>
      <c r="B231" t="s">
        <v>200</v>
      </c>
      <c r="C231">
        <v>10691249</v>
      </c>
      <c r="D231">
        <v>8101561</v>
      </c>
      <c r="E231">
        <v>75.777500000000003</v>
      </c>
      <c r="F231">
        <v>9229182</v>
      </c>
      <c r="G231">
        <v>86.324600000000004</v>
      </c>
      <c r="H231">
        <f t="shared" si="6"/>
        <v>1.1391856458280076</v>
      </c>
      <c r="I231">
        <f t="shared" si="7"/>
        <v>13.918564582800771</v>
      </c>
    </row>
    <row r="232" spans="1:9" x14ac:dyDescent="0.2">
      <c r="A232" t="s">
        <v>162</v>
      </c>
      <c r="B232" t="s">
        <v>200</v>
      </c>
      <c r="C232">
        <v>11689069</v>
      </c>
      <c r="D232">
        <v>9019503</v>
      </c>
      <c r="E232">
        <v>77.161900000000003</v>
      </c>
      <c r="F232">
        <v>10015772</v>
      </c>
      <c r="G232">
        <v>85.684899999999999</v>
      </c>
      <c r="H232">
        <f t="shared" si="6"/>
        <v>1.1104571948143929</v>
      </c>
      <c r="I232">
        <f t="shared" si="7"/>
        <v>11.045719481439276</v>
      </c>
    </row>
    <row r="233" spans="1:9" x14ac:dyDescent="0.2">
      <c r="A233" t="s">
        <v>163</v>
      </c>
      <c r="B233" t="s">
        <v>200</v>
      </c>
      <c r="C233">
        <v>9334933</v>
      </c>
      <c r="D233">
        <v>7080545</v>
      </c>
      <c r="E233">
        <v>75.849999999999994</v>
      </c>
      <c r="F233">
        <v>8051595</v>
      </c>
      <c r="G233">
        <v>86.252300000000005</v>
      </c>
      <c r="H233">
        <f t="shared" si="6"/>
        <v>1.1371433978599106</v>
      </c>
      <c r="I233">
        <f t="shared" si="7"/>
        <v>13.714339785991051</v>
      </c>
    </row>
    <row r="234" spans="1:9" x14ac:dyDescent="0.2">
      <c r="A234" t="s">
        <v>164</v>
      </c>
      <c r="B234" t="s">
        <v>200</v>
      </c>
      <c r="C234">
        <v>7486751</v>
      </c>
      <c r="D234">
        <v>5923524</v>
      </c>
      <c r="E234">
        <v>79.120099999999994</v>
      </c>
      <c r="F234">
        <v>6519464</v>
      </c>
      <c r="G234">
        <v>87.08</v>
      </c>
      <c r="H234">
        <f t="shared" si="6"/>
        <v>1.1006056529862966</v>
      </c>
      <c r="I234">
        <f t="shared" si="7"/>
        <v>10.060565298629667</v>
      </c>
    </row>
    <row r="235" spans="1:9" x14ac:dyDescent="0.2">
      <c r="A235" t="s">
        <v>165</v>
      </c>
      <c r="B235" t="s">
        <v>200</v>
      </c>
      <c r="C235">
        <v>7542852</v>
      </c>
      <c r="D235">
        <v>3738368</v>
      </c>
      <c r="E235">
        <v>49.561700000000002</v>
      </c>
      <c r="F235">
        <v>5474992</v>
      </c>
      <c r="G235">
        <v>72.5852</v>
      </c>
      <c r="H235">
        <f t="shared" si="6"/>
        <v>1.4645406765733069</v>
      </c>
      <c r="I235">
        <f t="shared" si="7"/>
        <v>46.454067657330683</v>
      </c>
    </row>
    <row r="236" spans="1:9" x14ac:dyDescent="0.2">
      <c r="A236" t="s">
        <v>166</v>
      </c>
      <c r="B236" t="s">
        <v>200</v>
      </c>
      <c r="C236">
        <v>8779424</v>
      </c>
      <c r="D236">
        <v>4381697</v>
      </c>
      <c r="E236">
        <v>49.908700000000003</v>
      </c>
      <c r="F236">
        <v>6533718</v>
      </c>
      <c r="G236">
        <v>74.4208</v>
      </c>
      <c r="H236">
        <f t="shared" si="6"/>
        <v>1.4911387072177742</v>
      </c>
      <c r="I236">
        <f t="shared" si="7"/>
        <v>49.113870721777431</v>
      </c>
    </row>
    <row r="237" spans="1:9" x14ac:dyDescent="0.2">
      <c r="A237" t="s">
        <v>167</v>
      </c>
      <c r="B237" t="s">
        <v>200</v>
      </c>
      <c r="C237">
        <v>6096312</v>
      </c>
      <c r="D237">
        <v>2997336</v>
      </c>
      <c r="E237">
        <v>49.166400000000003</v>
      </c>
      <c r="F237">
        <v>4497081</v>
      </c>
      <c r="G237">
        <v>73.767200000000003</v>
      </c>
      <c r="H237">
        <f t="shared" si="6"/>
        <v>1.5003593190753388</v>
      </c>
      <c r="I237">
        <f t="shared" si="7"/>
        <v>50.035931907533893</v>
      </c>
    </row>
    <row r="238" spans="1:9" s="1" customFormat="1" x14ac:dyDescent="0.2">
      <c r="A238" t="s">
        <v>168</v>
      </c>
      <c r="B238" t="s">
        <v>200</v>
      </c>
      <c r="C238">
        <v>9212409</v>
      </c>
      <c r="D238">
        <v>4490918</v>
      </c>
      <c r="E238">
        <v>48.748600000000003</v>
      </c>
      <c r="F238">
        <v>6829217</v>
      </c>
      <c r="G238">
        <v>74.130600000000001</v>
      </c>
      <c r="H238">
        <f t="shared" si="6"/>
        <v>1.5206728334830428</v>
      </c>
      <c r="I238">
        <f t="shared" si="7"/>
        <v>52.067283348304287</v>
      </c>
    </row>
    <row r="239" spans="1:9" x14ac:dyDescent="0.2">
      <c r="A239" t="s">
        <v>180</v>
      </c>
      <c r="B239" t="s">
        <v>200</v>
      </c>
      <c r="C239">
        <v>8059750</v>
      </c>
      <c r="D239">
        <v>6335263</v>
      </c>
      <c r="E239">
        <v>78.603700000000003</v>
      </c>
      <c r="F239">
        <v>6860138</v>
      </c>
      <c r="G239">
        <v>85.116</v>
      </c>
      <c r="H239">
        <f t="shared" si="6"/>
        <v>1.0828497569872</v>
      </c>
      <c r="I239">
        <f t="shared" si="7"/>
        <v>8.2849756987200056</v>
      </c>
    </row>
    <row r="240" spans="1:9" x14ac:dyDescent="0.2">
      <c r="A240" t="s">
        <v>181</v>
      </c>
      <c r="B240" t="s">
        <v>200</v>
      </c>
      <c r="C240">
        <v>7154788</v>
      </c>
      <c r="D240">
        <v>5485566</v>
      </c>
      <c r="E240">
        <v>76.669899999999998</v>
      </c>
      <c r="F240">
        <v>6005909</v>
      </c>
      <c r="G240">
        <v>83.942499999999995</v>
      </c>
      <c r="H240">
        <f t="shared" si="6"/>
        <v>1.0948567568050407</v>
      </c>
      <c r="I240">
        <f t="shared" si="7"/>
        <v>9.4856756805040714</v>
      </c>
    </row>
    <row r="241" spans="1:9" x14ac:dyDescent="0.2">
      <c r="A241" t="s">
        <v>182</v>
      </c>
      <c r="B241" t="s">
        <v>200</v>
      </c>
      <c r="C241">
        <v>9380084</v>
      </c>
      <c r="D241">
        <v>6698406</v>
      </c>
      <c r="E241">
        <v>71.410899999999998</v>
      </c>
      <c r="F241">
        <v>7741125</v>
      </c>
      <c r="G241">
        <v>82.527199999999993</v>
      </c>
      <c r="H241">
        <f t="shared" si="6"/>
        <v>1.1556667362354567</v>
      </c>
      <c r="I241">
        <f t="shared" si="7"/>
        <v>15.566673623545661</v>
      </c>
    </row>
    <row r="242" spans="1:9" x14ac:dyDescent="0.2">
      <c r="A242" t="s">
        <v>183</v>
      </c>
      <c r="B242" t="s">
        <v>200</v>
      </c>
      <c r="C242">
        <v>7227225</v>
      </c>
      <c r="D242">
        <v>4924021</v>
      </c>
      <c r="E242">
        <v>68.131600000000006</v>
      </c>
      <c r="F242">
        <v>5741789</v>
      </c>
      <c r="G242">
        <v>79.446700000000007</v>
      </c>
      <c r="H242">
        <f t="shared" si="6"/>
        <v>1.166077277087161</v>
      </c>
      <c r="I242">
        <f t="shared" si="7"/>
        <v>16.607727708716109</v>
      </c>
    </row>
    <row r="243" spans="1:9" x14ac:dyDescent="0.2">
      <c r="A243" t="s">
        <v>184</v>
      </c>
      <c r="B243" t="s">
        <v>200</v>
      </c>
      <c r="C243">
        <v>7592143</v>
      </c>
      <c r="D243">
        <v>5671815</v>
      </c>
      <c r="E243">
        <v>74.706400000000002</v>
      </c>
      <c r="F243">
        <v>6198670</v>
      </c>
      <c r="G243">
        <v>81.645899999999997</v>
      </c>
      <c r="H243">
        <f t="shared" si="6"/>
        <v>1.0928900184508838</v>
      </c>
      <c r="I243">
        <f t="shared" si="7"/>
        <v>9.2890018450883893</v>
      </c>
    </row>
    <row r="244" spans="1:9" x14ac:dyDescent="0.2">
      <c r="A244" t="s">
        <v>185</v>
      </c>
      <c r="B244" t="s">
        <v>200</v>
      </c>
      <c r="C244">
        <v>7105346</v>
      </c>
      <c r="D244">
        <v>5471772</v>
      </c>
      <c r="E244">
        <v>77.009200000000007</v>
      </c>
      <c r="F244">
        <v>6006473</v>
      </c>
      <c r="G244">
        <v>84.534599999999998</v>
      </c>
      <c r="H244">
        <f t="shared" si="6"/>
        <v>1.0977198976857954</v>
      </c>
      <c r="I244">
        <f t="shared" si="7"/>
        <v>9.7719897685795392</v>
      </c>
    </row>
    <row r="245" spans="1:9" x14ac:dyDescent="0.2">
      <c r="A245" t="s">
        <v>186</v>
      </c>
      <c r="B245" t="s">
        <v>200</v>
      </c>
      <c r="C245">
        <v>6222125</v>
      </c>
      <c r="D245">
        <v>4786201</v>
      </c>
      <c r="E245">
        <v>76.922300000000007</v>
      </c>
      <c r="F245">
        <v>5308629</v>
      </c>
      <c r="G245">
        <v>85.318600000000004</v>
      </c>
      <c r="H245">
        <f t="shared" si="6"/>
        <v>1.1091529586826796</v>
      </c>
      <c r="I245">
        <f t="shared" si="7"/>
        <v>10.915295868267965</v>
      </c>
    </row>
    <row r="246" spans="1:9" x14ac:dyDescent="0.2">
      <c r="A246" t="s">
        <v>187</v>
      </c>
      <c r="B246" t="s">
        <v>200</v>
      </c>
      <c r="C246">
        <v>10782027</v>
      </c>
      <c r="D246">
        <v>8174414</v>
      </c>
      <c r="E246">
        <v>75.815200000000004</v>
      </c>
      <c r="F246">
        <v>9105907</v>
      </c>
      <c r="G246">
        <v>84.454499999999996</v>
      </c>
      <c r="H246">
        <f t="shared" si="6"/>
        <v>1.1139522661807928</v>
      </c>
      <c r="I246">
        <f t="shared" si="7"/>
        <v>11.39522661807929</v>
      </c>
    </row>
    <row r="247" spans="1:9" x14ac:dyDescent="0.2">
      <c r="A247" t="s">
        <v>188</v>
      </c>
      <c r="B247" t="s">
        <v>200</v>
      </c>
      <c r="C247">
        <v>7254378</v>
      </c>
      <c r="D247">
        <v>6163299</v>
      </c>
      <c r="E247">
        <v>84.959699999999998</v>
      </c>
      <c r="F247">
        <v>6590988</v>
      </c>
      <c r="G247">
        <v>90.8553</v>
      </c>
      <c r="H247">
        <f t="shared" si="6"/>
        <v>1.0693928689813685</v>
      </c>
      <c r="I247">
        <f t="shared" si="7"/>
        <v>6.9392868981368583</v>
      </c>
    </row>
    <row r="248" spans="1:9" x14ac:dyDescent="0.2">
      <c r="A248" t="s">
        <v>189</v>
      </c>
      <c r="B248" t="s">
        <v>200</v>
      </c>
      <c r="C248">
        <v>6151674</v>
      </c>
      <c r="D248">
        <v>5196103</v>
      </c>
      <c r="E248">
        <v>84.466499999999996</v>
      </c>
      <c r="F248">
        <v>5516261</v>
      </c>
      <c r="G248">
        <v>89.670900000000003</v>
      </c>
      <c r="H248">
        <f t="shared" si="6"/>
        <v>1.0616150218731231</v>
      </c>
      <c r="I248">
        <f t="shared" si="7"/>
        <v>6.1615021873122995</v>
      </c>
    </row>
    <row r="249" spans="1:9" x14ac:dyDescent="0.2">
      <c r="A249" t="s">
        <v>190</v>
      </c>
      <c r="B249" t="s">
        <v>200</v>
      </c>
      <c r="C249">
        <v>5872133</v>
      </c>
      <c r="D249">
        <v>4992196</v>
      </c>
      <c r="E249">
        <v>85.015000000000001</v>
      </c>
      <c r="F249">
        <v>5320517</v>
      </c>
      <c r="G249">
        <v>90.606200000000001</v>
      </c>
      <c r="H249">
        <f t="shared" si="6"/>
        <v>1.0657668488977596</v>
      </c>
      <c r="I249">
        <f t="shared" si="7"/>
        <v>6.5766848897759624</v>
      </c>
    </row>
    <row r="250" spans="1:9" x14ac:dyDescent="0.2">
      <c r="A250" t="s">
        <v>191</v>
      </c>
      <c r="B250" t="s">
        <v>200</v>
      </c>
      <c r="C250">
        <v>6548113</v>
      </c>
      <c r="D250">
        <v>5398258</v>
      </c>
      <c r="E250">
        <v>82.439899999999994</v>
      </c>
      <c r="F250">
        <v>5673999</v>
      </c>
      <c r="G250">
        <v>86.650899999999993</v>
      </c>
      <c r="H250">
        <f t="shared" si="6"/>
        <v>1.0510796260571467</v>
      </c>
      <c r="I250">
        <f t="shared" si="7"/>
        <v>5.1079626057146585</v>
      </c>
    </row>
    <row r="251" spans="1:9" x14ac:dyDescent="0.2">
      <c r="A251" t="s">
        <v>192</v>
      </c>
      <c r="B251" t="s">
        <v>200</v>
      </c>
      <c r="C251">
        <v>10189035</v>
      </c>
      <c r="D251">
        <v>7412501</v>
      </c>
      <c r="E251">
        <v>72.749799999999993</v>
      </c>
      <c r="F251">
        <v>8697788</v>
      </c>
      <c r="G251">
        <v>85.364199999999997</v>
      </c>
      <c r="H251">
        <f t="shared" si="6"/>
        <v>1.1733945128641468</v>
      </c>
      <c r="I251">
        <f t="shared" si="7"/>
        <v>17.339451286414665</v>
      </c>
    </row>
    <row r="252" spans="1:9" x14ac:dyDescent="0.2">
      <c r="A252" t="s">
        <v>193</v>
      </c>
      <c r="B252" t="s">
        <v>200</v>
      </c>
      <c r="C252">
        <v>6636702</v>
      </c>
      <c r="D252">
        <v>4742344</v>
      </c>
      <c r="E252">
        <v>71.456299999999999</v>
      </c>
      <c r="F252">
        <v>5445170</v>
      </c>
      <c r="G252">
        <v>82.046300000000002</v>
      </c>
      <c r="H252">
        <f t="shared" si="6"/>
        <v>1.1482022392302202</v>
      </c>
      <c r="I252">
        <f t="shared" si="7"/>
        <v>14.820223923022033</v>
      </c>
    </row>
    <row r="253" spans="1:9" x14ac:dyDescent="0.2">
      <c r="A253" t="s">
        <v>194</v>
      </c>
      <c r="B253" t="s">
        <v>200</v>
      </c>
      <c r="C253">
        <v>7249667</v>
      </c>
      <c r="D253">
        <v>4918375</v>
      </c>
      <c r="E253">
        <v>67.842799999999997</v>
      </c>
      <c r="F253">
        <v>5883576</v>
      </c>
      <c r="G253">
        <v>81.156499999999994</v>
      </c>
      <c r="H253">
        <f t="shared" si="6"/>
        <v>1.1962438813632552</v>
      </c>
      <c r="I253">
        <f t="shared" si="7"/>
        <v>19.624388136325514</v>
      </c>
    </row>
    <row r="254" spans="1:9" x14ac:dyDescent="0.2">
      <c r="A254" t="s">
        <v>195</v>
      </c>
      <c r="B254" t="s">
        <v>200</v>
      </c>
      <c r="C254">
        <v>895285</v>
      </c>
      <c r="D254">
        <v>601334</v>
      </c>
      <c r="E254">
        <v>67.166799999999995</v>
      </c>
      <c r="F254">
        <v>679963</v>
      </c>
      <c r="G254">
        <v>75.949299999999994</v>
      </c>
      <c r="H254">
        <f t="shared" si="6"/>
        <v>1.1307576155680537</v>
      </c>
      <c r="I254">
        <f t="shared" si="7"/>
        <v>13.07576155680537</v>
      </c>
    </row>
    <row r="256" spans="1:9" x14ac:dyDescent="0.2">
      <c r="A256" s="1" t="s">
        <v>202</v>
      </c>
      <c r="B256" s="1"/>
      <c r="C256" s="1">
        <f>SUM(C2:C254)</f>
        <v>13039090960</v>
      </c>
      <c r="D256" s="1">
        <f>SUM(D2:D254)</f>
        <v>9270306166</v>
      </c>
      <c r="E256" s="1">
        <f>100*D256/C256</f>
        <v>71.096261192122242</v>
      </c>
      <c r="F256" s="1">
        <f>SUM(F2:F254)</f>
        <v>10412904399</v>
      </c>
      <c r="G256" s="1">
        <f>100*F256/C256</f>
        <v>79.859128454151076</v>
      </c>
      <c r="H256" s="1">
        <f>F256/D256</f>
        <v>1.1232535595416062</v>
      </c>
      <c r="I256" s="1">
        <f>100*(F256-D256)/D256</f>
        <v>12.325355954160619</v>
      </c>
    </row>
    <row r="259" spans="1:9" s="1" customFormat="1" x14ac:dyDescent="0.2">
      <c r="A259"/>
      <c r="B259"/>
      <c r="C259"/>
      <c r="D259"/>
      <c r="E259"/>
      <c r="F259"/>
      <c r="G259"/>
      <c r="H259"/>
      <c r="I259"/>
    </row>
  </sheetData>
  <sortState ref="A1:I256">
    <sortCondition ref="B1:B256"/>
    <sortCondition ref="A1:A25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N4" sqref="N4"/>
    </sheetView>
  </sheetViews>
  <sheetFormatPr baseColWidth="10" defaultColWidth="11" defaultRowHeight="16" x14ac:dyDescent="0.2"/>
  <cols>
    <col min="1" max="1" width="6.1640625" bestFit="1" customWidth="1"/>
    <col min="2" max="2" width="6.5" bestFit="1" customWidth="1"/>
    <col min="3" max="3" width="10.1640625" bestFit="1" customWidth="1"/>
    <col min="4" max="4" width="16.83203125" bestFit="1" customWidth="1"/>
    <col min="5" max="5" width="24.1640625" bestFit="1" customWidth="1"/>
    <col min="6" max="6" width="16.83203125" bestFit="1" customWidth="1"/>
    <col min="7" max="7" width="24.1640625" bestFit="1" customWidth="1"/>
    <col min="8" max="8" width="12.1640625" bestFit="1" customWidth="1"/>
    <col min="9" max="9" width="14" bestFit="1" customWidth="1"/>
    <col min="10" max="10" width="20.5" bestFit="1" customWidth="1"/>
  </cols>
  <sheetData>
    <row r="1" spans="1:10" s="1" customFormat="1" x14ac:dyDescent="0.2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197</v>
      </c>
      <c r="I1" s="1" t="s">
        <v>196</v>
      </c>
      <c r="J1" s="1" t="s">
        <v>203</v>
      </c>
    </row>
    <row r="2" spans="1:10" x14ac:dyDescent="0.2">
      <c r="A2">
        <v>11358</v>
      </c>
      <c r="B2" t="s">
        <v>199</v>
      </c>
      <c r="C2">
        <v>16267418</v>
      </c>
      <c r="D2">
        <v>13302771</v>
      </c>
      <c r="E2">
        <v>81.775599999999997</v>
      </c>
      <c r="F2">
        <v>11621048</v>
      </c>
      <c r="G2">
        <v>71.437600000000003</v>
      </c>
      <c r="H2">
        <f t="shared" ref="H2:H43" si="0">F2/D2</f>
        <v>0.87358100052988963</v>
      </c>
      <c r="I2">
        <f t="shared" ref="I2:I43" si="1">100*(F2-D2)/D2</f>
        <v>-12.641899947011041</v>
      </c>
      <c r="J2" t="s">
        <v>206</v>
      </c>
    </row>
    <row r="3" spans="1:10" x14ac:dyDescent="0.2">
      <c r="A3">
        <v>11359</v>
      </c>
      <c r="B3" t="s">
        <v>199</v>
      </c>
      <c r="C3">
        <v>15431793</v>
      </c>
      <c r="D3">
        <v>11561386</v>
      </c>
      <c r="E3">
        <v>74.919300000000007</v>
      </c>
      <c r="F3">
        <v>10388019</v>
      </c>
      <c r="G3">
        <v>67.315700000000007</v>
      </c>
      <c r="H3">
        <f t="shared" si="0"/>
        <v>0.8985098326446328</v>
      </c>
      <c r="I3">
        <f t="shared" si="1"/>
        <v>-10.149016735536726</v>
      </c>
      <c r="J3" t="s">
        <v>207</v>
      </c>
    </row>
    <row r="4" spans="1:10" x14ac:dyDescent="0.2">
      <c r="A4">
        <v>11361</v>
      </c>
      <c r="B4" t="s">
        <v>199</v>
      </c>
      <c r="C4">
        <v>15559497</v>
      </c>
      <c r="D4">
        <v>12648880</v>
      </c>
      <c r="E4">
        <v>81.293599999999998</v>
      </c>
      <c r="F4">
        <v>11869941</v>
      </c>
      <c r="G4">
        <v>76.287400000000005</v>
      </c>
      <c r="H4">
        <f t="shared" si="0"/>
        <v>0.93841834217733111</v>
      </c>
      <c r="I4">
        <f t="shared" si="1"/>
        <v>-6.158165782266888</v>
      </c>
      <c r="J4" t="s">
        <v>209</v>
      </c>
    </row>
    <row r="5" spans="1:10" x14ac:dyDescent="0.2">
      <c r="A5">
        <v>11362</v>
      </c>
      <c r="B5" t="s">
        <v>199</v>
      </c>
      <c r="C5">
        <v>14203293</v>
      </c>
      <c r="D5">
        <v>11329989</v>
      </c>
      <c r="E5">
        <v>79.770200000000003</v>
      </c>
      <c r="F5">
        <v>10662795</v>
      </c>
      <c r="G5">
        <v>75.072699999999998</v>
      </c>
      <c r="H5">
        <f t="shared" si="0"/>
        <v>0.94111256418695555</v>
      </c>
      <c r="I5">
        <f t="shared" si="1"/>
        <v>-5.888743581304448</v>
      </c>
      <c r="J5" t="s">
        <v>210</v>
      </c>
    </row>
    <row r="6" spans="1:10" x14ac:dyDescent="0.2">
      <c r="A6">
        <v>11780</v>
      </c>
      <c r="B6" t="s">
        <v>199</v>
      </c>
      <c r="C6">
        <v>24949298</v>
      </c>
      <c r="D6">
        <v>20418953</v>
      </c>
      <c r="E6">
        <v>81.841800000000006</v>
      </c>
      <c r="F6">
        <v>19536625</v>
      </c>
      <c r="G6">
        <v>78.305300000000003</v>
      </c>
      <c r="H6">
        <f t="shared" si="0"/>
        <v>0.95678877364573978</v>
      </c>
      <c r="I6">
        <f t="shared" si="1"/>
        <v>-4.3211226354260184</v>
      </c>
      <c r="J6" t="s">
        <v>229</v>
      </c>
    </row>
    <row r="7" spans="1:10" x14ac:dyDescent="0.2">
      <c r="A7">
        <v>11356</v>
      </c>
      <c r="B7" t="s">
        <v>199</v>
      </c>
      <c r="C7">
        <v>14451789</v>
      </c>
      <c r="D7">
        <v>10815502</v>
      </c>
      <c r="E7">
        <v>74.838499999999996</v>
      </c>
      <c r="F7">
        <v>10446299</v>
      </c>
      <c r="G7">
        <v>72.283799999999999</v>
      </c>
      <c r="H7">
        <f t="shared" si="0"/>
        <v>0.96586353550671988</v>
      </c>
      <c r="I7">
        <f t="shared" si="1"/>
        <v>-3.4136464493280108</v>
      </c>
      <c r="J7" t="s">
        <v>204</v>
      </c>
    </row>
    <row r="8" spans="1:10" x14ac:dyDescent="0.2">
      <c r="A8">
        <v>12072</v>
      </c>
      <c r="B8" t="s">
        <v>199</v>
      </c>
      <c r="C8">
        <v>24713472</v>
      </c>
      <c r="D8">
        <v>18979740</v>
      </c>
      <c r="E8">
        <v>76.799199999999999</v>
      </c>
      <c r="F8">
        <v>18376641</v>
      </c>
      <c r="G8">
        <v>74.358800000000002</v>
      </c>
      <c r="H8">
        <f t="shared" si="0"/>
        <v>0.96822406418633766</v>
      </c>
      <c r="I8">
        <f t="shared" si="1"/>
        <v>-3.1775935813662359</v>
      </c>
      <c r="J8" t="s">
        <v>234</v>
      </c>
    </row>
    <row r="9" spans="1:10" x14ac:dyDescent="0.2">
      <c r="A9">
        <v>11781</v>
      </c>
      <c r="B9" t="s">
        <v>199</v>
      </c>
      <c r="C9">
        <v>26852839</v>
      </c>
      <c r="D9">
        <v>22563359</v>
      </c>
      <c r="E9">
        <v>84.025999999999996</v>
      </c>
      <c r="F9">
        <v>21859872</v>
      </c>
      <c r="G9">
        <v>81.406199999999998</v>
      </c>
      <c r="H9">
        <f t="shared" si="0"/>
        <v>0.96882170779625498</v>
      </c>
      <c r="I9">
        <f t="shared" si="1"/>
        <v>-3.1178292203745017</v>
      </c>
      <c r="J9" t="s">
        <v>230</v>
      </c>
    </row>
    <row r="10" spans="1:10" x14ac:dyDescent="0.2">
      <c r="A10">
        <v>12074</v>
      </c>
      <c r="B10" t="s">
        <v>199</v>
      </c>
      <c r="C10">
        <v>28976860</v>
      </c>
      <c r="D10">
        <v>22321607</v>
      </c>
      <c r="E10">
        <v>77.032499999999999</v>
      </c>
      <c r="F10">
        <v>21647127</v>
      </c>
      <c r="G10">
        <v>74.704899999999995</v>
      </c>
      <c r="H10">
        <f t="shared" si="0"/>
        <v>0.96978353753831437</v>
      </c>
      <c r="I10">
        <f t="shared" si="1"/>
        <v>-3.0216462461685665</v>
      </c>
      <c r="J10" t="s">
        <v>236</v>
      </c>
    </row>
    <row r="11" spans="1:10" x14ac:dyDescent="0.2">
      <c r="A11">
        <v>11360</v>
      </c>
      <c r="B11" t="s">
        <v>199</v>
      </c>
      <c r="C11">
        <v>16296342</v>
      </c>
      <c r="D11">
        <v>13189721</v>
      </c>
      <c r="E11">
        <v>80.936700000000002</v>
      </c>
      <c r="F11">
        <v>12930430</v>
      </c>
      <c r="G11">
        <v>79.345600000000005</v>
      </c>
      <c r="H11">
        <f t="shared" si="0"/>
        <v>0.98034143406065977</v>
      </c>
      <c r="I11">
        <f t="shared" si="1"/>
        <v>-1.9658565939340187</v>
      </c>
      <c r="J11" t="s">
        <v>208</v>
      </c>
    </row>
    <row r="12" spans="1:10" x14ac:dyDescent="0.2">
      <c r="A12">
        <v>12073</v>
      </c>
      <c r="B12" t="s">
        <v>199</v>
      </c>
      <c r="C12">
        <v>28102436</v>
      </c>
      <c r="D12">
        <v>21013494</v>
      </c>
      <c r="E12">
        <v>74.774600000000007</v>
      </c>
      <c r="F12">
        <v>20720787</v>
      </c>
      <c r="G12">
        <v>73.733099999999993</v>
      </c>
      <c r="H12">
        <f t="shared" si="0"/>
        <v>0.98607052211307644</v>
      </c>
      <c r="I12">
        <f t="shared" si="1"/>
        <v>-1.3929477886923516</v>
      </c>
      <c r="J12" t="s">
        <v>235</v>
      </c>
    </row>
    <row r="13" spans="1:10" x14ac:dyDescent="0.2">
      <c r="A13">
        <v>11363</v>
      </c>
      <c r="B13" t="s">
        <v>199</v>
      </c>
      <c r="C13">
        <v>16200002</v>
      </c>
      <c r="D13">
        <v>12275505</v>
      </c>
      <c r="E13">
        <v>75.774699999999996</v>
      </c>
      <c r="F13">
        <v>12190857</v>
      </c>
      <c r="G13">
        <v>75.252200000000002</v>
      </c>
      <c r="H13">
        <f t="shared" si="0"/>
        <v>0.99310431627863782</v>
      </c>
      <c r="I13">
        <f t="shared" si="1"/>
        <v>-0.68956837213621758</v>
      </c>
      <c r="J13" t="s">
        <v>211</v>
      </c>
    </row>
    <row r="14" spans="1:10" x14ac:dyDescent="0.2">
      <c r="A14">
        <v>11514</v>
      </c>
      <c r="B14" t="s">
        <v>199</v>
      </c>
      <c r="C14">
        <v>21540846</v>
      </c>
      <c r="D14">
        <v>17640080</v>
      </c>
      <c r="E14">
        <v>81.891300000000001</v>
      </c>
      <c r="F14">
        <v>17562380</v>
      </c>
      <c r="G14">
        <v>81.530600000000007</v>
      </c>
      <c r="H14">
        <f t="shared" si="0"/>
        <v>0.99559525807139193</v>
      </c>
      <c r="I14">
        <f t="shared" si="1"/>
        <v>-0.44047419286080336</v>
      </c>
      <c r="J14" t="s">
        <v>218</v>
      </c>
    </row>
    <row r="15" spans="1:10" x14ac:dyDescent="0.2">
      <c r="A15">
        <v>11515</v>
      </c>
      <c r="B15" t="s">
        <v>199</v>
      </c>
      <c r="C15">
        <v>21241462</v>
      </c>
      <c r="D15">
        <v>17551071</v>
      </c>
      <c r="E15">
        <v>82.626499999999993</v>
      </c>
      <c r="F15">
        <v>17495680</v>
      </c>
      <c r="G15">
        <v>82.365700000000004</v>
      </c>
      <c r="H15">
        <f t="shared" si="0"/>
        <v>0.9968440102601146</v>
      </c>
      <c r="I15">
        <f t="shared" si="1"/>
        <v>-0.31559897398853892</v>
      </c>
      <c r="J15" t="s">
        <v>219</v>
      </c>
    </row>
    <row r="16" spans="1:10" x14ac:dyDescent="0.2">
      <c r="A16">
        <v>11784</v>
      </c>
      <c r="B16" t="s">
        <v>199</v>
      </c>
      <c r="C16">
        <v>25096500</v>
      </c>
      <c r="D16">
        <v>19463937</v>
      </c>
      <c r="E16">
        <v>77.556399999999996</v>
      </c>
      <c r="F16">
        <v>19572802</v>
      </c>
      <c r="G16">
        <v>77.990200000000002</v>
      </c>
      <c r="H16">
        <f t="shared" si="0"/>
        <v>1.0055931644250595</v>
      </c>
      <c r="I16">
        <f t="shared" si="1"/>
        <v>0.55931644250595347</v>
      </c>
      <c r="J16" t="s">
        <v>233</v>
      </c>
    </row>
    <row r="17" spans="1:10" x14ac:dyDescent="0.2">
      <c r="A17">
        <v>11509</v>
      </c>
      <c r="B17" t="s">
        <v>199</v>
      </c>
      <c r="C17">
        <v>18643531</v>
      </c>
      <c r="D17">
        <v>14145996</v>
      </c>
      <c r="E17">
        <v>75.876199999999997</v>
      </c>
      <c r="F17">
        <v>14372581</v>
      </c>
      <c r="G17">
        <v>77.091499999999996</v>
      </c>
      <c r="H17">
        <f t="shared" si="0"/>
        <v>1.0160176066782431</v>
      </c>
      <c r="I17">
        <f t="shared" si="1"/>
        <v>1.6017606678243088</v>
      </c>
      <c r="J17" t="s">
        <v>214</v>
      </c>
    </row>
    <row r="18" spans="1:10" x14ac:dyDescent="0.2">
      <c r="A18">
        <v>11772</v>
      </c>
      <c r="B18" t="s">
        <v>199</v>
      </c>
      <c r="C18">
        <v>25635504</v>
      </c>
      <c r="D18">
        <v>18086090</v>
      </c>
      <c r="E18">
        <v>70.550899999999999</v>
      </c>
      <c r="F18">
        <v>18516294</v>
      </c>
      <c r="G18">
        <v>72.229100000000003</v>
      </c>
      <c r="H18">
        <f t="shared" si="0"/>
        <v>1.0237864568848214</v>
      </c>
      <c r="I18">
        <f t="shared" si="1"/>
        <v>2.378645688482143</v>
      </c>
      <c r="J18" t="s">
        <v>223</v>
      </c>
    </row>
    <row r="19" spans="1:10" x14ac:dyDescent="0.2">
      <c r="A19">
        <v>11666</v>
      </c>
      <c r="B19" t="s">
        <v>199</v>
      </c>
      <c r="C19">
        <v>17596775</v>
      </c>
      <c r="D19">
        <v>11794926</v>
      </c>
      <c r="E19">
        <v>67.028899999999993</v>
      </c>
      <c r="F19">
        <v>12083027</v>
      </c>
      <c r="G19">
        <v>68.6661</v>
      </c>
      <c r="H19">
        <f t="shared" si="0"/>
        <v>1.0244258420951518</v>
      </c>
      <c r="I19">
        <f t="shared" si="1"/>
        <v>2.4425842095151764</v>
      </c>
      <c r="J19" t="s">
        <v>220</v>
      </c>
    </row>
    <row r="20" spans="1:10" x14ac:dyDescent="0.2">
      <c r="A20">
        <v>11507</v>
      </c>
      <c r="B20" t="s">
        <v>199</v>
      </c>
      <c r="C20">
        <v>18156752</v>
      </c>
      <c r="D20">
        <v>14747373</v>
      </c>
      <c r="E20">
        <v>81.222499999999997</v>
      </c>
      <c r="F20">
        <v>15112673</v>
      </c>
      <c r="G20">
        <v>83.234499999999997</v>
      </c>
      <c r="H20">
        <f t="shared" si="0"/>
        <v>1.0247705133653295</v>
      </c>
      <c r="I20">
        <f t="shared" si="1"/>
        <v>2.4770513365329538</v>
      </c>
      <c r="J20" t="s">
        <v>212</v>
      </c>
    </row>
    <row r="21" spans="1:10" x14ac:dyDescent="0.2">
      <c r="A21">
        <v>11773</v>
      </c>
      <c r="B21" t="s">
        <v>199</v>
      </c>
      <c r="C21">
        <v>27670629</v>
      </c>
      <c r="D21">
        <v>20453370</v>
      </c>
      <c r="E21">
        <v>73.917299999999997</v>
      </c>
      <c r="F21">
        <v>20960191</v>
      </c>
      <c r="G21">
        <v>75.748900000000006</v>
      </c>
      <c r="H21">
        <f t="shared" si="0"/>
        <v>1.0247793395416012</v>
      </c>
      <c r="I21">
        <f t="shared" si="1"/>
        <v>2.4779339541601213</v>
      </c>
      <c r="J21" t="s">
        <v>224</v>
      </c>
    </row>
    <row r="22" spans="1:10" x14ac:dyDescent="0.2">
      <c r="A22">
        <v>11783</v>
      </c>
      <c r="B22" t="s">
        <v>199</v>
      </c>
      <c r="C22">
        <v>23684423</v>
      </c>
      <c r="D22">
        <v>17789808</v>
      </c>
      <c r="E22">
        <v>75.111800000000002</v>
      </c>
      <c r="F22">
        <v>18231953</v>
      </c>
      <c r="G22">
        <v>76.978700000000003</v>
      </c>
      <c r="H22">
        <f t="shared" si="0"/>
        <v>1.0248538376580567</v>
      </c>
      <c r="I22">
        <f t="shared" si="1"/>
        <v>2.4853837658056794</v>
      </c>
      <c r="J22" t="s">
        <v>232</v>
      </c>
    </row>
    <row r="23" spans="1:10" x14ac:dyDescent="0.2">
      <c r="A23">
        <v>11511</v>
      </c>
      <c r="B23" t="s">
        <v>199</v>
      </c>
      <c r="C23">
        <v>15304578</v>
      </c>
      <c r="D23">
        <v>12428677</v>
      </c>
      <c r="E23">
        <v>81.2089</v>
      </c>
      <c r="F23">
        <v>12779749</v>
      </c>
      <c r="G23">
        <v>83.502799999999993</v>
      </c>
      <c r="H23">
        <f t="shared" si="0"/>
        <v>1.0282469324772057</v>
      </c>
      <c r="I23">
        <f t="shared" si="1"/>
        <v>2.8246932477205742</v>
      </c>
      <c r="J23" t="s">
        <v>215</v>
      </c>
    </row>
    <row r="24" spans="1:10" x14ac:dyDescent="0.2">
      <c r="A24">
        <v>11782</v>
      </c>
      <c r="B24" t="s">
        <v>199</v>
      </c>
      <c r="C24">
        <v>22008009</v>
      </c>
      <c r="D24">
        <v>17160923</v>
      </c>
      <c r="E24">
        <v>77.975800000000007</v>
      </c>
      <c r="F24">
        <v>17697921</v>
      </c>
      <c r="G24">
        <v>80.415800000000004</v>
      </c>
      <c r="H24">
        <f t="shared" si="0"/>
        <v>1.0312919066183095</v>
      </c>
      <c r="I24">
        <f t="shared" si="1"/>
        <v>3.1291906618309517</v>
      </c>
      <c r="J24" t="s">
        <v>231</v>
      </c>
    </row>
    <row r="25" spans="1:10" x14ac:dyDescent="0.2">
      <c r="A25">
        <v>11508</v>
      </c>
      <c r="B25" t="s">
        <v>199</v>
      </c>
      <c r="C25">
        <v>19833726</v>
      </c>
      <c r="D25">
        <v>15630157</v>
      </c>
      <c r="E25">
        <v>78.805999999999997</v>
      </c>
      <c r="F25">
        <v>16122422</v>
      </c>
      <c r="G25">
        <v>81.287899999999993</v>
      </c>
      <c r="H25">
        <f t="shared" si="0"/>
        <v>1.0314945652817178</v>
      </c>
      <c r="I25">
        <f t="shared" si="1"/>
        <v>3.1494565281717901</v>
      </c>
      <c r="J25" t="s">
        <v>213</v>
      </c>
    </row>
    <row r="26" spans="1:10" x14ac:dyDescent="0.2">
      <c r="A26">
        <v>11774</v>
      </c>
      <c r="B26" t="s">
        <v>199</v>
      </c>
      <c r="C26">
        <v>26342693</v>
      </c>
      <c r="D26">
        <v>19367180</v>
      </c>
      <c r="E26">
        <v>73.520099999999999</v>
      </c>
      <c r="F26">
        <v>19996864</v>
      </c>
      <c r="G26">
        <v>75.910499999999999</v>
      </c>
      <c r="H26">
        <f t="shared" si="0"/>
        <v>1.0325129419977508</v>
      </c>
      <c r="I26">
        <f t="shared" si="1"/>
        <v>3.2512941997750833</v>
      </c>
      <c r="J26" t="s">
        <v>225</v>
      </c>
    </row>
    <row r="27" spans="1:10" x14ac:dyDescent="0.2">
      <c r="A27">
        <v>11724</v>
      </c>
      <c r="B27" t="s">
        <v>199</v>
      </c>
      <c r="C27">
        <v>16682785</v>
      </c>
      <c r="D27">
        <v>12656862</v>
      </c>
      <c r="E27">
        <v>75.867800000000003</v>
      </c>
      <c r="F27">
        <v>13091543</v>
      </c>
      <c r="G27">
        <v>78.473399999999998</v>
      </c>
      <c r="H27">
        <f t="shared" si="0"/>
        <v>1.0343435047328478</v>
      </c>
      <c r="I27">
        <f t="shared" si="1"/>
        <v>3.4343504732847685</v>
      </c>
      <c r="J27" t="s">
        <v>221</v>
      </c>
    </row>
    <row r="28" spans="1:10" x14ac:dyDescent="0.2">
      <c r="A28">
        <v>12105</v>
      </c>
      <c r="B28" t="s">
        <v>199</v>
      </c>
      <c r="C28">
        <v>26933397</v>
      </c>
      <c r="D28">
        <v>18982973</v>
      </c>
      <c r="E28">
        <v>70.481200000000001</v>
      </c>
      <c r="F28">
        <v>19851546</v>
      </c>
      <c r="G28">
        <v>73.706100000000006</v>
      </c>
      <c r="H28">
        <f t="shared" si="0"/>
        <v>1.0457553724593087</v>
      </c>
      <c r="I28">
        <f t="shared" si="1"/>
        <v>4.5755372459308665</v>
      </c>
      <c r="J28" t="s">
        <v>237</v>
      </c>
    </row>
    <row r="29" spans="1:10" x14ac:dyDescent="0.2">
      <c r="A29">
        <v>11512</v>
      </c>
      <c r="B29" t="s">
        <v>199</v>
      </c>
      <c r="C29">
        <v>24541676</v>
      </c>
      <c r="D29">
        <v>19285413</v>
      </c>
      <c r="E29">
        <v>78.582300000000004</v>
      </c>
      <c r="F29">
        <v>20278872</v>
      </c>
      <c r="G29">
        <v>82.630300000000005</v>
      </c>
      <c r="H29">
        <f t="shared" si="0"/>
        <v>1.0515134936441339</v>
      </c>
      <c r="I29">
        <f t="shared" si="1"/>
        <v>5.1513493644134041</v>
      </c>
      <c r="J29" t="s">
        <v>216</v>
      </c>
    </row>
    <row r="30" spans="1:10" x14ac:dyDescent="0.2">
      <c r="A30">
        <v>11513</v>
      </c>
      <c r="B30" t="s">
        <v>199</v>
      </c>
      <c r="C30">
        <v>22492738</v>
      </c>
      <c r="D30">
        <v>17716731</v>
      </c>
      <c r="E30">
        <v>78.766400000000004</v>
      </c>
      <c r="F30">
        <v>18770548</v>
      </c>
      <c r="G30">
        <v>83.451599999999999</v>
      </c>
      <c r="H30">
        <f t="shared" si="0"/>
        <v>1.0594814585151178</v>
      </c>
      <c r="I30">
        <f t="shared" si="1"/>
        <v>5.9481458515117716</v>
      </c>
      <c r="J30" t="s">
        <v>217</v>
      </c>
    </row>
    <row r="31" spans="1:10" x14ac:dyDescent="0.2">
      <c r="A31">
        <v>11775</v>
      </c>
      <c r="B31" t="s">
        <v>199</v>
      </c>
      <c r="C31">
        <v>26337911</v>
      </c>
      <c r="D31">
        <v>19833986</v>
      </c>
      <c r="E31">
        <v>75.305800000000005</v>
      </c>
      <c r="F31">
        <v>21030186</v>
      </c>
      <c r="G31">
        <v>79.8476</v>
      </c>
      <c r="H31">
        <f t="shared" si="0"/>
        <v>1.0603106203664761</v>
      </c>
      <c r="I31">
        <f t="shared" si="1"/>
        <v>6.0310620366476009</v>
      </c>
      <c r="J31" t="s">
        <v>226</v>
      </c>
    </row>
    <row r="32" spans="1:10" x14ac:dyDescent="0.2">
      <c r="A32">
        <v>12171</v>
      </c>
      <c r="B32" t="s">
        <v>199</v>
      </c>
      <c r="C32">
        <v>23845042</v>
      </c>
      <c r="D32">
        <v>17008455</v>
      </c>
      <c r="E32">
        <v>71.329099999999997</v>
      </c>
      <c r="F32">
        <v>18102229</v>
      </c>
      <c r="G32">
        <v>75.9161</v>
      </c>
      <c r="H32">
        <f t="shared" si="0"/>
        <v>1.0643076634532649</v>
      </c>
      <c r="I32">
        <f t="shared" si="1"/>
        <v>6.4307663453264858</v>
      </c>
      <c r="J32" t="s">
        <v>241</v>
      </c>
    </row>
    <row r="33" spans="1:12" x14ac:dyDescent="0.2">
      <c r="A33">
        <v>12107</v>
      </c>
      <c r="B33" t="s">
        <v>199</v>
      </c>
      <c r="C33">
        <v>28712683</v>
      </c>
      <c r="D33">
        <v>21613432</v>
      </c>
      <c r="E33">
        <v>75.274900000000002</v>
      </c>
      <c r="F33">
        <v>23033629</v>
      </c>
      <c r="G33">
        <v>80.221100000000007</v>
      </c>
      <c r="H33">
        <f t="shared" si="0"/>
        <v>1.0657089998478724</v>
      </c>
      <c r="I33">
        <f t="shared" si="1"/>
        <v>6.5708999847872382</v>
      </c>
      <c r="J33" t="s">
        <v>239</v>
      </c>
    </row>
    <row r="34" spans="1:12" x14ac:dyDescent="0.2">
      <c r="A34">
        <v>11776</v>
      </c>
      <c r="B34" t="s">
        <v>199</v>
      </c>
      <c r="C34">
        <v>24276930</v>
      </c>
      <c r="D34">
        <v>17826273</v>
      </c>
      <c r="E34">
        <v>73.428899999999999</v>
      </c>
      <c r="F34">
        <v>19004893</v>
      </c>
      <c r="G34">
        <v>78.283799999999999</v>
      </c>
      <c r="H34">
        <f t="shared" si="0"/>
        <v>1.0661170172811782</v>
      </c>
      <c r="I34">
        <f t="shared" si="1"/>
        <v>6.6117017281178176</v>
      </c>
      <c r="J34" t="s">
        <v>227</v>
      </c>
    </row>
    <row r="35" spans="1:12" x14ac:dyDescent="0.2">
      <c r="A35">
        <v>11777</v>
      </c>
      <c r="B35" t="s">
        <v>199</v>
      </c>
      <c r="C35">
        <v>22445356</v>
      </c>
      <c r="D35">
        <v>15895462</v>
      </c>
      <c r="E35">
        <v>70.8185</v>
      </c>
      <c r="F35">
        <v>16955026</v>
      </c>
      <c r="G35">
        <v>75.539100000000005</v>
      </c>
      <c r="H35">
        <f t="shared" si="0"/>
        <v>1.0666582701402452</v>
      </c>
      <c r="I35">
        <f t="shared" si="1"/>
        <v>6.6658270140245062</v>
      </c>
      <c r="J35" t="s">
        <v>228</v>
      </c>
    </row>
    <row r="36" spans="1:12" x14ac:dyDescent="0.2">
      <c r="A36">
        <v>12175</v>
      </c>
      <c r="B36" t="s">
        <v>199</v>
      </c>
      <c r="C36">
        <v>26026599</v>
      </c>
      <c r="D36">
        <v>18861681</v>
      </c>
      <c r="E36">
        <v>72.470799999999997</v>
      </c>
      <c r="F36">
        <v>20273093</v>
      </c>
      <c r="G36">
        <v>77.893699999999995</v>
      </c>
      <c r="H36">
        <f t="shared" si="0"/>
        <v>1.0748295976376654</v>
      </c>
      <c r="I36">
        <f t="shared" si="1"/>
        <v>7.4829597637665488</v>
      </c>
      <c r="J36" t="s">
        <v>245</v>
      </c>
    </row>
    <row r="37" spans="1:12" x14ac:dyDescent="0.2">
      <c r="A37">
        <v>11725</v>
      </c>
      <c r="B37" t="s">
        <v>199</v>
      </c>
      <c r="C37">
        <v>18152691</v>
      </c>
      <c r="D37">
        <v>12682185</v>
      </c>
      <c r="E37">
        <v>69.863900000000001</v>
      </c>
      <c r="F37">
        <v>13727042</v>
      </c>
      <c r="G37">
        <v>75.619900000000001</v>
      </c>
      <c r="H37">
        <f t="shared" si="0"/>
        <v>1.0823877746618584</v>
      </c>
      <c r="I37">
        <f t="shared" si="1"/>
        <v>8.2387774661858355</v>
      </c>
      <c r="J37" t="s">
        <v>222</v>
      </c>
    </row>
    <row r="38" spans="1:12" x14ac:dyDescent="0.2">
      <c r="A38">
        <v>12170</v>
      </c>
      <c r="B38" t="s">
        <v>199</v>
      </c>
      <c r="C38">
        <v>26442329</v>
      </c>
      <c r="D38">
        <v>18645643</v>
      </c>
      <c r="E38">
        <v>70.514399999999995</v>
      </c>
      <c r="F38">
        <v>20188556</v>
      </c>
      <c r="G38">
        <v>76.349400000000003</v>
      </c>
      <c r="H38">
        <f t="shared" si="0"/>
        <v>1.0827492513934758</v>
      </c>
      <c r="I38">
        <f t="shared" si="1"/>
        <v>8.2749251393475678</v>
      </c>
      <c r="J38" t="s">
        <v>240</v>
      </c>
    </row>
    <row r="39" spans="1:12" x14ac:dyDescent="0.2">
      <c r="A39">
        <v>12174</v>
      </c>
      <c r="B39" t="s">
        <v>199</v>
      </c>
      <c r="C39">
        <v>24709654</v>
      </c>
      <c r="D39">
        <v>17567408</v>
      </c>
      <c r="E39">
        <v>71.095299999999995</v>
      </c>
      <c r="F39">
        <v>19146020</v>
      </c>
      <c r="G39">
        <v>77.483999999999995</v>
      </c>
      <c r="H39">
        <f t="shared" si="0"/>
        <v>1.0898602685154235</v>
      </c>
      <c r="I39">
        <f t="shared" si="1"/>
        <v>8.9860268515423556</v>
      </c>
      <c r="J39" t="s">
        <v>244</v>
      </c>
    </row>
    <row r="40" spans="1:12" x14ac:dyDescent="0.2">
      <c r="A40">
        <v>12172</v>
      </c>
      <c r="B40" t="s">
        <v>199</v>
      </c>
      <c r="C40">
        <v>26287296</v>
      </c>
      <c r="D40">
        <v>17935553</v>
      </c>
      <c r="E40">
        <v>68.228999999999999</v>
      </c>
      <c r="F40">
        <v>19703884</v>
      </c>
      <c r="G40">
        <v>74.9559</v>
      </c>
      <c r="H40">
        <f t="shared" si="0"/>
        <v>1.0985936145933164</v>
      </c>
      <c r="I40">
        <f t="shared" si="1"/>
        <v>9.859361459331641</v>
      </c>
      <c r="J40" t="s">
        <v>242</v>
      </c>
    </row>
    <row r="41" spans="1:12" x14ac:dyDescent="0.2">
      <c r="A41">
        <v>12106</v>
      </c>
      <c r="B41" t="s">
        <v>199</v>
      </c>
      <c r="C41">
        <v>27590280</v>
      </c>
      <c r="D41">
        <v>19086529</v>
      </c>
      <c r="E41">
        <v>69.1785</v>
      </c>
      <c r="F41">
        <v>21162799</v>
      </c>
      <c r="G41">
        <v>76.703800000000001</v>
      </c>
      <c r="H41">
        <f t="shared" si="0"/>
        <v>1.108781958207278</v>
      </c>
      <c r="I41">
        <f t="shared" si="1"/>
        <v>10.878195820727802</v>
      </c>
      <c r="J41" t="s">
        <v>238</v>
      </c>
    </row>
    <row r="42" spans="1:12" x14ac:dyDescent="0.2">
      <c r="A42">
        <v>12173</v>
      </c>
      <c r="B42" t="s">
        <v>199</v>
      </c>
      <c r="C42">
        <v>25839502</v>
      </c>
      <c r="D42">
        <v>17496935</v>
      </c>
      <c r="E42">
        <v>67.713899999999995</v>
      </c>
      <c r="F42">
        <v>19618382</v>
      </c>
      <c r="G42">
        <v>75.924000000000007</v>
      </c>
      <c r="H42">
        <f t="shared" si="0"/>
        <v>1.121246778364325</v>
      </c>
      <c r="I42">
        <f t="shared" si="1"/>
        <v>12.124677836432495</v>
      </c>
      <c r="J42" t="s">
        <v>243</v>
      </c>
    </row>
    <row r="43" spans="1:12" x14ac:dyDescent="0.2">
      <c r="A43">
        <v>11357</v>
      </c>
      <c r="B43" t="s">
        <v>199</v>
      </c>
      <c r="C43">
        <v>15120717</v>
      </c>
      <c r="D43">
        <v>5867859</v>
      </c>
      <c r="E43">
        <v>38.806800000000003</v>
      </c>
      <c r="F43">
        <v>9558432</v>
      </c>
      <c r="G43">
        <v>63.214100000000002</v>
      </c>
      <c r="H43">
        <f t="shared" si="0"/>
        <v>1.6289471168274494</v>
      </c>
      <c r="I43">
        <f t="shared" si="1"/>
        <v>62.894711682744934</v>
      </c>
      <c r="J43" t="s">
        <v>205</v>
      </c>
    </row>
    <row r="44" spans="1:12" x14ac:dyDescent="0.2">
      <c r="L44" s="1"/>
    </row>
    <row r="45" spans="1:12" s="1" customFormat="1" x14ac:dyDescent="0.2">
      <c r="A45" s="1" t="s">
        <v>202</v>
      </c>
      <c r="C45" s="1">
        <f>SUM(C2:C43)</f>
        <v>931198053</v>
      </c>
      <c r="D45" s="1">
        <f>SUM(D2:D43)</f>
        <v>695643875</v>
      </c>
      <c r="E45" s="1">
        <f>100*D45/C45</f>
        <v>74.704180572422217</v>
      </c>
      <c r="F45" s="1">
        <f>SUM(F2:F43)</f>
        <v>716251658</v>
      </c>
      <c r="G45" s="1">
        <f>100*F45/C45</f>
        <v>76.917220315536895</v>
      </c>
      <c r="H45" s="1">
        <f>F45/D45</f>
        <v>1.0296240414680573</v>
      </c>
      <c r="I45" s="1">
        <f>100*(F45-D45)/D45</f>
        <v>2.9624041468057203</v>
      </c>
      <c r="J45"/>
      <c r="K45"/>
      <c r="L45"/>
    </row>
  </sheetData>
  <sortState ref="A2:J43">
    <sortCondition ref="I2:I4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"/>
  <sheetViews>
    <sheetView workbookViewId="0">
      <selection activeCell="K105" sqref="K105"/>
    </sheetView>
  </sheetViews>
  <sheetFormatPr baseColWidth="10" defaultColWidth="11" defaultRowHeight="16" x14ac:dyDescent="0.2"/>
  <cols>
    <col min="1" max="1" width="14.33203125" bestFit="1" customWidth="1"/>
    <col min="2" max="2" width="9.5" bestFit="1" customWidth="1"/>
    <col min="3" max="3" width="12.1640625" bestFit="1" customWidth="1"/>
    <col min="4" max="4" width="16.83203125" bestFit="1" customWidth="1"/>
    <col min="5" max="5" width="24.1640625" bestFit="1" customWidth="1"/>
    <col min="6" max="6" width="16.83203125" bestFit="1" customWidth="1"/>
    <col min="7" max="7" width="24.1640625" bestFit="1" customWidth="1"/>
    <col min="8" max="8" width="12.1640625" bestFit="1" customWidth="1"/>
    <col min="9" max="9" width="14" bestFit="1" customWidth="1"/>
  </cols>
  <sheetData>
    <row r="1" spans="1:9" s="1" customFormat="1" x14ac:dyDescent="0.2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197</v>
      </c>
      <c r="I1" s="1" t="s">
        <v>196</v>
      </c>
    </row>
    <row r="2" spans="1:9" x14ac:dyDescent="0.2">
      <c r="A2" t="s">
        <v>246</v>
      </c>
      <c r="B2" t="s">
        <v>201</v>
      </c>
      <c r="C2">
        <v>148890949</v>
      </c>
      <c r="D2">
        <v>104078862</v>
      </c>
      <c r="E2">
        <v>69.902699999999996</v>
      </c>
      <c r="F2">
        <v>112009009</v>
      </c>
      <c r="G2">
        <v>75.228899999999996</v>
      </c>
      <c r="H2">
        <f t="shared" ref="H2:H33" si="0">F2/D2</f>
        <v>1.0761936367059817</v>
      </c>
      <c r="I2">
        <f t="shared" ref="I2:I33" si="1">100*(F2-D2)/D2</f>
        <v>7.6193636705981662</v>
      </c>
    </row>
    <row r="3" spans="1:9" x14ac:dyDescent="0.2">
      <c r="A3" t="s">
        <v>22</v>
      </c>
      <c r="B3" t="s">
        <v>201</v>
      </c>
      <c r="C3">
        <v>66850110</v>
      </c>
      <c r="D3">
        <v>45301103</v>
      </c>
      <c r="E3">
        <v>67.765199999999993</v>
      </c>
      <c r="F3">
        <v>50936048</v>
      </c>
      <c r="G3">
        <v>76.194400000000002</v>
      </c>
      <c r="H3">
        <f t="shared" si="0"/>
        <v>1.1243886931406504</v>
      </c>
      <c r="I3">
        <f t="shared" si="1"/>
        <v>12.438869314065046</v>
      </c>
    </row>
    <row r="4" spans="1:9" x14ac:dyDescent="0.2">
      <c r="A4" t="s">
        <v>23</v>
      </c>
      <c r="B4" t="s">
        <v>201</v>
      </c>
      <c r="C4">
        <v>97562716</v>
      </c>
      <c r="D4">
        <v>65206402</v>
      </c>
      <c r="E4">
        <v>66.835400000000007</v>
      </c>
      <c r="F4">
        <v>73092591</v>
      </c>
      <c r="G4">
        <v>74.918599999999998</v>
      </c>
      <c r="H4">
        <f t="shared" si="0"/>
        <v>1.1209419437066932</v>
      </c>
      <c r="I4">
        <f t="shared" si="1"/>
        <v>12.09419437066931</v>
      </c>
    </row>
    <row r="5" spans="1:9" x14ac:dyDescent="0.2">
      <c r="A5" t="s">
        <v>24</v>
      </c>
      <c r="B5" t="s">
        <v>201</v>
      </c>
      <c r="C5">
        <v>88890094</v>
      </c>
      <c r="D5">
        <v>61270446</v>
      </c>
      <c r="E5">
        <v>68.928299999999993</v>
      </c>
      <c r="F5">
        <v>67132454</v>
      </c>
      <c r="G5">
        <v>75.522999999999996</v>
      </c>
      <c r="H5">
        <f t="shared" si="0"/>
        <v>1.0956743158030873</v>
      </c>
      <c r="I5">
        <f t="shared" si="1"/>
        <v>9.5674315803087193</v>
      </c>
    </row>
    <row r="6" spans="1:9" x14ac:dyDescent="0.2">
      <c r="A6" t="s">
        <v>25</v>
      </c>
      <c r="B6" t="s">
        <v>201</v>
      </c>
      <c r="C6">
        <v>104001270</v>
      </c>
      <c r="D6">
        <v>70070940</v>
      </c>
      <c r="E6">
        <v>67.375100000000003</v>
      </c>
      <c r="F6">
        <v>79158672</v>
      </c>
      <c r="G6">
        <v>76.113200000000006</v>
      </c>
      <c r="H6">
        <f t="shared" si="0"/>
        <v>1.1296933079533398</v>
      </c>
      <c r="I6">
        <f t="shared" si="1"/>
        <v>12.969330795333986</v>
      </c>
    </row>
    <row r="7" spans="1:9" x14ac:dyDescent="0.2">
      <c r="A7" t="s">
        <v>26</v>
      </c>
      <c r="B7" t="s">
        <v>201</v>
      </c>
      <c r="C7">
        <v>82219610</v>
      </c>
      <c r="D7">
        <v>55710443</v>
      </c>
      <c r="E7">
        <v>67.758099999999999</v>
      </c>
      <c r="F7">
        <v>61685042</v>
      </c>
      <c r="G7">
        <v>75.024699999999996</v>
      </c>
      <c r="H7">
        <f t="shared" si="0"/>
        <v>1.1072437891043156</v>
      </c>
      <c r="I7">
        <f t="shared" si="1"/>
        <v>10.724378910431568</v>
      </c>
    </row>
    <row r="8" spans="1:9" x14ac:dyDescent="0.2">
      <c r="A8" t="s">
        <v>27</v>
      </c>
      <c r="B8" t="s">
        <v>201</v>
      </c>
      <c r="C8">
        <v>86677045</v>
      </c>
      <c r="D8">
        <v>56520946</v>
      </c>
      <c r="E8">
        <v>65.208699999999993</v>
      </c>
      <c r="F8">
        <v>63151263</v>
      </c>
      <c r="G8">
        <v>72.858099999999993</v>
      </c>
      <c r="H8">
        <f t="shared" si="0"/>
        <v>1.1173072545530289</v>
      </c>
      <c r="I8">
        <f t="shared" si="1"/>
        <v>11.730725455302888</v>
      </c>
    </row>
    <row r="9" spans="1:9" x14ac:dyDescent="0.2">
      <c r="A9" t="s">
        <v>28</v>
      </c>
      <c r="B9" t="s">
        <v>201</v>
      </c>
      <c r="C9">
        <v>113120307</v>
      </c>
      <c r="D9">
        <v>77684369</v>
      </c>
      <c r="E9">
        <v>68.674099999999996</v>
      </c>
      <c r="F9">
        <v>87429984</v>
      </c>
      <c r="G9">
        <v>77.289400000000001</v>
      </c>
      <c r="H9">
        <f t="shared" si="0"/>
        <v>1.1254514276868233</v>
      </c>
      <c r="I9">
        <f t="shared" si="1"/>
        <v>12.545142768682332</v>
      </c>
    </row>
    <row r="10" spans="1:9" x14ac:dyDescent="0.2">
      <c r="A10" t="s">
        <v>247</v>
      </c>
      <c r="B10" t="s">
        <v>201</v>
      </c>
      <c r="C10">
        <v>44790494</v>
      </c>
      <c r="D10">
        <v>31517215</v>
      </c>
      <c r="E10">
        <v>70.365899999999996</v>
      </c>
      <c r="F10">
        <v>35836508</v>
      </c>
      <c r="G10">
        <v>80.009200000000007</v>
      </c>
      <c r="H10">
        <f t="shared" si="0"/>
        <v>1.1370455162361268</v>
      </c>
      <c r="I10">
        <f t="shared" si="1"/>
        <v>13.704551623612684</v>
      </c>
    </row>
    <row r="11" spans="1:9" x14ac:dyDescent="0.2">
      <c r="A11" t="s">
        <v>248</v>
      </c>
      <c r="B11" t="s">
        <v>201</v>
      </c>
      <c r="C11">
        <v>45749073</v>
      </c>
      <c r="D11">
        <v>37399999</v>
      </c>
      <c r="E11">
        <v>81.750299999999996</v>
      </c>
      <c r="F11">
        <v>40591210</v>
      </c>
      <c r="G11">
        <v>88.725800000000007</v>
      </c>
      <c r="H11">
        <f t="shared" si="0"/>
        <v>1.0853264996076604</v>
      </c>
      <c r="I11">
        <f t="shared" si="1"/>
        <v>8.532649960766042</v>
      </c>
    </row>
    <row r="12" spans="1:9" x14ac:dyDescent="0.2">
      <c r="A12" t="s">
        <v>249</v>
      </c>
      <c r="B12" t="s">
        <v>201</v>
      </c>
      <c r="C12">
        <v>47934956</v>
      </c>
      <c r="D12">
        <v>39506777</v>
      </c>
      <c r="E12">
        <v>82.417500000000004</v>
      </c>
      <c r="F12">
        <v>42574542</v>
      </c>
      <c r="G12">
        <v>88.817300000000003</v>
      </c>
      <c r="H12">
        <f t="shared" si="0"/>
        <v>1.077651614050926</v>
      </c>
      <c r="I12">
        <f t="shared" si="1"/>
        <v>7.7651614050925994</v>
      </c>
    </row>
    <row r="13" spans="1:9" x14ac:dyDescent="0.2">
      <c r="A13" t="s">
        <v>250</v>
      </c>
      <c r="B13" t="s">
        <v>201</v>
      </c>
      <c r="C13">
        <v>41360150</v>
      </c>
      <c r="D13">
        <v>33811320</v>
      </c>
      <c r="E13">
        <v>81.748500000000007</v>
      </c>
      <c r="F13">
        <v>36564017</v>
      </c>
      <c r="G13">
        <v>88.403999999999996</v>
      </c>
      <c r="H13">
        <f t="shared" si="0"/>
        <v>1.0814134733574436</v>
      </c>
      <c r="I13">
        <f t="shared" si="1"/>
        <v>8.14134733574436</v>
      </c>
    </row>
    <row r="14" spans="1:9" x14ac:dyDescent="0.2">
      <c r="A14" t="s">
        <v>251</v>
      </c>
      <c r="B14" t="s">
        <v>201</v>
      </c>
      <c r="C14">
        <v>154866358</v>
      </c>
      <c r="D14">
        <v>105876810</v>
      </c>
      <c r="E14">
        <v>68.366600000000005</v>
      </c>
      <c r="F14">
        <v>118356694</v>
      </c>
      <c r="G14">
        <v>76.4251</v>
      </c>
      <c r="H14">
        <f t="shared" si="0"/>
        <v>1.1178717416967889</v>
      </c>
      <c r="I14">
        <f t="shared" si="1"/>
        <v>11.787174169678893</v>
      </c>
    </row>
    <row r="15" spans="1:9" x14ac:dyDescent="0.2">
      <c r="A15" t="s">
        <v>29</v>
      </c>
      <c r="B15" t="s">
        <v>201</v>
      </c>
      <c r="C15">
        <v>132088629</v>
      </c>
      <c r="D15">
        <v>87716864</v>
      </c>
      <c r="E15">
        <v>66.407600000000002</v>
      </c>
      <c r="F15">
        <v>98794583</v>
      </c>
      <c r="G15">
        <v>74.794200000000004</v>
      </c>
      <c r="H15">
        <f t="shared" si="0"/>
        <v>1.1262895011841736</v>
      </c>
      <c r="I15">
        <f t="shared" si="1"/>
        <v>12.628950118417366</v>
      </c>
    </row>
    <row r="16" spans="1:9" x14ac:dyDescent="0.2">
      <c r="A16" t="s">
        <v>30</v>
      </c>
      <c r="B16" t="s">
        <v>201</v>
      </c>
      <c r="C16">
        <v>103980894</v>
      </c>
      <c r="D16">
        <v>70783457</v>
      </c>
      <c r="E16">
        <v>68.073499999999996</v>
      </c>
      <c r="F16">
        <v>80230632</v>
      </c>
      <c r="G16">
        <v>77.159000000000006</v>
      </c>
      <c r="H16">
        <f t="shared" si="0"/>
        <v>1.1334658605329209</v>
      </c>
      <c r="I16">
        <f t="shared" si="1"/>
        <v>13.346586053292086</v>
      </c>
    </row>
    <row r="17" spans="1:9" x14ac:dyDescent="0.2">
      <c r="A17" t="s">
        <v>31</v>
      </c>
      <c r="B17" t="s">
        <v>201</v>
      </c>
      <c r="C17">
        <v>93334771</v>
      </c>
      <c r="D17">
        <v>61266200</v>
      </c>
      <c r="E17">
        <v>65.641300000000001</v>
      </c>
      <c r="F17">
        <v>69690051</v>
      </c>
      <c r="G17">
        <v>74.666799999999995</v>
      </c>
      <c r="H17">
        <f t="shared" si="0"/>
        <v>1.1374958949632914</v>
      </c>
      <c r="I17">
        <f t="shared" si="1"/>
        <v>13.749589496329135</v>
      </c>
    </row>
    <row r="18" spans="1:9" x14ac:dyDescent="0.2">
      <c r="A18" t="s">
        <v>32</v>
      </c>
      <c r="B18" t="s">
        <v>201</v>
      </c>
      <c r="C18">
        <v>71585020</v>
      </c>
      <c r="D18">
        <v>57435473</v>
      </c>
      <c r="E18">
        <v>80.233900000000006</v>
      </c>
      <c r="F18">
        <v>62150472</v>
      </c>
      <c r="G18">
        <v>86.820499999999996</v>
      </c>
      <c r="H18">
        <f t="shared" si="0"/>
        <v>1.0820921070851111</v>
      </c>
      <c r="I18">
        <f t="shared" si="1"/>
        <v>8.2092107085110975</v>
      </c>
    </row>
    <row r="19" spans="1:9" x14ac:dyDescent="0.2">
      <c r="A19" t="s">
        <v>33</v>
      </c>
      <c r="B19" t="s">
        <v>201</v>
      </c>
      <c r="C19">
        <v>64737783</v>
      </c>
      <c r="D19">
        <v>52580182</v>
      </c>
      <c r="E19">
        <v>81.220200000000006</v>
      </c>
      <c r="F19">
        <v>57055175</v>
      </c>
      <c r="G19">
        <v>88.1327</v>
      </c>
      <c r="H19">
        <f t="shared" si="0"/>
        <v>1.0851079785155555</v>
      </c>
      <c r="I19">
        <f t="shared" si="1"/>
        <v>8.5107978515555534</v>
      </c>
    </row>
    <row r="20" spans="1:9" x14ac:dyDescent="0.2">
      <c r="A20" t="s">
        <v>34</v>
      </c>
      <c r="B20" t="s">
        <v>201</v>
      </c>
      <c r="C20">
        <v>79305468</v>
      </c>
      <c r="D20">
        <v>64217114</v>
      </c>
      <c r="E20">
        <v>80.974400000000003</v>
      </c>
      <c r="F20">
        <v>69601522</v>
      </c>
      <c r="G20">
        <v>87.763800000000003</v>
      </c>
      <c r="H20">
        <f t="shared" si="0"/>
        <v>1.0838469321433535</v>
      </c>
      <c r="I20">
        <f t="shared" si="1"/>
        <v>8.384693214335357</v>
      </c>
    </row>
    <row r="21" spans="1:9" x14ac:dyDescent="0.2">
      <c r="A21" t="s">
        <v>35</v>
      </c>
      <c r="B21" t="s">
        <v>201</v>
      </c>
      <c r="C21">
        <v>63782286</v>
      </c>
      <c r="D21">
        <v>51924288</v>
      </c>
      <c r="E21">
        <v>81.408600000000007</v>
      </c>
      <c r="F21">
        <v>56329859</v>
      </c>
      <c r="G21">
        <v>88.315799999999996</v>
      </c>
      <c r="H21">
        <f t="shared" si="0"/>
        <v>1.0848460550869758</v>
      </c>
      <c r="I21">
        <f t="shared" si="1"/>
        <v>8.4846055086975873</v>
      </c>
    </row>
    <row r="22" spans="1:9" x14ac:dyDescent="0.2">
      <c r="A22" t="s">
        <v>36</v>
      </c>
      <c r="B22" t="s">
        <v>201</v>
      </c>
      <c r="C22">
        <v>42154267</v>
      </c>
      <c r="D22">
        <v>32320430</v>
      </c>
      <c r="E22">
        <v>76.671800000000005</v>
      </c>
      <c r="F22">
        <v>35312971</v>
      </c>
      <c r="G22">
        <v>83.770799999999994</v>
      </c>
      <c r="H22">
        <f t="shared" si="0"/>
        <v>1.0925897644307332</v>
      </c>
      <c r="I22">
        <f t="shared" si="1"/>
        <v>9.2589764430733137</v>
      </c>
    </row>
    <row r="23" spans="1:9" x14ac:dyDescent="0.2">
      <c r="A23" t="s">
        <v>37</v>
      </c>
      <c r="B23" t="s">
        <v>201</v>
      </c>
      <c r="C23">
        <v>90179832</v>
      </c>
      <c r="D23">
        <v>69854821</v>
      </c>
      <c r="E23">
        <v>77.461699999999993</v>
      </c>
      <c r="F23">
        <v>77125352</v>
      </c>
      <c r="G23">
        <v>85.523899999999998</v>
      </c>
      <c r="H23">
        <f t="shared" si="0"/>
        <v>1.1040805902286974</v>
      </c>
      <c r="I23">
        <f t="shared" si="1"/>
        <v>10.408059022869731</v>
      </c>
    </row>
    <row r="24" spans="1:9" x14ac:dyDescent="0.2">
      <c r="A24" t="s">
        <v>38</v>
      </c>
      <c r="B24" t="s">
        <v>201</v>
      </c>
      <c r="C24">
        <v>72367363</v>
      </c>
      <c r="D24">
        <v>56069972</v>
      </c>
      <c r="E24">
        <v>77.479600000000005</v>
      </c>
      <c r="F24">
        <v>61419273</v>
      </c>
      <c r="G24">
        <v>84.871499999999997</v>
      </c>
      <c r="H24">
        <f t="shared" si="0"/>
        <v>1.0954040248138521</v>
      </c>
      <c r="I24">
        <f t="shared" si="1"/>
        <v>9.5404024813852235</v>
      </c>
    </row>
    <row r="25" spans="1:9" x14ac:dyDescent="0.2">
      <c r="A25" t="s">
        <v>39</v>
      </c>
      <c r="B25" t="s">
        <v>201</v>
      </c>
      <c r="C25">
        <v>49442618</v>
      </c>
      <c r="D25">
        <v>38336599</v>
      </c>
      <c r="E25">
        <v>77.537599999999998</v>
      </c>
      <c r="F25">
        <v>41566424</v>
      </c>
      <c r="G25">
        <v>84.07</v>
      </c>
      <c r="H25">
        <f t="shared" si="0"/>
        <v>1.084249127054802</v>
      </c>
      <c r="I25">
        <f t="shared" si="1"/>
        <v>8.424912705480212</v>
      </c>
    </row>
    <row r="26" spans="1:9" x14ac:dyDescent="0.2">
      <c r="A26" t="s">
        <v>40</v>
      </c>
      <c r="B26" t="s">
        <v>201</v>
      </c>
      <c r="C26">
        <v>76330418</v>
      </c>
      <c r="D26">
        <v>59960577</v>
      </c>
      <c r="E26">
        <v>78.554000000000002</v>
      </c>
      <c r="F26">
        <v>65881804</v>
      </c>
      <c r="G26">
        <v>86.311300000000003</v>
      </c>
      <c r="H26">
        <f t="shared" si="0"/>
        <v>1.0987520016693635</v>
      </c>
      <c r="I26">
        <f t="shared" si="1"/>
        <v>9.8752001669363523</v>
      </c>
    </row>
    <row r="27" spans="1:9" x14ac:dyDescent="0.2">
      <c r="A27" t="s">
        <v>41</v>
      </c>
      <c r="B27" t="s">
        <v>201</v>
      </c>
      <c r="C27">
        <v>53945497</v>
      </c>
      <c r="D27">
        <v>42401150</v>
      </c>
      <c r="E27">
        <v>78.599999999999994</v>
      </c>
      <c r="F27">
        <v>46395341</v>
      </c>
      <c r="G27">
        <v>86.004099999999994</v>
      </c>
      <c r="H27">
        <f t="shared" si="0"/>
        <v>1.0942000629699902</v>
      </c>
      <c r="I27">
        <f t="shared" si="1"/>
        <v>9.4200062969990199</v>
      </c>
    </row>
    <row r="28" spans="1:9" x14ac:dyDescent="0.2">
      <c r="A28" t="s">
        <v>42</v>
      </c>
      <c r="B28" t="s">
        <v>201</v>
      </c>
      <c r="C28">
        <v>72746331</v>
      </c>
      <c r="D28">
        <v>47755327</v>
      </c>
      <c r="E28">
        <v>65.6464</v>
      </c>
      <c r="F28">
        <v>54200415</v>
      </c>
      <c r="G28">
        <v>74.506</v>
      </c>
      <c r="H28">
        <f t="shared" si="0"/>
        <v>1.1349606086876967</v>
      </c>
      <c r="I28">
        <f t="shared" si="1"/>
        <v>13.496060868769677</v>
      </c>
    </row>
    <row r="29" spans="1:9" x14ac:dyDescent="0.2">
      <c r="A29" t="s">
        <v>43</v>
      </c>
      <c r="B29" t="s">
        <v>201</v>
      </c>
      <c r="C29">
        <v>94167151</v>
      </c>
      <c r="D29">
        <v>59729534</v>
      </c>
      <c r="E29">
        <v>63.429299999999998</v>
      </c>
      <c r="F29">
        <v>68837404</v>
      </c>
      <c r="G29">
        <v>73.101299999999995</v>
      </c>
      <c r="H29">
        <f t="shared" si="0"/>
        <v>1.1524852010397402</v>
      </c>
      <c r="I29">
        <f t="shared" si="1"/>
        <v>15.248520103974023</v>
      </c>
    </row>
    <row r="30" spans="1:9" x14ac:dyDescent="0.2">
      <c r="A30" t="s">
        <v>44</v>
      </c>
      <c r="B30" t="s">
        <v>201</v>
      </c>
      <c r="C30">
        <v>118177700</v>
      </c>
      <c r="D30">
        <v>68904494</v>
      </c>
      <c r="E30">
        <v>58.305799999999998</v>
      </c>
      <c r="F30">
        <v>82601411</v>
      </c>
      <c r="G30">
        <v>69.895899999999997</v>
      </c>
      <c r="H30">
        <f t="shared" si="0"/>
        <v>1.1987811854477881</v>
      </c>
      <c r="I30">
        <f t="shared" si="1"/>
        <v>19.878118544778808</v>
      </c>
    </row>
    <row r="31" spans="1:9" x14ac:dyDescent="0.2">
      <c r="A31" t="s">
        <v>45</v>
      </c>
      <c r="B31" t="s">
        <v>201</v>
      </c>
      <c r="C31">
        <v>75086761</v>
      </c>
      <c r="D31">
        <v>45318779</v>
      </c>
      <c r="E31">
        <v>60.355200000000004</v>
      </c>
      <c r="F31">
        <v>54861425</v>
      </c>
      <c r="G31">
        <v>73.063999999999993</v>
      </c>
      <c r="H31">
        <f t="shared" si="0"/>
        <v>1.2105671470098522</v>
      </c>
      <c r="I31">
        <f t="shared" si="1"/>
        <v>21.056714700985214</v>
      </c>
    </row>
    <row r="32" spans="1:9" x14ac:dyDescent="0.2">
      <c r="A32" t="s">
        <v>46</v>
      </c>
      <c r="B32" t="s">
        <v>201</v>
      </c>
      <c r="C32">
        <v>89816099</v>
      </c>
      <c r="D32">
        <v>60394495</v>
      </c>
      <c r="E32">
        <v>67.242400000000004</v>
      </c>
      <c r="F32">
        <v>68973940</v>
      </c>
      <c r="G32">
        <v>76.794600000000003</v>
      </c>
      <c r="H32">
        <f t="shared" si="0"/>
        <v>1.1420567387805793</v>
      </c>
      <c r="I32">
        <f t="shared" si="1"/>
        <v>14.205673878057926</v>
      </c>
    </row>
    <row r="33" spans="1:9" x14ac:dyDescent="0.2">
      <c r="A33" t="s">
        <v>47</v>
      </c>
      <c r="B33" t="s">
        <v>201</v>
      </c>
      <c r="C33">
        <v>75503229</v>
      </c>
      <c r="D33">
        <v>50453241</v>
      </c>
      <c r="E33">
        <v>66.822599999999994</v>
      </c>
      <c r="F33">
        <v>57271896</v>
      </c>
      <c r="G33">
        <v>75.8536</v>
      </c>
      <c r="H33">
        <f t="shared" si="0"/>
        <v>1.1351480076374083</v>
      </c>
      <c r="I33">
        <f t="shared" si="1"/>
        <v>13.514800763740826</v>
      </c>
    </row>
    <row r="34" spans="1:9" x14ac:dyDescent="0.2">
      <c r="A34" t="s">
        <v>48</v>
      </c>
      <c r="B34" t="s">
        <v>201</v>
      </c>
      <c r="C34">
        <v>75414215</v>
      </c>
      <c r="D34">
        <v>48554779</v>
      </c>
      <c r="E34">
        <v>64.384100000000004</v>
      </c>
      <c r="F34">
        <v>57447985</v>
      </c>
      <c r="G34">
        <v>76.176599999999993</v>
      </c>
      <c r="H34">
        <f t="shared" ref="H34:H65" si="2">F34/D34</f>
        <v>1.1831582015850592</v>
      </c>
      <c r="I34">
        <f t="shared" ref="I34:I65" si="3">100*(F34-D34)/D34</f>
        <v>18.315820158505922</v>
      </c>
    </row>
    <row r="35" spans="1:9" x14ac:dyDescent="0.2">
      <c r="A35" t="s">
        <v>49</v>
      </c>
      <c r="B35" t="s">
        <v>201</v>
      </c>
      <c r="C35">
        <v>115251542</v>
      </c>
      <c r="D35">
        <v>71946734</v>
      </c>
      <c r="E35">
        <v>62.425800000000002</v>
      </c>
      <c r="F35">
        <v>84192897</v>
      </c>
      <c r="G35">
        <v>73.051400000000001</v>
      </c>
      <c r="H35">
        <f t="shared" si="2"/>
        <v>1.1702115206508192</v>
      </c>
      <c r="I35">
        <f t="shared" si="3"/>
        <v>17.021152065081925</v>
      </c>
    </row>
    <row r="36" spans="1:9" x14ac:dyDescent="0.2">
      <c r="A36" t="s">
        <v>50</v>
      </c>
      <c r="B36" t="s">
        <v>201</v>
      </c>
      <c r="C36">
        <v>104210613</v>
      </c>
      <c r="D36">
        <v>63069297</v>
      </c>
      <c r="E36">
        <v>60.521000000000001</v>
      </c>
      <c r="F36">
        <v>78644007</v>
      </c>
      <c r="G36">
        <v>75.466399999999993</v>
      </c>
      <c r="H36">
        <f t="shared" si="2"/>
        <v>1.2469459902177125</v>
      </c>
      <c r="I36">
        <f t="shared" si="3"/>
        <v>24.694599021771243</v>
      </c>
    </row>
    <row r="37" spans="1:9" x14ac:dyDescent="0.2">
      <c r="A37" t="s">
        <v>51</v>
      </c>
      <c r="B37" t="s">
        <v>201</v>
      </c>
      <c r="C37">
        <v>154462270</v>
      </c>
      <c r="D37">
        <v>97793294</v>
      </c>
      <c r="E37">
        <v>63.312100000000001</v>
      </c>
      <c r="F37">
        <v>118595784</v>
      </c>
      <c r="G37">
        <v>76.779799999999994</v>
      </c>
      <c r="H37">
        <f t="shared" si="2"/>
        <v>1.212718982551094</v>
      </c>
      <c r="I37">
        <f t="shared" si="3"/>
        <v>21.271898255109395</v>
      </c>
    </row>
    <row r="38" spans="1:9" x14ac:dyDescent="0.2">
      <c r="A38" t="s">
        <v>52</v>
      </c>
      <c r="B38" t="s">
        <v>201</v>
      </c>
      <c r="C38">
        <v>175522701</v>
      </c>
      <c r="D38">
        <v>117157824</v>
      </c>
      <c r="E38">
        <v>66.748000000000005</v>
      </c>
      <c r="F38">
        <v>137538995</v>
      </c>
      <c r="G38">
        <v>78.359700000000004</v>
      </c>
      <c r="H38">
        <f t="shared" si="2"/>
        <v>1.1739633795178714</v>
      </c>
      <c r="I38">
        <f t="shared" si="3"/>
        <v>17.396337951787157</v>
      </c>
    </row>
    <row r="39" spans="1:9" x14ac:dyDescent="0.2">
      <c r="A39" t="s">
        <v>53</v>
      </c>
      <c r="B39" t="s">
        <v>201</v>
      </c>
      <c r="C39">
        <v>36901845</v>
      </c>
      <c r="D39">
        <v>25559452</v>
      </c>
      <c r="E39">
        <v>69.263300000000001</v>
      </c>
      <c r="F39">
        <v>29890907</v>
      </c>
      <c r="G39">
        <v>81.001099999999994</v>
      </c>
      <c r="H39">
        <f t="shared" si="2"/>
        <v>1.1694658790024137</v>
      </c>
      <c r="I39">
        <f t="shared" si="3"/>
        <v>16.946587900241365</v>
      </c>
    </row>
    <row r="40" spans="1:9" x14ac:dyDescent="0.2">
      <c r="A40" t="s">
        <v>54</v>
      </c>
      <c r="B40" t="s">
        <v>201</v>
      </c>
      <c r="C40">
        <v>125693606</v>
      </c>
      <c r="D40">
        <v>80825112</v>
      </c>
      <c r="E40">
        <v>64.303299999999993</v>
      </c>
      <c r="F40">
        <v>93329372</v>
      </c>
      <c r="G40">
        <v>74.251499999999993</v>
      </c>
      <c r="H40">
        <f t="shared" si="2"/>
        <v>1.1547076111691623</v>
      </c>
      <c r="I40">
        <f t="shared" si="3"/>
        <v>15.470761116916238</v>
      </c>
    </row>
    <row r="41" spans="1:9" x14ac:dyDescent="0.2">
      <c r="A41" t="s">
        <v>55</v>
      </c>
      <c r="B41" t="s">
        <v>201</v>
      </c>
      <c r="C41">
        <v>126435290</v>
      </c>
      <c r="D41">
        <v>81139744</v>
      </c>
      <c r="E41">
        <v>64.174899999999994</v>
      </c>
      <c r="F41">
        <v>94494404</v>
      </c>
      <c r="G41">
        <v>74.737399999999994</v>
      </c>
      <c r="H41">
        <f t="shared" si="2"/>
        <v>1.1645883920954938</v>
      </c>
      <c r="I41">
        <f t="shared" si="3"/>
        <v>16.458839209549392</v>
      </c>
    </row>
    <row r="42" spans="1:9" x14ac:dyDescent="0.2">
      <c r="A42" t="s">
        <v>56</v>
      </c>
      <c r="B42" t="s">
        <v>201</v>
      </c>
      <c r="C42">
        <v>77161548</v>
      </c>
      <c r="D42">
        <v>44022691</v>
      </c>
      <c r="E42">
        <v>57.052599999999998</v>
      </c>
      <c r="F42">
        <v>53652181</v>
      </c>
      <c r="G42">
        <v>69.532300000000006</v>
      </c>
      <c r="H42">
        <f t="shared" si="2"/>
        <v>1.2187392406338813</v>
      </c>
      <c r="I42">
        <f t="shared" si="3"/>
        <v>21.873924063388127</v>
      </c>
    </row>
    <row r="43" spans="1:9" x14ac:dyDescent="0.2">
      <c r="A43" t="s">
        <v>57</v>
      </c>
      <c r="B43" t="s">
        <v>201</v>
      </c>
      <c r="C43">
        <v>57297068</v>
      </c>
      <c r="D43">
        <v>34892380</v>
      </c>
      <c r="E43">
        <v>60.897300000000001</v>
      </c>
      <c r="F43">
        <v>42203370</v>
      </c>
      <c r="G43">
        <v>73.6571</v>
      </c>
      <c r="H43">
        <f t="shared" si="2"/>
        <v>1.2095297024737206</v>
      </c>
      <c r="I43">
        <f t="shared" si="3"/>
        <v>20.952970247372061</v>
      </c>
    </row>
    <row r="44" spans="1:9" x14ac:dyDescent="0.2">
      <c r="A44" t="s">
        <v>58</v>
      </c>
      <c r="B44" t="s">
        <v>201</v>
      </c>
      <c r="C44">
        <v>119438728</v>
      </c>
      <c r="D44">
        <v>83555605</v>
      </c>
      <c r="E44">
        <v>69.956900000000005</v>
      </c>
      <c r="F44">
        <v>94071793</v>
      </c>
      <c r="G44">
        <v>78.761499999999998</v>
      </c>
      <c r="H44">
        <f t="shared" si="2"/>
        <v>1.1258585585012519</v>
      </c>
      <c r="I44">
        <f t="shared" si="3"/>
        <v>12.585855850125196</v>
      </c>
    </row>
    <row r="45" spans="1:9" x14ac:dyDescent="0.2">
      <c r="A45" t="s">
        <v>59</v>
      </c>
      <c r="B45" t="s">
        <v>201</v>
      </c>
      <c r="C45">
        <v>24434428</v>
      </c>
      <c r="D45">
        <v>17983874</v>
      </c>
      <c r="E45">
        <v>73.6006</v>
      </c>
      <c r="F45">
        <v>20236429</v>
      </c>
      <c r="G45">
        <v>82.819299999999998</v>
      </c>
      <c r="H45">
        <f t="shared" si="2"/>
        <v>1.1252541582531106</v>
      </c>
      <c r="I45">
        <f t="shared" si="3"/>
        <v>12.525415825311054</v>
      </c>
    </row>
    <row r="46" spans="1:9" x14ac:dyDescent="0.2">
      <c r="A46" t="s">
        <v>60</v>
      </c>
      <c r="B46" t="s">
        <v>201</v>
      </c>
      <c r="C46">
        <v>69468704</v>
      </c>
      <c r="D46">
        <v>52373420</v>
      </c>
      <c r="E46">
        <v>75.391400000000004</v>
      </c>
      <c r="F46">
        <v>59220742</v>
      </c>
      <c r="G46">
        <v>85.248099999999994</v>
      </c>
      <c r="H46">
        <f t="shared" si="2"/>
        <v>1.1307404022880307</v>
      </c>
      <c r="I46">
        <f t="shared" si="3"/>
        <v>13.074040228803083</v>
      </c>
    </row>
    <row r="47" spans="1:9" x14ac:dyDescent="0.2">
      <c r="A47" t="s">
        <v>61</v>
      </c>
      <c r="B47" t="s">
        <v>201</v>
      </c>
      <c r="C47">
        <v>71746286</v>
      </c>
      <c r="D47">
        <v>53813194</v>
      </c>
      <c r="E47">
        <v>75.004800000000003</v>
      </c>
      <c r="F47">
        <v>60599585</v>
      </c>
      <c r="G47">
        <v>84.463700000000003</v>
      </c>
      <c r="H47">
        <f t="shared" si="2"/>
        <v>1.1261101691901061</v>
      </c>
      <c r="I47">
        <f t="shared" si="3"/>
        <v>12.611016919010606</v>
      </c>
    </row>
    <row r="48" spans="1:9" x14ac:dyDescent="0.2">
      <c r="A48" t="s">
        <v>62</v>
      </c>
      <c r="B48" t="s">
        <v>201</v>
      </c>
      <c r="C48">
        <v>48882538</v>
      </c>
      <c r="D48">
        <v>37256654</v>
      </c>
      <c r="E48">
        <v>76.216700000000003</v>
      </c>
      <c r="F48">
        <v>41567600</v>
      </c>
      <c r="G48">
        <v>85.035700000000006</v>
      </c>
      <c r="H48">
        <f t="shared" si="2"/>
        <v>1.1157094246842456</v>
      </c>
      <c r="I48">
        <f t="shared" si="3"/>
        <v>11.570942468424567</v>
      </c>
    </row>
    <row r="49" spans="1:9" x14ac:dyDescent="0.2">
      <c r="A49" t="s">
        <v>63</v>
      </c>
      <c r="B49" t="s">
        <v>201</v>
      </c>
      <c r="C49">
        <v>138381748</v>
      </c>
      <c r="D49">
        <v>97862715</v>
      </c>
      <c r="E49">
        <v>70.719399999999993</v>
      </c>
      <c r="F49">
        <v>109575113</v>
      </c>
      <c r="G49">
        <v>79.183199999999999</v>
      </c>
      <c r="H49">
        <f t="shared" si="2"/>
        <v>1.1196819238052</v>
      </c>
      <c r="I49">
        <f t="shared" si="3"/>
        <v>11.968192380519996</v>
      </c>
    </row>
    <row r="50" spans="1:9" x14ac:dyDescent="0.2">
      <c r="A50" t="s">
        <v>64</v>
      </c>
      <c r="B50" t="s">
        <v>201</v>
      </c>
      <c r="C50">
        <v>105477311</v>
      </c>
      <c r="D50">
        <v>72669578</v>
      </c>
      <c r="E50">
        <v>68.895899999999997</v>
      </c>
      <c r="F50">
        <v>81210519</v>
      </c>
      <c r="G50">
        <v>76.993399999999994</v>
      </c>
      <c r="H50">
        <f t="shared" si="2"/>
        <v>1.1175311765261662</v>
      </c>
      <c r="I50">
        <f t="shared" si="3"/>
        <v>11.753117652616615</v>
      </c>
    </row>
    <row r="51" spans="1:9" x14ac:dyDescent="0.2">
      <c r="A51" t="s">
        <v>65</v>
      </c>
      <c r="B51" t="s">
        <v>201</v>
      </c>
      <c r="C51">
        <v>55775228</v>
      </c>
      <c r="D51">
        <v>35222579</v>
      </c>
      <c r="E51">
        <v>63.1509</v>
      </c>
      <c r="F51">
        <v>39948160</v>
      </c>
      <c r="G51">
        <v>71.623500000000007</v>
      </c>
      <c r="H51">
        <f t="shared" si="2"/>
        <v>1.1341634012659891</v>
      </c>
      <c r="I51">
        <f t="shared" si="3"/>
        <v>13.416340126598907</v>
      </c>
    </row>
    <row r="52" spans="1:9" x14ac:dyDescent="0.2">
      <c r="A52" t="s">
        <v>66</v>
      </c>
      <c r="B52" t="s">
        <v>201</v>
      </c>
      <c r="C52">
        <v>107119927</v>
      </c>
      <c r="D52">
        <v>66735303</v>
      </c>
      <c r="E52">
        <v>62.299599999999998</v>
      </c>
      <c r="F52">
        <v>75775714</v>
      </c>
      <c r="G52">
        <v>70.739099999999993</v>
      </c>
      <c r="H52">
        <f t="shared" si="2"/>
        <v>1.135466695940528</v>
      </c>
      <c r="I52">
        <f t="shared" si="3"/>
        <v>13.546669594052791</v>
      </c>
    </row>
    <row r="53" spans="1:9" x14ac:dyDescent="0.2">
      <c r="A53" t="s">
        <v>67</v>
      </c>
      <c r="B53" t="s">
        <v>201</v>
      </c>
      <c r="C53">
        <v>133341274</v>
      </c>
      <c r="D53">
        <v>92191972</v>
      </c>
      <c r="E53">
        <v>69.139899999999997</v>
      </c>
      <c r="F53">
        <v>102140702</v>
      </c>
      <c r="G53">
        <v>76.600999999999999</v>
      </c>
      <c r="H53">
        <f t="shared" si="2"/>
        <v>1.1079131922679775</v>
      </c>
      <c r="I53">
        <f t="shared" si="3"/>
        <v>10.791319226797752</v>
      </c>
    </row>
    <row r="54" spans="1:9" x14ac:dyDescent="0.2">
      <c r="A54" t="s">
        <v>68</v>
      </c>
      <c r="B54" t="s">
        <v>201</v>
      </c>
      <c r="C54">
        <v>57703024</v>
      </c>
      <c r="D54">
        <v>42994103</v>
      </c>
      <c r="E54">
        <v>74.509299999999996</v>
      </c>
      <c r="F54">
        <v>46792485</v>
      </c>
      <c r="G54">
        <v>81.091899999999995</v>
      </c>
      <c r="H54">
        <f t="shared" si="2"/>
        <v>1.0883465809252957</v>
      </c>
      <c r="I54">
        <f t="shared" si="3"/>
        <v>8.8346580925295726</v>
      </c>
    </row>
    <row r="55" spans="1:9" x14ac:dyDescent="0.2">
      <c r="A55" t="s">
        <v>69</v>
      </c>
      <c r="B55" t="s">
        <v>201</v>
      </c>
      <c r="C55">
        <v>83221116</v>
      </c>
      <c r="D55">
        <v>60908378</v>
      </c>
      <c r="E55">
        <v>73.188599999999994</v>
      </c>
      <c r="F55">
        <v>68257644</v>
      </c>
      <c r="G55">
        <v>82.019599999999997</v>
      </c>
      <c r="H55">
        <f t="shared" si="2"/>
        <v>1.120661003318788</v>
      </c>
      <c r="I55">
        <f t="shared" si="3"/>
        <v>12.066100331878809</v>
      </c>
    </row>
    <row r="56" spans="1:9" x14ac:dyDescent="0.2">
      <c r="A56" t="s">
        <v>70</v>
      </c>
      <c r="B56" t="s">
        <v>201</v>
      </c>
      <c r="C56">
        <v>66583788</v>
      </c>
      <c r="D56">
        <v>48151389</v>
      </c>
      <c r="E56">
        <v>72.316999999999993</v>
      </c>
      <c r="F56">
        <v>53590306</v>
      </c>
      <c r="G56">
        <v>80.485500000000002</v>
      </c>
      <c r="H56">
        <f t="shared" si="2"/>
        <v>1.1129545193389956</v>
      </c>
      <c r="I56">
        <f t="shared" si="3"/>
        <v>11.29545193389956</v>
      </c>
    </row>
    <row r="57" spans="1:9" x14ac:dyDescent="0.2">
      <c r="A57" t="s">
        <v>71</v>
      </c>
      <c r="B57" t="s">
        <v>201</v>
      </c>
      <c r="C57">
        <v>125626294</v>
      </c>
      <c r="D57">
        <v>90288041</v>
      </c>
      <c r="E57">
        <v>71.8703</v>
      </c>
      <c r="F57">
        <v>100477109</v>
      </c>
      <c r="G57">
        <v>79.980999999999995</v>
      </c>
      <c r="H57">
        <f t="shared" si="2"/>
        <v>1.112850693039181</v>
      </c>
      <c r="I57">
        <f t="shared" si="3"/>
        <v>11.285069303918112</v>
      </c>
    </row>
    <row r="58" spans="1:9" x14ac:dyDescent="0.2">
      <c r="A58" t="s">
        <v>72</v>
      </c>
      <c r="B58" t="s">
        <v>201</v>
      </c>
      <c r="C58">
        <v>70133216</v>
      </c>
      <c r="D58">
        <v>51287076</v>
      </c>
      <c r="E58">
        <v>73.128100000000003</v>
      </c>
      <c r="F58">
        <v>58233158</v>
      </c>
      <c r="G58">
        <v>83.032200000000003</v>
      </c>
      <c r="H58">
        <f t="shared" si="2"/>
        <v>1.1354353287756158</v>
      </c>
      <c r="I58">
        <f t="shared" si="3"/>
        <v>13.54353287756159</v>
      </c>
    </row>
    <row r="59" spans="1:9" x14ac:dyDescent="0.2">
      <c r="A59" t="s">
        <v>73</v>
      </c>
      <c r="B59" t="s">
        <v>201</v>
      </c>
      <c r="C59">
        <v>98248351</v>
      </c>
      <c r="D59">
        <v>73571900</v>
      </c>
      <c r="E59">
        <v>74.883600000000001</v>
      </c>
      <c r="F59">
        <v>84445517</v>
      </c>
      <c r="G59">
        <v>85.951099999999997</v>
      </c>
      <c r="H59">
        <f t="shared" si="2"/>
        <v>1.1477957888813528</v>
      </c>
      <c r="I59">
        <f t="shared" si="3"/>
        <v>14.77957888813528</v>
      </c>
    </row>
    <row r="60" spans="1:9" x14ac:dyDescent="0.2">
      <c r="A60" t="s">
        <v>74</v>
      </c>
      <c r="B60" t="s">
        <v>201</v>
      </c>
      <c r="C60">
        <v>54286426</v>
      </c>
      <c r="D60">
        <v>40083645</v>
      </c>
      <c r="E60">
        <v>73.837299999999999</v>
      </c>
      <c r="F60">
        <v>45078467</v>
      </c>
      <c r="G60">
        <v>83.038200000000003</v>
      </c>
      <c r="H60">
        <f t="shared" si="2"/>
        <v>1.1246099749660989</v>
      </c>
      <c r="I60">
        <f t="shared" si="3"/>
        <v>12.460997496609902</v>
      </c>
    </row>
    <row r="61" spans="1:9" x14ac:dyDescent="0.2">
      <c r="A61" t="s">
        <v>75</v>
      </c>
      <c r="B61" t="s">
        <v>201</v>
      </c>
      <c r="C61">
        <v>90419009</v>
      </c>
      <c r="D61">
        <v>67525046</v>
      </c>
      <c r="E61">
        <v>74.680099999999996</v>
      </c>
      <c r="F61">
        <v>75926397</v>
      </c>
      <c r="G61">
        <v>83.971699999999998</v>
      </c>
      <c r="H61">
        <f t="shared" si="2"/>
        <v>1.124418293621007</v>
      </c>
      <c r="I61">
        <f t="shared" si="3"/>
        <v>12.441829362100695</v>
      </c>
    </row>
    <row r="62" spans="1:9" x14ac:dyDescent="0.2">
      <c r="A62" t="s">
        <v>76</v>
      </c>
      <c r="B62" t="s">
        <v>201</v>
      </c>
      <c r="C62">
        <v>65436970</v>
      </c>
      <c r="D62">
        <v>49125128</v>
      </c>
      <c r="E62">
        <v>75.072400000000002</v>
      </c>
      <c r="F62">
        <v>55121918</v>
      </c>
      <c r="G62">
        <v>84.236699999999999</v>
      </c>
      <c r="H62">
        <f t="shared" si="2"/>
        <v>1.1220717429988172</v>
      </c>
      <c r="I62">
        <f t="shared" si="3"/>
        <v>12.207174299881723</v>
      </c>
    </row>
    <row r="63" spans="1:9" x14ac:dyDescent="0.2">
      <c r="A63" t="s">
        <v>77</v>
      </c>
      <c r="B63" t="s">
        <v>201</v>
      </c>
      <c r="C63">
        <v>232004081</v>
      </c>
      <c r="D63">
        <v>165109040</v>
      </c>
      <c r="E63">
        <v>71.166399999999996</v>
      </c>
      <c r="F63">
        <v>185599980</v>
      </c>
      <c r="G63">
        <v>79.998599999999996</v>
      </c>
      <c r="H63">
        <f t="shared" si="2"/>
        <v>1.1241055002197335</v>
      </c>
      <c r="I63">
        <f t="shared" si="3"/>
        <v>12.410550021973357</v>
      </c>
    </row>
    <row r="64" spans="1:9" x14ac:dyDescent="0.2">
      <c r="A64" t="s">
        <v>78</v>
      </c>
      <c r="B64" t="s">
        <v>201</v>
      </c>
      <c r="C64">
        <v>246753820</v>
      </c>
      <c r="D64">
        <v>171166852</v>
      </c>
      <c r="E64">
        <v>69.367500000000007</v>
      </c>
      <c r="F64">
        <v>193431053</v>
      </c>
      <c r="G64">
        <v>78.390299999999996</v>
      </c>
      <c r="H64">
        <f t="shared" si="2"/>
        <v>1.1300730879831804</v>
      </c>
      <c r="I64">
        <f t="shared" si="3"/>
        <v>13.007308798318029</v>
      </c>
    </row>
    <row r="65" spans="1:9" x14ac:dyDescent="0.2">
      <c r="A65" t="s">
        <v>79</v>
      </c>
      <c r="B65" t="s">
        <v>201</v>
      </c>
      <c r="C65">
        <v>69281726</v>
      </c>
      <c r="D65">
        <v>48731522</v>
      </c>
      <c r="E65">
        <v>70.338200000000001</v>
      </c>
      <c r="F65">
        <v>54405775</v>
      </c>
      <c r="G65">
        <v>78.528300000000002</v>
      </c>
      <c r="H65">
        <f t="shared" si="2"/>
        <v>1.116439067919939</v>
      </c>
      <c r="I65">
        <f t="shared" si="3"/>
        <v>11.643906791993897</v>
      </c>
    </row>
    <row r="66" spans="1:9" x14ac:dyDescent="0.2">
      <c r="A66" t="s">
        <v>80</v>
      </c>
      <c r="B66" t="s">
        <v>201</v>
      </c>
      <c r="C66">
        <v>258051803</v>
      </c>
      <c r="D66">
        <v>176303764</v>
      </c>
      <c r="E66">
        <v>68.321100000000001</v>
      </c>
      <c r="F66">
        <v>197723731</v>
      </c>
      <c r="G66">
        <v>76.621700000000004</v>
      </c>
      <c r="H66">
        <f t="shared" ref="H66:H97" si="4">F66/D66</f>
        <v>1.1214946664439904</v>
      </c>
      <c r="I66">
        <f t="shared" ref="I66:I97" si="5">100*(F66-D66)/D66</f>
        <v>12.149466644399039</v>
      </c>
    </row>
    <row r="67" spans="1:9" x14ac:dyDescent="0.2">
      <c r="A67" t="s">
        <v>81</v>
      </c>
      <c r="B67" t="s">
        <v>201</v>
      </c>
      <c r="C67">
        <v>90228079</v>
      </c>
      <c r="D67">
        <v>66717182</v>
      </c>
      <c r="E67">
        <v>73.942800000000005</v>
      </c>
      <c r="F67">
        <v>74304402</v>
      </c>
      <c r="G67">
        <v>82.351699999999994</v>
      </c>
      <c r="H67">
        <f t="shared" si="4"/>
        <v>1.1137221293309421</v>
      </c>
      <c r="I67">
        <f t="shared" si="5"/>
        <v>11.372212933094206</v>
      </c>
    </row>
    <row r="68" spans="1:9" x14ac:dyDescent="0.2">
      <c r="A68" t="s">
        <v>82</v>
      </c>
      <c r="B68" t="s">
        <v>201</v>
      </c>
      <c r="C68">
        <v>71049133</v>
      </c>
      <c r="D68">
        <v>52311503</v>
      </c>
      <c r="E68">
        <v>73.627200000000002</v>
      </c>
      <c r="F68">
        <v>58424649</v>
      </c>
      <c r="G68">
        <v>82.231300000000005</v>
      </c>
      <c r="H68">
        <f t="shared" si="4"/>
        <v>1.1168604541911173</v>
      </c>
      <c r="I68">
        <f t="shared" si="5"/>
        <v>11.686045419111739</v>
      </c>
    </row>
    <row r="69" spans="1:9" x14ac:dyDescent="0.2">
      <c r="A69" t="s">
        <v>83</v>
      </c>
      <c r="B69" t="s">
        <v>201</v>
      </c>
      <c r="C69">
        <v>81721021</v>
      </c>
      <c r="D69">
        <v>58608961</v>
      </c>
      <c r="E69">
        <v>71.718299999999999</v>
      </c>
      <c r="F69">
        <v>65143909</v>
      </c>
      <c r="G69">
        <v>79.715000000000003</v>
      </c>
      <c r="H69">
        <f t="shared" si="4"/>
        <v>1.1115008334646983</v>
      </c>
      <c r="I69">
        <f t="shared" si="5"/>
        <v>11.150083346469835</v>
      </c>
    </row>
    <row r="70" spans="1:9" x14ac:dyDescent="0.2">
      <c r="A70" t="s">
        <v>84</v>
      </c>
      <c r="B70" t="s">
        <v>201</v>
      </c>
      <c r="C70">
        <v>50133134</v>
      </c>
      <c r="D70">
        <v>36129139</v>
      </c>
      <c r="E70">
        <v>72.066400000000002</v>
      </c>
      <c r="F70">
        <v>39883662</v>
      </c>
      <c r="G70">
        <v>79.555499999999995</v>
      </c>
      <c r="H70">
        <f t="shared" si="4"/>
        <v>1.1039195260091861</v>
      </c>
      <c r="I70">
        <f t="shared" si="5"/>
        <v>10.391952600918611</v>
      </c>
    </row>
    <row r="71" spans="1:9" x14ac:dyDescent="0.2">
      <c r="A71" t="s">
        <v>85</v>
      </c>
      <c r="B71" t="s">
        <v>201</v>
      </c>
      <c r="C71">
        <v>213760716</v>
      </c>
      <c r="D71">
        <v>154123049</v>
      </c>
      <c r="E71">
        <v>72.100700000000003</v>
      </c>
      <c r="F71">
        <v>172971286</v>
      </c>
      <c r="G71">
        <v>80.918199999999999</v>
      </c>
      <c r="H71">
        <f t="shared" si="4"/>
        <v>1.1222934345141329</v>
      </c>
      <c r="I71">
        <f t="shared" si="5"/>
        <v>12.229343451413293</v>
      </c>
    </row>
    <row r="72" spans="1:9" x14ac:dyDescent="0.2">
      <c r="A72" t="s">
        <v>86</v>
      </c>
      <c r="B72" t="s">
        <v>201</v>
      </c>
      <c r="C72">
        <v>106629343</v>
      </c>
      <c r="D72">
        <v>74756691</v>
      </c>
      <c r="E72">
        <v>70.108900000000006</v>
      </c>
      <c r="F72">
        <v>83713680</v>
      </c>
      <c r="G72">
        <v>78.509</v>
      </c>
      <c r="H72">
        <f t="shared" si="4"/>
        <v>1.1198152149350751</v>
      </c>
      <c r="I72">
        <f t="shared" si="5"/>
        <v>11.981521493507518</v>
      </c>
    </row>
    <row r="73" spans="1:9" x14ac:dyDescent="0.2">
      <c r="A73" t="s">
        <v>87</v>
      </c>
      <c r="B73" t="s">
        <v>201</v>
      </c>
      <c r="C73">
        <v>137752782</v>
      </c>
      <c r="D73">
        <v>102185684</v>
      </c>
      <c r="E73">
        <v>74.180499999999995</v>
      </c>
      <c r="F73">
        <v>115229868</v>
      </c>
      <c r="G73">
        <v>83.649799999999999</v>
      </c>
      <c r="H73">
        <f t="shared" si="4"/>
        <v>1.1276517755657436</v>
      </c>
      <c r="I73">
        <f t="shared" si="5"/>
        <v>12.765177556574363</v>
      </c>
    </row>
    <row r="74" spans="1:9" x14ac:dyDescent="0.2">
      <c r="A74" t="s">
        <v>88</v>
      </c>
      <c r="B74" t="s">
        <v>201</v>
      </c>
      <c r="C74">
        <v>35952983</v>
      </c>
      <c r="D74">
        <v>26807698</v>
      </c>
      <c r="E74">
        <v>74.563199999999995</v>
      </c>
      <c r="F74">
        <v>30579842</v>
      </c>
      <c r="G74">
        <v>85.055099999999996</v>
      </c>
      <c r="H74">
        <f t="shared" si="4"/>
        <v>1.1407112240670572</v>
      </c>
      <c r="I74">
        <f t="shared" si="5"/>
        <v>14.071122406705715</v>
      </c>
    </row>
    <row r="75" spans="1:9" x14ac:dyDescent="0.2">
      <c r="A75" t="s">
        <v>89</v>
      </c>
      <c r="B75" t="s">
        <v>201</v>
      </c>
      <c r="C75">
        <v>76334902</v>
      </c>
      <c r="D75">
        <v>57017875</v>
      </c>
      <c r="E75">
        <v>74.694400000000002</v>
      </c>
      <c r="F75">
        <v>64697048</v>
      </c>
      <c r="G75">
        <v>84.754199999999997</v>
      </c>
      <c r="H75">
        <f t="shared" si="4"/>
        <v>1.1346800981271223</v>
      </c>
      <c r="I75">
        <f t="shared" si="5"/>
        <v>13.468009812712241</v>
      </c>
    </row>
    <row r="76" spans="1:9" x14ac:dyDescent="0.2">
      <c r="A76" t="s">
        <v>90</v>
      </c>
      <c r="B76" t="s">
        <v>201</v>
      </c>
      <c r="C76">
        <v>88325931</v>
      </c>
      <c r="D76">
        <v>55102447</v>
      </c>
      <c r="E76">
        <v>62.385399999999997</v>
      </c>
      <c r="F76">
        <v>63231054</v>
      </c>
      <c r="G76">
        <v>71.588300000000004</v>
      </c>
      <c r="H76">
        <f t="shared" si="4"/>
        <v>1.1475180766473039</v>
      </c>
      <c r="I76">
        <f t="shared" si="5"/>
        <v>14.751807664730389</v>
      </c>
    </row>
    <row r="77" spans="1:9" x14ac:dyDescent="0.2">
      <c r="A77" t="s">
        <v>91</v>
      </c>
      <c r="B77" t="s">
        <v>201</v>
      </c>
      <c r="C77">
        <v>76434505</v>
      </c>
      <c r="D77">
        <v>55001301</v>
      </c>
      <c r="E77">
        <v>71.958699999999993</v>
      </c>
      <c r="F77">
        <v>60817717</v>
      </c>
      <c r="G77">
        <v>79.568399999999997</v>
      </c>
      <c r="H77">
        <f t="shared" si="4"/>
        <v>1.1057505167014141</v>
      </c>
      <c r="I77">
        <f t="shared" si="5"/>
        <v>10.575051670141402</v>
      </c>
    </row>
    <row r="78" spans="1:9" x14ac:dyDescent="0.2">
      <c r="A78" t="s">
        <v>92</v>
      </c>
      <c r="B78" t="s">
        <v>201</v>
      </c>
      <c r="C78">
        <v>58015686</v>
      </c>
      <c r="D78">
        <v>44337318</v>
      </c>
      <c r="E78">
        <v>76.423000000000002</v>
      </c>
      <c r="F78">
        <v>49567230</v>
      </c>
      <c r="G78">
        <v>85.437600000000003</v>
      </c>
      <c r="H78">
        <f t="shared" si="4"/>
        <v>1.1179573378795713</v>
      </c>
      <c r="I78">
        <f t="shared" si="5"/>
        <v>11.795733787957133</v>
      </c>
    </row>
    <row r="79" spans="1:9" x14ac:dyDescent="0.2">
      <c r="A79" t="s">
        <v>93</v>
      </c>
      <c r="B79" t="s">
        <v>201</v>
      </c>
      <c r="C79">
        <v>49152020</v>
      </c>
      <c r="D79">
        <v>32541772</v>
      </c>
      <c r="E79">
        <v>66.206400000000002</v>
      </c>
      <c r="F79">
        <v>37008031</v>
      </c>
      <c r="G79">
        <v>75.293000000000006</v>
      </c>
      <c r="H79">
        <f t="shared" si="4"/>
        <v>1.1372469513952712</v>
      </c>
      <c r="I79">
        <f t="shared" si="5"/>
        <v>13.724695139527128</v>
      </c>
    </row>
    <row r="80" spans="1:9" x14ac:dyDescent="0.2">
      <c r="A80" t="s">
        <v>94</v>
      </c>
      <c r="B80" t="s">
        <v>201</v>
      </c>
      <c r="C80">
        <v>84000228</v>
      </c>
      <c r="D80">
        <v>55847447</v>
      </c>
      <c r="E80">
        <v>66.484899999999996</v>
      </c>
      <c r="F80">
        <v>63260249</v>
      </c>
      <c r="G80">
        <v>75.309600000000003</v>
      </c>
      <c r="H80">
        <f t="shared" si="4"/>
        <v>1.1327330504472299</v>
      </c>
      <c r="I80">
        <f t="shared" si="5"/>
        <v>13.273305044722994</v>
      </c>
    </row>
    <row r="81" spans="1:9" x14ac:dyDescent="0.2">
      <c r="A81" t="s">
        <v>95</v>
      </c>
      <c r="B81" t="s">
        <v>201</v>
      </c>
      <c r="C81">
        <v>105681822</v>
      </c>
      <c r="D81">
        <v>69881515</v>
      </c>
      <c r="E81">
        <v>66.124399999999994</v>
      </c>
      <c r="F81">
        <v>79721104</v>
      </c>
      <c r="G81">
        <v>75.435000000000002</v>
      </c>
      <c r="H81">
        <f t="shared" si="4"/>
        <v>1.1408038878378639</v>
      </c>
      <c r="I81">
        <f t="shared" si="5"/>
        <v>14.080388783786384</v>
      </c>
    </row>
    <row r="82" spans="1:9" x14ac:dyDescent="0.2">
      <c r="A82" t="s">
        <v>96</v>
      </c>
      <c r="B82" t="s">
        <v>201</v>
      </c>
      <c r="C82">
        <v>48522810</v>
      </c>
      <c r="D82">
        <v>38297876</v>
      </c>
      <c r="E82">
        <v>78.927599999999998</v>
      </c>
      <c r="F82">
        <v>41155411</v>
      </c>
      <c r="G82">
        <v>84.816599999999994</v>
      </c>
      <c r="H82">
        <f t="shared" si="4"/>
        <v>1.0746134067591633</v>
      </c>
      <c r="I82">
        <f t="shared" si="5"/>
        <v>7.4613406759163352</v>
      </c>
    </row>
    <row r="83" spans="1:9" x14ac:dyDescent="0.2">
      <c r="A83" t="s">
        <v>97</v>
      </c>
      <c r="B83" t="s">
        <v>201</v>
      </c>
      <c r="C83">
        <v>36922708</v>
      </c>
      <c r="D83">
        <v>28992980</v>
      </c>
      <c r="E83">
        <v>78.523399999999995</v>
      </c>
      <c r="F83">
        <v>31664983</v>
      </c>
      <c r="G83">
        <v>85.760199999999998</v>
      </c>
      <c r="H83">
        <f t="shared" si="4"/>
        <v>1.0921603436418057</v>
      </c>
      <c r="I83">
        <f t="shared" si="5"/>
        <v>9.2160343641805706</v>
      </c>
    </row>
    <row r="84" spans="1:9" x14ac:dyDescent="0.2">
      <c r="A84" t="s">
        <v>98</v>
      </c>
      <c r="B84" t="s">
        <v>201</v>
      </c>
      <c r="C84">
        <v>44471149</v>
      </c>
      <c r="D84">
        <v>33630240</v>
      </c>
      <c r="E84">
        <v>75.622600000000006</v>
      </c>
      <c r="F84">
        <v>36855261</v>
      </c>
      <c r="G84">
        <v>82.874499999999998</v>
      </c>
      <c r="H84">
        <f t="shared" si="4"/>
        <v>1.0958964610422048</v>
      </c>
      <c r="I84">
        <f t="shared" si="5"/>
        <v>9.5896461042204866</v>
      </c>
    </row>
    <row r="85" spans="1:9" x14ac:dyDescent="0.2">
      <c r="A85" t="s">
        <v>99</v>
      </c>
      <c r="B85" t="s">
        <v>201</v>
      </c>
      <c r="C85">
        <v>78111264</v>
      </c>
      <c r="D85">
        <v>59714677</v>
      </c>
      <c r="E85">
        <v>76.4482</v>
      </c>
      <c r="F85">
        <v>64983837</v>
      </c>
      <c r="G85">
        <v>83.193899999999999</v>
      </c>
      <c r="H85">
        <f t="shared" si="4"/>
        <v>1.088238943333814</v>
      </c>
      <c r="I85">
        <f t="shared" si="5"/>
        <v>8.8238943333813893</v>
      </c>
    </row>
    <row r="86" spans="1:9" x14ac:dyDescent="0.2">
      <c r="A86" t="s">
        <v>100</v>
      </c>
      <c r="B86" t="s">
        <v>201</v>
      </c>
      <c r="C86">
        <v>179175202</v>
      </c>
      <c r="D86">
        <v>132215833</v>
      </c>
      <c r="E86">
        <v>73.791399999999996</v>
      </c>
      <c r="F86">
        <v>147887133</v>
      </c>
      <c r="G86">
        <v>82.537700000000001</v>
      </c>
      <c r="H86">
        <f t="shared" si="4"/>
        <v>1.1185281644748251</v>
      </c>
      <c r="I86">
        <f t="shared" si="5"/>
        <v>11.852816447482503</v>
      </c>
    </row>
    <row r="87" spans="1:9" x14ac:dyDescent="0.2">
      <c r="A87" t="s">
        <v>101</v>
      </c>
      <c r="B87" t="s">
        <v>201</v>
      </c>
      <c r="C87">
        <v>59264731</v>
      </c>
      <c r="D87">
        <v>51391992</v>
      </c>
      <c r="E87">
        <v>86.715999999999994</v>
      </c>
      <c r="F87">
        <v>56305702</v>
      </c>
      <c r="G87">
        <v>95.007099999999994</v>
      </c>
      <c r="H87">
        <f t="shared" si="4"/>
        <v>1.0956123670006799</v>
      </c>
      <c r="I87">
        <f t="shared" si="5"/>
        <v>9.5612367000679797</v>
      </c>
    </row>
    <row r="88" spans="1:9" x14ac:dyDescent="0.2">
      <c r="A88" t="s">
        <v>102</v>
      </c>
      <c r="B88" t="s">
        <v>201</v>
      </c>
      <c r="C88">
        <v>31930993</v>
      </c>
      <c r="D88">
        <v>27445198</v>
      </c>
      <c r="E88">
        <v>85.951599999999999</v>
      </c>
      <c r="F88">
        <v>30046598</v>
      </c>
      <c r="G88">
        <v>94.098500000000001</v>
      </c>
      <c r="H88">
        <f t="shared" si="4"/>
        <v>1.0947852516859233</v>
      </c>
      <c r="I88">
        <f t="shared" si="5"/>
        <v>9.4785251685923342</v>
      </c>
    </row>
    <row r="89" spans="1:9" x14ac:dyDescent="0.2">
      <c r="A89" t="s">
        <v>103</v>
      </c>
      <c r="B89" t="s">
        <v>201</v>
      </c>
      <c r="C89">
        <v>49124005</v>
      </c>
      <c r="D89">
        <v>42344024</v>
      </c>
      <c r="E89">
        <v>86.1982</v>
      </c>
      <c r="F89">
        <v>44615409</v>
      </c>
      <c r="G89">
        <v>90.822000000000003</v>
      </c>
      <c r="H89">
        <f t="shared" si="4"/>
        <v>1.0536412174714429</v>
      </c>
      <c r="I89">
        <f t="shared" si="5"/>
        <v>5.3641217471442957</v>
      </c>
    </row>
    <row r="90" spans="1:9" x14ac:dyDescent="0.2">
      <c r="A90" t="s">
        <v>104</v>
      </c>
      <c r="B90" t="s">
        <v>201</v>
      </c>
      <c r="C90">
        <v>140590581</v>
      </c>
      <c r="D90">
        <v>117761052</v>
      </c>
      <c r="E90">
        <v>83.761700000000005</v>
      </c>
      <c r="F90">
        <v>128941936</v>
      </c>
      <c r="G90">
        <v>91.714500000000001</v>
      </c>
      <c r="H90">
        <f t="shared" si="4"/>
        <v>1.0949455173005758</v>
      </c>
      <c r="I90">
        <f t="shared" si="5"/>
        <v>9.4945517300575748</v>
      </c>
    </row>
    <row r="91" spans="1:9" x14ac:dyDescent="0.2">
      <c r="A91" t="s">
        <v>252</v>
      </c>
      <c r="B91" t="s">
        <v>201</v>
      </c>
      <c r="C91">
        <v>102452857</v>
      </c>
      <c r="D91">
        <v>86159173</v>
      </c>
      <c r="E91">
        <v>84.096400000000003</v>
      </c>
      <c r="F91">
        <v>96329671</v>
      </c>
      <c r="G91">
        <v>94.023399999999995</v>
      </c>
      <c r="H91">
        <f t="shared" si="4"/>
        <v>1.1180431246711247</v>
      </c>
      <c r="I91">
        <f t="shared" si="5"/>
        <v>11.804312467112469</v>
      </c>
    </row>
    <row r="92" spans="1:9" x14ac:dyDescent="0.2">
      <c r="A92" t="s">
        <v>253</v>
      </c>
      <c r="B92" t="s">
        <v>201</v>
      </c>
      <c r="C92">
        <v>112313760</v>
      </c>
      <c r="D92">
        <v>93717778</v>
      </c>
      <c r="E92">
        <v>83.442800000000005</v>
      </c>
      <c r="F92">
        <v>105163633</v>
      </c>
      <c r="G92">
        <v>93.633799999999994</v>
      </c>
      <c r="H92">
        <f t="shared" si="4"/>
        <v>1.1221310966207501</v>
      </c>
      <c r="I92">
        <f t="shared" si="5"/>
        <v>12.213109662075002</v>
      </c>
    </row>
    <row r="93" spans="1:9" x14ac:dyDescent="0.2">
      <c r="A93" t="s">
        <v>254</v>
      </c>
      <c r="B93" t="s">
        <v>201</v>
      </c>
      <c r="C93">
        <v>71980683</v>
      </c>
      <c r="D93">
        <v>58752374</v>
      </c>
      <c r="E93">
        <v>81.622399999999999</v>
      </c>
      <c r="F93">
        <v>65206299</v>
      </c>
      <c r="G93">
        <v>90.5886</v>
      </c>
      <c r="H93">
        <f t="shared" si="4"/>
        <v>1.109849603694312</v>
      </c>
      <c r="I93">
        <f t="shared" si="5"/>
        <v>10.984960369431199</v>
      </c>
    </row>
    <row r="94" spans="1:9" x14ac:dyDescent="0.2">
      <c r="A94" t="s">
        <v>105</v>
      </c>
      <c r="B94" t="s">
        <v>201</v>
      </c>
      <c r="C94">
        <v>115740756</v>
      </c>
      <c r="D94">
        <v>91731440</v>
      </c>
      <c r="E94">
        <v>79.256</v>
      </c>
      <c r="F94">
        <v>96684553</v>
      </c>
      <c r="G94">
        <v>83.535399999999996</v>
      </c>
      <c r="H94">
        <f t="shared" si="4"/>
        <v>1.0539958055820338</v>
      </c>
      <c r="I94">
        <f t="shared" si="5"/>
        <v>5.3995805582033816</v>
      </c>
    </row>
    <row r="95" spans="1:9" x14ac:dyDescent="0.2">
      <c r="A95" t="s">
        <v>106</v>
      </c>
      <c r="B95" t="s">
        <v>201</v>
      </c>
      <c r="C95">
        <v>25509930</v>
      </c>
      <c r="D95">
        <v>19409686</v>
      </c>
      <c r="E95">
        <v>76.086799999999997</v>
      </c>
      <c r="F95">
        <v>20975975</v>
      </c>
      <c r="G95">
        <v>82.226699999999994</v>
      </c>
      <c r="H95">
        <f t="shared" si="4"/>
        <v>1.0806962564979155</v>
      </c>
      <c r="I95">
        <f t="shared" si="5"/>
        <v>8.0696256497915524</v>
      </c>
    </row>
    <row r="96" spans="1:9" x14ac:dyDescent="0.2">
      <c r="A96" t="s">
        <v>107</v>
      </c>
      <c r="B96" t="s">
        <v>201</v>
      </c>
      <c r="C96">
        <v>32994995</v>
      </c>
      <c r="D96">
        <v>24735308</v>
      </c>
      <c r="E96">
        <v>74.966800000000006</v>
      </c>
      <c r="F96">
        <v>26464667</v>
      </c>
      <c r="G96">
        <v>80.208100000000002</v>
      </c>
      <c r="H96">
        <f t="shared" si="4"/>
        <v>1.0699145933416314</v>
      </c>
      <c r="I96">
        <f t="shared" si="5"/>
        <v>6.9914593341631326</v>
      </c>
    </row>
    <row r="97" spans="1:9" x14ac:dyDescent="0.2">
      <c r="A97" t="s">
        <v>108</v>
      </c>
      <c r="B97" t="s">
        <v>201</v>
      </c>
      <c r="C97">
        <v>132793187</v>
      </c>
      <c r="D97">
        <v>96894413</v>
      </c>
      <c r="E97">
        <v>72.966399999999993</v>
      </c>
      <c r="F97">
        <v>106391521</v>
      </c>
      <c r="G97">
        <v>80.118200000000002</v>
      </c>
      <c r="H97">
        <f t="shared" si="4"/>
        <v>1.0980150217742688</v>
      </c>
      <c r="I97">
        <f t="shared" si="5"/>
        <v>9.8015021774268867</v>
      </c>
    </row>
    <row r="98" spans="1:9" x14ac:dyDescent="0.2">
      <c r="A98" t="s">
        <v>109</v>
      </c>
      <c r="B98" t="s">
        <v>201</v>
      </c>
      <c r="C98">
        <v>97031527</v>
      </c>
      <c r="D98">
        <v>70099236</v>
      </c>
      <c r="E98">
        <v>72.243799999999993</v>
      </c>
      <c r="F98">
        <v>76479067</v>
      </c>
      <c r="G98">
        <v>78.818799999999996</v>
      </c>
      <c r="H98">
        <f t="shared" ref="H98:H126" si="6">F98/D98</f>
        <v>1.0910114198676859</v>
      </c>
      <c r="I98">
        <f t="shared" ref="I98:I126" si="7">100*(F98-D98)/D98</f>
        <v>9.101141986768587</v>
      </c>
    </row>
    <row r="99" spans="1:9" x14ac:dyDescent="0.2">
      <c r="A99" t="s">
        <v>110</v>
      </c>
      <c r="B99" t="s">
        <v>201</v>
      </c>
      <c r="C99">
        <v>89928369</v>
      </c>
      <c r="D99">
        <v>64885445</v>
      </c>
      <c r="E99">
        <v>72.1524</v>
      </c>
      <c r="F99">
        <v>72759430</v>
      </c>
      <c r="G99">
        <v>80.908199999999994</v>
      </c>
      <c r="H99">
        <f t="shared" si="6"/>
        <v>1.1213520998430389</v>
      </c>
      <c r="I99">
        <f t="shared" si="7"/>
        <v>12.135209984303875</v>
      </c>
    </row>
    <row r="100" spans="1:9" x14ac:dyDescent="0.2">
      <c r="A100" t="s">
        <v>111</v>
      </c>
      <c r="B100" t="s">
        <v>201</v>
      </c>
      <c r="C100">
        <v>99502681</v>
      </c>
      <c r="D100">
        <v>63177229</v>
      </c>
      <c r="E100">
        <v>63.493000000000002</v>
      </c>
      <c r="F100">
        <v>69869721</v>
      </c>
      <c r="G100">
        <v>70.218900000000005</v>
      </c>
      <c r="H100">
        <f t="shared" si="6"/>
        <v>1.1059320281362768</v>
      </c>
      <c r="I100">
        <f t="shared" si="7"/>
        <v>10.593202813627675</v>
      </c>
    </row>
    <row r="101" spans="1:9" x14ac:dyDescent="0.2">
      <c r="A101" t="s">
        <v>112</v>
      </c>
      <c r="B101" t="s">
        <v>201</v>
      </c>
      <c r="C101">
        <v>115771444</v>
      </c>
      <c r="D101">
        <v>83178581</v>
      </c>
      <c r="E101">
        <v>71.847200000000001</v>
      </c>
      <c r="F101">
        <v>90548516</v>
      </c>
      <c r="G101">
        <v>78.213200000000001</v>
      </c>
      <c r="H101">
        <f t="shared" si="6"/>
        <v>1.0886037596625988</v>
      </c>
      <c r="I101">
        <f t="shared" si="7"/>
        <v>8.8603759662598716</v>
      </c>
    </row>
    <row r="102" spans="1:9" x14ac:dyDescent="0.2">
      <c r="A102" t="s">
        <v>113</v>
      </c>
      <c r="B102" t="s">
        <v>201</v>
      </c>
      <c r="C102">
        <v>57923066</v>
      </c>
      <c r="D102">
        <v>41979120</v>
      </c>
      <c r="E102">
        <v>72.4739</v>
      </c>
      <c r="F102">
        <v>46240769</v>
      </c>
      <c r="G102">
        <v>79.831400000000002</v>
      </c>
      <c r="H102">
        <f t="shared" si="6"/>
        <v>1.1015183024322568</v>
      </c>
      <c r="I102">
        <f t="shared" si="7"/>
        <v>10.15183024322568</v>
      </c>
    </row>
    <row r="103" spans="1:9" x14ac:dyDescent="0.2">
      <c r="A103" t="s">
        <v>114</v>
      </c>
      <c r="B103" t="s">
        <v>201</v>
      </c>
      <c r="C103">
        <v>87611454</v>
      </c>
      <c r="D103">
        <v>63509699</v>
      </c>
      <c r="E103">
        <v>72.490200000000002</v>
      </c>
      <c r="F103">
        <v>70060485</v>
      </c>
      <c r="G103">
        <v>79.967299999999994</v>
      </c>
      <c r="H103">
        <f t="shared" si="6"/>
        <v>1.1031462296806036</v>
      </c>
      <c r="I103">
        <f t="shared" si="7"/>
        <v>10.314622968060359</v>
      </c>
    </row>
    <row r="104" spans="1:9" x14ac:dyDescent="0.2">
      <c r="A104" t="s">
        <v>255</v>
      </c>
      <c r="B104" t="s">
        <v>201</v>
      </c>
      <c r="C104">
        <v>90506823</v>
      </c>
      <c r="D104">
        <v>61533673</v>
      </c>
      <c r="E104">
        <v>67.987899999999996</v>
      </c>
      <c r="F104">
        <v>72142656</v>
      </c>
      <c r="G104">
        <v>79.709599999999995</v>
      </c>
      <c r="H104">
        <f t="shared" si="6"/>
        <v>1.1724093895711378</v>
      </c>
      <c r="I104">
        <f t="shared" si="7"/>
        <v>17.240938957113773</v>
      </c>
    </row>
    <row r="105" spans="1:9" x14ac:dyDescent="0.2">
      <c r="A105" t="s">
        <v>256</v>
      </c>
      <c r="B105" t="s">
        <v>201</v>
      </c>
      <c r="C105">
        <v>109546909</v>
      </c>
      <c r="D105">
        <v>74979673</v>
      </c>
      <c r="E105">
        <v>68.445300000000003</v>
      </c>
      <c r="F105">
        <v>88040574</v>
      </c>
      <c r="G105">
        <v>80.367900000000006</v>
      </c>
      <c r="H105">
        <f t="shared" si="6"/>
        <v>1.1741925574948826</v>
      </c>
      <c r="I105">
        <f t="shared" si="7"/>
        <v>17.419255749488265</v>
      </c>
    </row>
    <row r="106" spans="1:9" x14ac:dyDescent="0.2">
      <c r="A106" t="s">
        <v>257</v>
      </c>
      <c r="B106" t="s">
        <v>201</v>
      </c>
      <c r="C106">
        <v>94952039</v>
      </c>
      <c r="D106">
        <v>65272480</v>
      </c>
      <c r="E106">
        <v>68.742599999999996</v>
      </c>
      <c r="F106">
        <v>76370518</v>
      </c>
      <c r="G106">
        <v>80.430599999999998</v>
      </c>
      <c r="H106">
        <f t="shared" si="6"/>
        <v>1.1700262959213439</v>
      </c>
      <c r="I106">
        <f t="shared" si="7"/>
        <v>17.002629592134387</v>
      </c>
    </row>
    <row r="107" spans="1:9" x14ac:dyDescent="0.2">
      <c r="A107" t="s">
        <v>258</v>
      </c>
      <c r="B107" t="s">
        <v>201</v>
      </c>
      <c r="C107">
        <v>140111832</v>
      </c>
      <c r="D107">
        <v>76427377</v>
      </c>
      <c r="E107">
        <v>54.547400000000003</v>
      </c>
      <c r="F107">
        <v>110633264</v>
      </c>
      <c r="G107">
        <v>78.960700000000003</v>
      </c>
      <c r="H107">
        <f t="shared" si="6"/>
        <v>1.447560656176909</v>
      </c>
      <c r="I107">
        <f t="shared" si="7"/>
        <v>44.756065617690894</v>
      </c>
    </row>
    <row r="108" spans="1:9" x14ac:dyDescent="0.2">
      <c r="A108" t="s">
        <v>259</v>
      </c>
      <c r="B108" t="s">
        <v>201</v>
      </c>
      <c r="C108">
        <v>99234920</v>
      </c>
      <c r="D108">
        <v>54542752</v>
      </c>
      <c r="E108">
        <v>54.963299999999997</v>
      </c>
      <c r="F108">
        <v>77699193</v>
      </c>
      <c r="G108">
        <v>78.298199999999994</v>
      </c>
      <c r="H108">
        <f t="shared" si="6"/>
        <v>1.4245557869907262</v>
      </c>
      <c r="I108">
        <f t="shared" si="7"/>
        <v>42.455578699072611</v>
      </c>
    </row>
    <row r="109" spans="1:9" x14ac:dyDescent="0.2">
      <c r="A109" t="s">
        <v>260</v>
      </c>
      <c r="B109" t="s">
        <v>201</v>
      </c>
      <c r="C109">
        <v>91318564</v>
      </c>
      <c r="D109">
        <v>50290886</v>
      </c>
      <c r="E109">
        <v>55.071899999999999</v>
      </c>
      <c r="F109">
        <v>72490137</v>
      </c>
      <c r="G109">
        <v>79.381600000000006</v>
      </c>
      <c r="H109">
        <f t="shared" si="6"/>
        <v>1.441416979609387</v>
      </c>
      <c r="I109">
        <f t="shared" si="7"/>
        <v>44.141697960938686</v>
      </c>
    </row>
    <row r="110" spans="1:9" x14ac:dyDescent="0.2">
      <c r="A110" t="s">
        <v>261</v>
      </c>
      <c r="B110" t="s">
        <v>201</v>
      </c>
      <c r="C110">
        <v>69674774</v>
      </c>
      <c r="D110">
        <v>41675021</v>
      </c>
      <c r="E110">
        <v>59.813600000000001</v>
      </c>
      <c r="F110">
        <v>52183818</v>
      </c>
      <c r="G110">
        <v>74.896299999999997</v>
      </c>
      <c r="H110">
        <f t="shared" si="6"/>
        <v>1.2521605687973139</v>
      </c>
      <c r="I110">
        <f t="shared" si="7"/>
        <v>25.216056879731386</v>
      </c>
    </row>
    <row r="111" spans="1:9" x14ac:dyDescent="0.2">
      <c r="A111" t="s">
        <v>262</v>
      </c>
      <c r="B111" t="s">
        <v>201</v>
      </c>
      <c r="C111">
        <v>79391572</v>
      </c>
      <c r="D111">
        <v>47840211</v>
      </c>
      <c r="E111">
        <v>60.258600000000001</v>
      </c>
      <c r="F111">
        <v>59412974</v>
      </c>
      <c r="G111">
        <v>74.835400000000007</v>
      </c>
      <c r="H111">
        <f t="shared" si="6"/>
        <v>1.2419045141753242</v>
      </c>
      <c r="I111">
        <f t="shared" si="7"/>
        <v>24.190451417532419</v>
      </c>
    </row>
    <row r="112" spans="1:9" x14ac:dyDescent="0.2">
      <c r="A112" t="s">
        <v>263</v>
      </c>
      <c r="B112" t="s">
        <v>201</v>
      </c>
      <c r="C112">
        <v>101927023</v>
      </c>
      <c r="D112">
        <v>61110953</v>
      </c>
      <c r="E112">
        <v>59.955599999999997</v>
      </c>
      <c r="F112">
        <v>75838170</v>
      </c>
      <c r="G112">
        <v>74.404399999999995</v>
      </c>
      <c r="H112">
        <f t="shared" si="6"/>
        <v>1.2409914471469623</v>
      </c>
      <c r="I112">
        <f t="shared" si="7"/>
        <v>24.099144714696234</v>
      </c>
    </row>
    <row r="113" spans="1:9" x14ac:dyDescent="0.2">
      <c r="A113" t="s">
        <v>169</v>
      </c>
      <c r="B113" t="s">
        <v>201</v>
      </c>
      <c r="C113">
        <v>69013290</v>
      </c>
      <c r="D113">
        <v>52332382</v>
      </c>
      <c r="E113">
        <v>75.829400000000007</v>
      </c>
      <c r="F113">
        <v>58872732</v>
      </c>
      <c r="G113">
        <v>85.306399999999996</v>
      </c>
      <c r="H113">
        <f t="shared" si="6"/>
        <v>1.1249771126412706</v>
      </c>
      <c r="I113">
        <f t="shared" si="7"/>
        <v>12.497711264127057</v>
      </c>
    </row>
    <row r="114" spans="1:9" x14ac:dyDescent="0.2">
      <c r="A114" t="s">
        <v>170</v>
      </c>
      <c r="B114" t="s">
        <v>201</v>
      </c>
      <c r="C114">
        <v>62331321</v>
      </c>
      <c r="D114">
        <v>46682042</v>
      </c>
      <c r="E114">
        <v>74.8934</v>
      </c>
      <c r="F114">
        <v>52524964</v>
      </c>
      <c r="G114">
        <v>84.267399999999995</v>
      </c>
      <c r="H114">
        <f t="shared" si="6"/>
        <v>1.1251642333897904</v>
      </c>
      <c r="I114">
        <f t="shared" si="7"/>
        <v>12.516423338979045</v>
      </c>
    </row>
    <row r="115" spans="1:9" x14ac:dyDescent="0.2">
      <c r="A115" t="s">
        <v>171</v>
      </c>
      <c r="B115" t="s">
        <v>201</v>
      </c>
      <c r="C115">
        <v>45807741</v>
      </c>
      <c r="D115">
        <v>34637289</v>
      </c>
      <c r="E115">
        <v>75.614500000000007</v>
      </c>
      <c r="F115">
        <v>38805252</v>
      </c>
      <c r="G115">
        <v>84.713300000000004</v>
      </c>
      <c r="H115">
        <f t="shared" si="6"/>
        <v>1.1203316749183228</v>
      </c>
      <c r="I115">
        <f t="shared" si="7"/>
        <v>12.033167491832286</v>
      </c>
    </row>
    <row r="116" spans="1:9" x14ac:dyDescent="0.2">
      <c r="A116" t="s">
        <v>172</v>
      </c>
      <c r="B116" t="s">
        <v>201</v>
      </c>
      <c r="C116">
        <v>63703087</v>
      </c>
      <c r="D116">
        <v>47964929</v>
      </c>
      <c r="E116">
        <v>75.294499999999999</v>
      </c>
      <c r="F116">
        <v>54196221</v>
      </c>
      <c r="G116">
        <v>85.076300000000003</v>
      </c>
      <c r="H116">
        <f t="shared" si="6"/>
        <v>1.1299135040937931</v>
      </c>
      <c r="I116">
        <f t="shared" si="7"/>
        <v>12.99135040937932</v>
      </c>
    </row>
    <row r="117" spans="1:9" x14ac:dyDescent="0.2">
      <c r="A117" t="s">
        <v>173</v>
      </c>
      <c r="B117" t="s">
        <v>201</v>
      </c>
      <c r="C117">
        <v>54674153</v>
      </c>
      <c r="D117">
        <v>40774868</v>
      </c>
      <c r="E117">
        <v>74.578000000000003</v>
      </c>
      <c r="F117">
        <v>46259939</v>
      </c>
      <c r="G117">
        <v>84.610299999999995</v>
      </c>
      <c r="H117">
        <f t="shared" si="6"/>
        <v>1.1345208769284061</v>
      </c>
      <c r="I117">
        <f t="shared" si="7"/>
        <v>13.4520876928406</v>
      </c>
    </row>
    <row r="118" spans="1:9" x14ac:dyDescent="0.2">
      <c r="A118" t="s">
        <v>174</v>
      </c>
      <c r="B118" t="s">
        <v>201</v>
      </c>
      <c r="C118">
        <v>42407368</v>
      </c>
      <c r="D118">
        <v>31588257</v>
      </c>
      <c r="E118">
        <v>74.487700000000004</v>
      </c>
      <c r="F118">
        <v>35670319</v>
      </c>
      <c r="G118">
        <v>84.113500000000002</v>
      </c>
      <c r="H118">
        <f t="shared" si="6"/>
        <v>1.1292271998420171</v>
      </c>
      <c r="I118">
        <f t="shared" si="7"/>
        <v>12.922719984201724</v>
      </c>
    </row>
    <row r="119" spans="1:9" x14ac:dyDescent="0.2">
      <c r="A119" t="s">
        <v>175</v>
      </c>
      <c r="B119" t="s">
        <v>201</v>
      </c>
      <c r="C119">
        <v>254224507</v>
      </c>
      <c r="D119">
        <v>167878061</v>
      </c>
      <c r="E119">
        <v>66.035399999999996</v>
      </c>
      <c r="F119">
        <v>189600201</v>
      </c>
      <c r="G119">
        <v>74.579800000000006</v>
      </c>
      <c r="H119">
        <f t="shared" si="6"/>
        <v>1.1293923689051901</v>
      </c>
      <c r="I119">
        <f t="shared" si="7"/>
        <v>12.939236890519005</v>
      </c>
    </row>
    <row r="120" spans="1:9" x14ac:dyDescent="0.2">
      <c r="A120" t="s">
        <v>176</v>
      </c>
      <c r="B120" t="s">
        <v>201</v>
      </c>
      <c r="C120">
        <v>229737234</v>
      </c>
      <c r="D120">
        <v>163831463</v>
      </c>
      <c r="E120">
        <v>71.3125</v>
      </c>
      <c r="F120">
        <v>182569230</v>
      </c>
      <c r="G120">
        <v>79.468699999999998</v>
      </c>
      <c r="H120">
        <f t="shared" si="6"/>
        <v>1.1143722131078082</v>
      </c>
      <c r="I120">
        <f t="shared" si="7"/>
        <v>11.437221310780824</v>
      </c>
    </row>
    <row r="121" spans="1:9" x14ac:dyDescent="0.2">
      <c r="A121" t="s">
        <v>177</v>
      </c>
      <c r="B121" t="s">
        <v>201</v>
      </c>
      <c r="C121">
        <v>52528588</v>
      </c>
      <c r="D121">
        <v>39719930</v>
      </c>
      <c r="E121">
        <v>75.615799999999993</v>
      </c>
      <c r="F121">
        <v>43991124</v>
      </c>
      <c r="G121">
        <v>83.747</v>
      </c>
      <c r="H121">
        <f t="shared" si="6"/>
        <v>1.1075327675552298</v>
      </c>
      <c r="I121">
        <f t="shared" si="7"/>
        <v>10.753276755522982</v>
      </c>
    </row>
    <row r="122" spans="1:9" x14ac:dyDescent="0.2">
      <c r="A122" t="s">
        <v>178</v>
      </c>
      <c r="B122" t="s">
        <v>201</v>
      </c>
      <c r="C122">
        <v>60012714</v>
      </c>
      <c r="D122">
        <v>45016987</v>
      </c>
      <c r="E122">
        <v>75.0124</v>
      </c>
      <c r="F122">
        <v>50983082</v>
      </c>
      <c r="G122">
        <v>84.953800000000001</v>
      </c>
      <c r="H122">
        <f t="shared" si="6"/>
        <v>1.1325298603391649</v>
      </c>
      <c r="I122">
        <f t="shared" si="7"/>
        <v>13.252986033916486</v>
      </c>
    </row>
    <row r="123" spans="1:9" x14ac:dyDescent="0.2">
      <c r="A123" t="s">
        <v>179</v>
      </c>
      <c r="B123" t="s">
        <v>201</v>
      </c>
      <c r="C123">
        <v>45483497</v>
      </c>
      <c r="D123">
        <v>34523140</v>
      </c>
      <c r="E123">
        <v>75.902600000000007</v>
      </c>
      <c r="F123">
        <v>38886829</v>
      </c>
      <c r="G123">
        <v>85.496600000000001</v>
      </c>
      <c r="H123">
        <f t="shared" si="6"/>
        <v>1.1263989602336288</v>
      </c>
      <c r="I123">
        <f t="shared" si="7"/>
        <v>12.63989602336288</v>
      </c>
    </row>
    <row r="124" spans="1:9" x14ac:dyDescent="0.2">
      <c r="A124" t="s">
        <v>264</v>
      </c>
      <c r="B124" t="s">
        <v>201</v>
      </c>
      <c r="C124">
        <v>85726420</v>
      </c>
      <c r="D124">
        <v>59915709</v>
      </c>
      <c r="E124">
        <v>69.891800000000003</v>
      </c>
      <c r="F124">
        <v>68124321</v>
      </c>
      <c r="G124">
        <v>79.467100000000002</v>
      </c>
      <c r="H124">
        <f t="shared" si="6"/>
        <v>1.1370026681984184</v>
      </c>
      <c r="I124">
        <f t="shared" si="7"/>
        <v>13.700266819841854</v>
      </c>
    </row>
    <row r="125" spans="1:9" x14ac:dyDescent="0.2">
      <c r="A125" t="s">
        <v>265</v>
      </c>
      <c r="B125" t="s">
        <v>201</v>
      </c>
      <c r="C125">
        <v>100861075</v>
      </c>
      <c r="D125">
        <v>68413764</v>
      </c>
      <c r="E125">
        <v>67.829700000000003</v>
      </c>
      <c r="F125">
        <v>76747665</v>
      </c>
      <c r="G125">
        <v>76.092500000000001</v>
      </c>
      <c r="H125">
        <f t="shared" si="6"/>
        <v>1.1218161450669488</v>
      </c>
      <c r="I125">
        <f t="shared" si="7"/>
        <v>12.181614506694881</v>
      </c>
    </row>
    <row r="126" spans="1:9" x14ac:dyDescent="0.2">
      <c r="A126" t="s">
        <v>266</v>
      </c>
      <c r="B126" t="s">
        <v>201</v>
      </c>
      <c r="C126">
        <v>178492023</v>
      </c>
      <c r="D126">
        <v>127317199</v>
      </c>
      <c r="E126">
        <v>71.329300000000003</v>
      </c>
      <c r="F126">
        <v>141753361</v>
      </c>
      <c r="G126">
        <v>79.417199999999994</v>
      </c>
      <c r="H126">
        <f t="shared" si="6"/>
        <v>1.1133873672480024</v>
      </c>
      <c r="I126">
        <f t="shared" si="7"/>
        <v>11.338736724800237</v>
      </c>
    </row>
    <row r="128" spans="1:9" s="1" customFormat="1" x14ac:dyDescent="0.2">
      <c r="A128" s="1" t="s">
        <v>202</v>
      </c>
      <c r="C128" s="1">
        <f>SUM(C2:C126)</f>
        <v>11438319654</v>
      </c>
      <c r="D128" s="1">
        <f>SUM(D2:D126)</f>
        <v>8046912696</v>
      </c>
      <c r="E128" s="1">
        <f>100*D128/C128</f>
        <v>70.350479261051078</v>
      </c>
      <c r="F128" s="1">
        <f>SUM(F2:F126)</f>
        <v>9118218635</v>
      </c>
      <c r="G128" s="1">
        <f>100*F128/C128</f>
        <v>79.716417365651637</v>
      </c>
      <c r="H128" s="1">
        <f>F128/D128</f>
        <v>1.1331325415687099</v>
      </c>
      <c r="I128" s="1">
        <f>100*(F128-D128)/D128</f>
        <v>13.313254156870997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9"/>
  <sheetViews>
    <sheetView workbookViewId="0">
      <selection activeCell="A89" sqref="A89"/>
    </sheetView>
  </sheetViews>
  <sheetFormatPr baseColWidth="10" defaultColWidth="11" defaultRowHeight="16" x14ac:dyDescent="0.2"/>
  <cols>
    <col min="1" max="1" width="19.1640625" bestFit="1" customWidth="1"/>
    <col min="2" max="2" width="6" bestFit="1" customWidth="1"/>
    <col min="3" max="3" width="10.1640625" bestFit="1" customWidth="1"/>
    <col min="4" max="4" width="16.83203125" bestFit="1" customWidth="1"/>
    <col min="5" max="5" width="24.1640625" bestFit="1" customWidth="1"/>
    <col min="6" max="6" width="16.83203125" bestFit="1" customWidth="1"/>
    <col min="7" max="7" width="24.1640625" bestFit="1" customWidth="1"/>
    <col min="8" max="8" width="12.1640625" bestFit="1" customWidth="1"/>
    <col min="9" max="9" width="14" bestFit="1" customWidth="1"/>
  </cols>
  <sheetData>
    <row r="1" spans="1:9" s="1" customFormat="1" x14ac:dyDescent="0.2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197</v>
      </c>
      <c r="I1" s="1" t="s">
        <v>196</v>
      </c>
    </row>
    <row r="2" spans="1:9" x14ac:dyDescent="0.2">
      <c r="A2" t="s">
        <v>6</v>
      </c>
      <c r="B2" t="s">
        <v>200</v>
      </c>
      <c r="C2">
        <v>7168385</v>
      </c>
      <c r="D2">
        <v>6089889</v>
      </c>
      <c r="E2">
        <v>84.954800000000006</v>
      </c>
      <c r="F2">
        <v>6397283</v>
      </c>
      <c r="G2">
        <v>89.242999999999995</v>
      </c>
      <c r="H2">
        <f t="shared" ref="H2:H33" si="0">F2/D2</f>
        <v>1.0504761252627099</v>
      </c>
      <c r="I2">
        <f t="shared" ref="I2:I33" si="1">100*(F2-D2)/D2</f>
        <v>5.0476125262710045</v>
      </c>
    </row>
    <row r="3" spans="1:9" x14ac:dyDescent="0.2">
      <c r="A3" t="s">
        <v>7</v>
      </c>
      <c r="B3" t="s">
        <v>200</v>
      </c>
      <c r="C3">
        <v>7794111</v>
      </c>
      <c r="D3">
        <v>6856783</v>
      </c>
      <c r="E3">
        <v>87.9739</v>
      </c>
      <c r="F3">
        <v>7228852</v>
      </c>
      <c r="G3">
        <v>92.747600000000006</v>
      </c>
      <c r="H3">
        <f t="shared" si="0"/>
        <v>1.0542629101723067</v>
      </c>
      <c r="I3">
        <f t="shared" si="1"/>
        <v>5.4262910172306755</v>
      </c>
    </row>
    <row r="4" spans="1:9" x14ac:dyDescent="0.2">
      <c r="A4" t="s">
        <v>8</v>
      </c>
      <c r="B4" t="s">
        <v>200</v>
      </c>
      <c r="C4">
        <v>8091990</v>
      </c>
      <c r="D4">
        <v>6892847</v>
      </c>
      <c r="E4">
        <v>85.181100000000001</v>
      </c>
      <c r="F4">
        <v>7255514</v>
      </c>
      <c r="G4">
        <v>89.662899999999993</v>
      </c>
      <c r="H4">
        <f t="shared" si="0"/>
        <v>1.0526149789774819</v>
      </c>
      <c r="I4">
        <f t="shared" si="1"/>
        <v>5.2614978977482014</v>
      </c>
    </row>
    <row r="5" spans="1:9" x14ac:dyDescent="0.2">
      <c r="A5" t="s">
        <v>9</v>
      </c>
      <c r="B5" t="s">
        <v>200</v>
      </c>
      <c r="C5">
        <v>7752191</v>
      </c>
      <c r="D5">
        <v>6772278</v>
      </c>
      <c r="E5">
        <v>87.359499999999997</v>
      </c>
      <c r="F5">
        <v>7155088</v>
      </c>
      <c r="G5">
        <v>92.297600000000003</v>
      </c>
      <c r="H5">
        <f t="shared" si="0"/>
        <v>1.056526031565745</v>
      </c>
      <c r="I5">
        <f t="shared" si="1"/>
        <v>5.6526031565744939</v>
      </c>
    </row>
    <row r="6" spans="1:9" x14ac:dyDescent="0.2">
      <c r="A6" t="s">
        <v>10</v>
      </c>
      <c r="B6" t="s">
        <v>200</v>
      </c>
      <c r="C6">
        <v>6272170</v>
      </c>
      <c r="D6">
        <v>5333188</v>
      </c>
      <c r="E6">
        <v>85.029399999999995</v>
      </c>
      <c r="F6">
        <v>5559985</v>
      </c>
      <c r="G6">
        <v>88.645300000000006</v>
      </c>
      <c r="H6">
        <f t="shared" si="0"/>
        <v>1.0425255963224997</v>
      </c>
      <c r="I6">
        <f t="shared" si="1"/>
        <v>4.2525596322499792</v>
      </c>
    </row>
    <row r="7" spans="1:9" x14ac:dyDescent="0.2">
      <c r="A7" t="s">
        <v>11</v>
      </c>
      <c r="B7" t="s">
        <v>200</v>
      </c>
      <c r="C7">
        <v>5770919</v>
      </c>
      <c r="D7">
        <v>4929001</v>
      </c>
      <c r="E7">
        <v>85.411000000000001</v>
      </c>
      <c r="F7">
        <v>5165072</v>
      </c>
      <c r="G7">
        <v>89.5017</v>
      </c>
      <c r="H7">
        <f t="shared" si="0"/>
        <v>1.0478942893296228</v>
      </c>
      <c r="I7">
        <f t="shared" si="1"/>
        <v>4.7894289329622781</v>
      </c>
    </row>
    <row r="8" spans="1:9" x14ac:dyDescent="0.2">
      <c r="A8" t="s">
        <v>12</v>
      </c>
      <c r="B8" t="s">
        <v>200</v>
      </c>
      <c r="C8">
        <v>9341065</v>
      </c>
      <c r="D8">
        <v>7938378</v>
      </c>
      <c r="E8">
        <v>84.983699999999999</v>
      </c>
      <c r="F8">
        <v>8331019</v>
      </c>
      <c r="G8">
        <v>89.186999999999998</v>
      </c>
      <c r="H8">
        <f t="shared" si="0"/>
        <v>1.0494611115772012</v>
      </c>
      <c r="I8">
        <f t="shared" si="1"/>
        <v>4.9461111577201287</v>
      </c>
    </row>
    <row r="9" spans="1:9" x14ac:dyDescent="0.2">
      <c r="A9" t="s">
        <v>13</v>
      </c>
      <c r="B9" t="s">
        <v>200</v>
      </c>
      <c r="C9">
        <v>4382342</v>
      </c>
      <c r="D9">
        <v>3833641</v>
      </c>
      <c r="E9">
        <v>87.479299999999995</v>
      </c>
      <c r="F9">
        <v>3986412</v>
      </c>
      <c r="G9">
        <v>90.965299999999999</v>
      </c>
      <c r="H9">
        <f t="shared" si="0"/>
        <v>1.0398501059436709</v>
      </c>
      <c r="I9">
        <f t="shared" si="1"/>
        <v>3.9850105943670782</v>
      </c>
    </row>
    <row r="10" spans="1:9" x14ac:dyDescent="0.2">
      <c r="A10" t="s">
        <v>14</v>
      </c>
      <c r="B10" t="s">
        <v>200</v>
      </c>
      <c r="C10">
        <v>5428348</v>
      </c>
      <c r="D10">
        <v>3976954</v>
      </c>
      <c r="E10">
        <v>73.262699999999995</v>
      </c>
      <c r="F10">
        <v>4354899</v>
      </c>
      <c r="G10">
        <v>80.225099999999998</v>
      </c>
      <c r="H10">
        <f t="shared" si="0"/>
        <v>1.0950337871647498</v>
      </c>
      <c r="I10">
        <f t="shared" si="1"/>
        <v>9.5033787164749697</v>
      </c>
    </row>
    <row r="11" spans="1:9" x14ac:dyDescent="0.2">
      <c r="A11" t="s">
        <v>15</v>
      </c>
      <c r="B11" t="s">
        <v>200</v>
      </c>
      <c r="C11">
        <v>6137267</v>
      </c>
      <c r="D11">
        <v>4567378</v>
      </c>
      <c r="E11">
        <v>74.420400000000001</v>
      </c>
      <c r="F11">
        <v>5001657</v>
      </c>
      <c r="G11">
        <v>81.496499999999997</v>
      </c>
      <c r="H11">
        <f t="shared" si="0"/>
        <v>1.0950827805362289</v>
      </c>
      <c r="I11">
        <f t="shared" si="1"/>
        <v>9.5082780536228881</v>
      </c>
    </row>
    <row r="12" spans="1:9" x14ac:dyDescent="0.2">
      <c r="A12" t="s">
        <v>16</v>
      </c>
      <c r="B12" t="s">
        <v>200</v>
      </c>
      <c r="C12">
        <v>7944126</v>
      </c>
      <c r="D12">
        <v>5921862</v>
      </c>
      <c r="E12">
        <v>74.543899999999994</v>
      </c>
      <c r="F12">
        <v>6488765</v>
      </c>
      <c r="G12">
        <v>81.680000000000007</v>
      </c>
      <c r="H12">
        <f t="shared" si="0"/>
        <v>1.0957305320522497</v>
      </c>
      <c r="I12">
        <f t="shared" si="1"/>
        <v>9.5730532052249782</v>
      </c>
    </row>
    <row r="13" spans="1:9" x14ac:dyDescent="0.2">
      <c r="A13" t="s">
        <v>17</v>
      </c>
      <c r="B13" t="s">
        <v>200</v>
      </c>
      <c r="C13">
        <v>5066263</v>
      </c>
      <c r="D13">
        <v>3696075</v>
      </c>
      <c r="E13">
        <v>72.954700000000003</v>
      </c>
      <c r="F13">
        <v>4067792</v>
      </c>
      <c r="G13">
        <v>80.291799999999995</v>
      </c>
      <c r="H13">
        <f t="shared" si="0"/>
        <v>1.1005707405829157</v>
      </c>
      <c r="I13">
        <f t="shared" si="1"/>
        <v>10.057074058291565</v>
      </c>
    </row>
    <row r="14" spans="1:9" x14ac:dyDescent="0.2">
      <c r="A14" t="s">
        <v>18</v>
      </c>
      <c r="B14" t="s">
        <v>200</v>
      </c>
      <c r="C14">
        <v>6993008</v>
      </c>
      <c r="D14">
        <v>5239628</v>
      </c>
      <c r="E14">
        <v>74.926699999999997</v>
      </c>
      <c r="F14">
        <v>5787264</v>
      </c>
      <c r="G14">
        <v>82.757900000000006</v>
      </c>
      <c r="H14">
        <f t="shared" si="0"/>
        <v>1.1045181070106505</v>
      </c>
      <c r="I14">
        <f t="shared" si="1"/>
        <v>10.451810701065037</v>
      </c>
    </row>
    <row r="15" spans="1:9" x14ac:dyDescent="0.2">
      <c r="A15" t="s">
        <v>19</v>
      </c>
      <c r="B15" t="s">
        <v>200</v>
      </c>
      <c r="C15">
        <v>5691250</v>
      </c>
      <c r="D15">
        <v>4279205</v>
      </c>
      <c r="E15">
        <v>75.1892</v>
      </c>
      <c r="F15">
        <v>4736473</v>
      </c>
      <c r="G15">
        <v>83.223799999999997</v>
      </c>
      <c r="H15">
        <f t="shared" si="0"/>
        <v>1.1068581664117516</v>
      </c>
      <c r="I15">
        <f t="shared" si="1"/>
        <v>10.685816641175171</v>
      </c>
    </row>
    <row r="16" spans="1:9" x14ac:dyDescent="0.2">
      <c r="A16" t="s">
        <v>20</v>
      </c>
      <c r="B16" t="s">
        <v>200</v>
      </c>
      <c r="C16">
        <v>7706173</v>
      </c>
      <c r="D16">
        <v>5684770</v>
      </c>
      <c r="E16">
        <v>73.769000000000005</v>
      </c>
      <c r="F16">
        <v>6268629</v>
      </c>
      <c r="G16">
        <v>81.345600000000005</v>
      </c>
      <c r="H16">
        <f t="shared" si="0"/>
        <v>1.1027058262691367</v>
      </c>
      <c r="I16">
        <f t="shared" si="1"/>
        <v>10.270582626913665</v>
      </c>
    </row>
    <row r="17" spans="1:9" x14ac:dyDescent="0.2">
      <c r="A17" t="s">
        <v>21</v>
      </c>
      <c r="B17" t="s">
        <v>200</v>
      </c>
      <c r="C17">
        <v>5735255</v>
      </c>
      <c r="D17">
        <v>4191284</v>
      </c>
      <c r="E17">
        <v>73.079300000000003</v>
      </c>
      <c r="F17">
        <v>4638683</v>
      </c>
      <c r="G17">
        <v>80.880200000000002</v>
      </c>
      <c r="H17">
        <f t="shared" si="0"/>
        <v>1.1067450929118618</v>
      </c>
      <c r="I17">
        <f t="shared" si="1"/>
        <v>10.674509291186185</v>
      </c>
    </row>
    <row r="18" spans="1:9" x14ac:dyDescent="0.2">
      <c r="A18" t="s">
        <v>119</v>
      </c>
      <c r="B18" t="s">
        <v>200</v>
      </c>
      <c r="C18">
        <v>18958107</v>
      </c>
      <c r="D18">
        <v>15940162</v>
      </c>
      <c r="E18">
        <v>84.081000000000003</v>
      </c>
      <c r="F18">
        <v>17159091</v>
      </c>
      <c r="G18">
        <v>90.510599999999997</v>
      </c>
      <c r="H18">
        <f t="shared" si="0"/>
        <v>1.0764690471778142</v>
      </c>
      <c r="I18">
        <f t="shared" si="1"/>
        <v>7.6469047177814131</v>
      </c>
    </row>
    <row r="19" spans="1:9" x14ac:dyDescent="0.2">
      <c r="A19" t="s">
        <v>115</v>
      </c>
      <c r="B19" t="s">
        <v>200</v>
      </c>
      <c r="C19">
        <v>4177348</v>
      </c>
      <c r="D19">
        <v>3528103</v>
      </c>
      <c r="E19">
        <v>84.457999999999998</v>
      </c>
      <c r="F19">
        <v>3783362</v>
      </c>
      <c r="G19">
        <v>90.5685</v>
      </c>
      <c r="H19">
        <f t="shared" si="0"/>
        <v>1.072350211997779</v>
      </c>
      <c r="I19">
        <f t="shared" si="1"/>
        <v>7.2350211997778979</v>
      </c>
    </row>
    <row r="20" spans="1:9" x14ac:dyDescent="0.2">
      <c r="A20" t="s">
        <v>116</v>
      </c>
      <c r="B20" t="s">
        <v>200</v>
      </c>
      <c r="C20">
        <v>9875474</v>
      </c>
      <c r="D20">
        <v>8204891</v>
      </c>
      <c r="E20">
        <v>83.083500000000001</v>
      </c>
      <c r="F20">
        <v>8892715</v>
      </c>
      <c r="G20">
        <v>90.048500000000004</v>
      </c>
      <c r="H20">
        <f t="shared" si="0"/>
        <v>1.0838309735010496</v>
      </c>
      <c r="I20">
        <f t="shared" si="1"/>
        <v>8.3830973501049559</v>
      </c>
    </row>
    <row r="21" spans="1:9" x14ac:dyDescent="0.2">
      <c r="A21" t="s">
        <v>117</v>
      </c>
      <c r="B21" t="s">
        <v>200</v>
      </c>
      <c r="C21">
        <v>5117414</v>
      </c>
      <c r="D21">
        <v>4319809</v>
      </c>
      <c r="E21">
        <v>84.413899999999998</v>
      </c>
      <c r="F21">
        <v>4609263</v>
      </c>
      <c r="G21">
        <v>90.0702</v>
      </c>
      <c r="H21">
        <f t="shared" si="0"/>
        <v>1.0670062032835248</v>
      </c>
      <c r="I21">
        <f t="shared" si="1"/>
        <v>6.7006203283524801</v>
      </c>
    </row>
    <row r="22" spans="1:9" x14ac:dyDescent="0.2">
      <c r="A22" t="s">
        <v>118</v>
      </c>
      <c r="B22" t="s">
        <v>200</v>
      </c>
      <c r="C22">
        <v>7487304</v>
      </c>
      <c r="D22">
        <v>6378607</v>
      </c>
      <c r="E22">
        <v>85.192300000000003</v>
      </c>
      <c r="F22">
        <v>6823533</v>
      </c>
      <c r="G22">
        <v>91.134699999999995</v>
      </c>
      <c r="H22">
        <f t="shared" si="0"/>
        <v>1.0697528472909523</v>
      </c>
      <c r="I22">
        <f t="shared" si="1"/>
        <v>6.9752847290952396</v>
      </c>
    </row>
    <row r="23" spans="1:9" x14ac:dyDescent="0.2">
      <c r="A23" t="s">
        <v>120</v>
      </c>
      <c r="B23" t="s">
        <v>200</v>
      </c>
      <c r="C23">
        <v>5194118</v>
      </c>
      <c r="D23">
        <v>4398269</v>
      </c>
      <c r="E23">
        <v>84.677899999999994</v>
      </c>
      <c r="F23">
        <v>4669645</v>
      </c>
      <c r="G23">
        <v>89.902600000000007</v>
      </c>
      <c r="H23">
        <f t="shared" si="0"/>
        <v>1.061700637227964</v>
      </c>
      <c r="I23">
        <f t="shared" si="1"/>
        <v>6.1700637227964004</v>
      </c>
    </row>
    <row r="24" spans="1:9" x14ac:dyDescent="0.2">
      <c r="A24" t="s">
        <v>121</v>
      </c>
      <c r="B24" t="s">
        <v>200</v>
      </c>
      <c r="C24">
        <v>3430365</v>
      </c>
      <c r="D24">
        <v>2842817</v>
      </c>
      <c r="E24">
        <v>82.872100000000003</v>
      </c>
      <c r="F24">
        <v>3041229</v>
      </c>
      <c r="G24">
        <v>88.656099999999995</v>
      </c>
      <c r="H24">
        <f t="shared" si="0"/>
        <v>1.0697941513646498</v>
      </c>
      <c r="I24">
        <f t="shared" si="1"/>
        <v>6.9794151364649926</v>
      </c>
    </row>
    <row r="25" spans="1:9" x14ac:dyDescent="0.2">
      <c r="A25" t="s">
        <v>122</v>
      </c>
      <c r="B25" t="s">
        <v>200</v>
      </c>
      <c r="C25">
        <v>6895628</v>
      </c>
      <c r="D25">
        <v>5914938</v>
      </c>
      <c r="E25">
        <v>85.778099999999995</v>
      </c>
      <c r="F25">
        <v>6192867</v>
      </c>
      <c r="G25">
        <v>89.808599999999998</v>
      </c>
      <c r="H25">
        <f t="shared" si="0"/>
        <v>1.0469876438265286</v>
      </c>
      <c r="I25">
        <f t="shared" si="1"/>
        <v>4.69876438265287</v>
      </c>
    </row>
    <row r="26" spans="1:9" x14ac:dyDescent="0.2">
      <c r="A26" t="s">
        <v>123</v>
      </c>
      <c r="B26" t="s">
        <v>200</v>
      </c>
      <c r="C26">
        <v>7710821</v>
      </c>
      <c r="D26">
        <v>6595489</v>
      </c>
      <c r="E26">
        <v>85.535499999999999</v>
      </c>
      <c r="F26">
        <v>7002665</v>
      </c>
      <c r="G26">
        <v>90.816100000000006</v>
      </c>
      <c r="H26">
        <f t="shared" si="0"/>
        <v>1.0617355286317665</v>
      </c>
      <c r="I26">
        <f t="shared" si="1"/>
        <v>6.173552863176635</v>
      </c>
    </row>
    <row r="27" spans="1:9" x14ac:dyDescent="0.2">
      <c r="A27" t="s">
        <v>124</v>
      </c>
      <c r="B27" t="s">
        <v>200</v>
      </c>
      <c r="C27">
        <v>8322796</v>
      </c>
      <c r="D27">
        <v>6303674</v>
      </c>
      <c r="E27">
        <v>75.739900000000006</v>
      </c>
      <c r="F27">
        <v>7091016</v>
      </c>
      <c r="G27">
        <v>85.1999</v>
      </c>
      <c r="H27">
        <f t="shared" si="0"/>
        <v>1.1249020809134482</v>
      </c>
      <c r="I27">
        <f t="shared" si="1"/>
        <v>12.490208091344826</v>
      </c>
    </row>
    <row r="28" spans="1:9" x14ac:dyDescent="0.2">
      <c r="A28" t="s">
        <v>125</v>
      </c>
      <c r="B28" t="s">
        <v>200</v>
      </c>
      <c r="C28">
        <v>6513016</v>
      </c>
      <c r="D28">
        <v>5120685</v>
      </c>
      <c r="E28">
        <v>78.622299999999996</v>
      </c>
      <c r="F28">
        <v>5675028</v>
      </c>
      <c r="G28">
        <v>87.133600000000001</v>
      </c>
      <c r="H28">
        <f t="shared" si="0"/>
        <v>1.1082556337677478</v>
      </c>
      <c r="I28">
        <f t="shared" si="1"/>
        <v>10.825563376774786</v>
      </c>
    </row>
    <row r="29" spans="1:9" x14ac:dyDescent="0.2">
      <c r="A29" t="s">
        <v>126</v>
      </c>
      <c r="B29" t="s">
        <v>200</v>
      </c>
      <c r="C29">
        <v>5535490</v>
      </c>
      <c r="D29">
        <v>4604445</v>
      </c>
      <c r="E29">
        <v>83.180400000000006</v>
      </c>
      <c r="F29">
        <v>4912596</v>
      </c>
      <c r="G29">
        <v>88.747299999999996</v>
      </c>
      <c r="H29">
        <f t="shared" si="0"/>
        <v>1.0669246782185475</v>
      </c>
      <c r="I29">
        <f t="shared" si="1"/>
        <v>6.6924678218547511</v>
      </c>
    </row>
    <row r="30" spans="1:9" x14ac:dyDescent="0.2">
      <c r="A30" t="s">
        <v>127</v>
      </c>
      <c r="B30" t="s">
        <v>200</v>
      </c>
      <c r="C30">
        <v>3962214</v>
      </c>
      <c r="D30">
        <v>3379217</v>
      </c>
      <c r="E30">
        <v>85.286100000000005</v>
      </c>
      <c r="F30">
        <v>3622654</v>
      </c>
      <c r="G30">
        <v>91.43</v>
      </c>
      <c r="H30">
        <f t="shared" si="0"/>
        <v>1.0720394694984074</v>
      </c>
      <c r="I30">
        <f t="shared" si="1"/>
        <v>7.2039469498407476</v>
      </c>
    </row>
    <row r="31" spans="1:9" x14ac:dyDescent="0.2">
      <c r="A31" t="s">
        <v>134</v>
      </c>
      <c r="B31" t="s">
        <v>200</v>
      </c>
      <c r="C31">
        <v>8413989</v>
      </c>
      <c r="D31">
        <v>6896776</v>
      </c>
      <c r="E31">
        <v>81.968000000000004</v>
      </c>
      <c r="F31">
        <v>7329729</v>
      </c>
      <c r="G31">
        <v>87.113600000000005</v>
      </c>
      <c r="H31">
        <f t="shared" si="0"/>
        <v>1.0627761435198126</v>
      </c>
      <c r="I31">
        <f t="shared" si="1"/>
        <v>6.2776143519812733</v>
      </c>
    </row>
    <row r="32" spans="1:9" x14ac:dyDescent="0.2">
      <c r="A32" t="s">
        <v>128</v>
      </c>
      <c r="B32" t="s">
        <v>200</v>
      </c>
      <c r="C32">
        <v>9167742</v>
      </c>
      <c r="D32">
        <v>7893078</v>
      </c>
      <c r="E32">
        <v>86.096199999999996</v>
      </c>
      <c r="F32">
        <v>8460227</v>
      </c>
      <c r="G32">
        <v>92.282600000000002</v>
      </c>
      <c r="H32">
        <f t="shared" si="0"/>
        <v>1.0718539712897808</v>
      </c>
      <c r="I32">
        <f t="shared" si="1"/>
        <v>7.1853971289780745</v>
      </c>
    </row>
    <row r="33" spans="1:9" x14ac:dyDescent="0.2">
      <c r="A33" t="s">
        <v>129</v>
      </c>
      <c r="B33" t="s">
        <v>200</v>
      </c>
      <c r="C33">
        <v>62921153</v>
      </c>
      <c r="D33">
        <v>52466015</v>
      </c>
      <c r="E33">
        <v>83.383700000000005</v>
      </c>
      <c r="F33">
        <v>56526515</v>
      </c>
      <c r="G33">
        <v>89.837100000000007</v>
      </c>
      <c r="H33">
        <f t="shared" si="0"/>
        <v>1.0773929561831597</v>
      </c>
      <c r="I33">
        <f t="shared" si="1"/>
        <v>7.7392956183159711</v>
      </c>
    </row>
    <row r="34" spans="1:9" x14ac:dyDescent="0.2">
      <c r="A34" t="s">
        <v>130</v>
      </c>
      <c r="B34" t="s">
        <v>200</v>
      </c>
      <c r="C34">
        <v>6093998</v>
      </c>
      <c r="D34">
        <v>5176894</v>
      </c>
      <c r="E34">
        <v>84.950699999999998</v>
      </c>
      <c r="F34">
        <v>5604096</v>
      </c>
      <c r="G34">
        <v>91.960899999999995</v>
      </c>
      <c r="H34">
        <f t="shared" ref="H34:H65" si="2">F34/D34</f>
        <v>1.0825209092556269</v>
      </c>
      <c r="I34">
        <f t="shared" ref="I34:I65" si="3">100*(F34-D34)/D34</f>
        <v>8.2520909255627029</v>
      </c>
    </row>
    <row r="35" spans="1:9" x14ac:dyDescent="0.2">
      <c r="A35" t="s">
        <v>131</v>
      </c>
      <c r="B35" t="s">
        <v>200</v>
      </c>
      <c r="C35">
        <v>8557853</v>
      </c>
      <c r="D35">
        <v>6876284</v>
      </c>
      <c r="E35">
        <v>80.3506</v>
      </c>
      <c r="F35">
        <v>7415759</v>
      </c>
      <c r="G35">
        <v>86.654399999999995</v>
      </c>
      <c r="H35">
        <f t="shared" si="2"/>
        <v>1.0784544384728729</v>
      </c>
      <c r="I35">
        <f t="shared" si="3"/>
        <v>7.8454438472872852</v>
      </c>
    </row>
    <row r="36" spans="1:9" x14ac:dyDescent="0.2">
      <c r="A36" t="s">
        <v>132</v>
      </c>
      <c r="B36" t="s">
        <v>200</v>
      </c>
      <c r="C36">
        <v>7789387</v>
      </c>
      <c r="D36">
        <v>6208283</v>
      </c>
      <c r="E36">
        <v>79.701800000000006</v>
      </c>
      <c r="F36">
        <v>6638084</v>
      </c>
      <c r="G36">
        <v>85.2196</v>
      </c>
      <c r="H36">
        <f t="shared" si="2"/>
        <v>1.0692302525513093</v>
      </c>
      <c r="I36">
        <f t="shared" si="3"/>
        <v>6.9230252551309279</v>
      </c>
    </row>
    <row r="37" spans="1:9" x14ac:dyDescent="0.2">
      <c r="A37" t="s">
        <v>133</v>
      </c>
      <c r="B37" t="s">
        <v>200</v>
      </c>
      <c r="C37">
        <v>4404307</v>
      </c>
      <c r="D37">
        <v>3662146</v>
      </c>
      <c r="E37">
        <v>83.149199999999993</v>
      </c>
      <c r="F37">
        <v>3886432</v>
      </c>
      <c r="G37">
        <v>88.241600000000005</v>
      </c>
      <c r="H37">
        <f t="shared" si="2"/>
        <v>1.0612444178904936</v>
      </c>
      <c r="I37">
        <f t="shared" si="3"/>
        <v>6.1244417890493716</v>
      </c>
    </row>
    <row r="38" spans="1:9" x14ac:dyDescent="0.2">
      <c r="A38" t="s">
        <v>135</v>
      </c>
      <c r="B38" t="s">
        <v>200</v>
      </c>
      <c r="C38">
        <v>8807934</v>
      </c>
      <c r="D38">
        <v>7068536</v>
      </c>
      <c r="E38">
        <v>80.251900000000006</v>
      </c>
      <c r="F38">
        <v>7737161</v>
      </c>
      <c r="G38">
        <v>87.843100000000007</v>
      </c>
      <c r="H38">
        <f t="shared" si="2"/>
        <v>1.0945917230951359</v>
      </c>
      <c r="I38">
        <f t="shared" si="3"/>
        <v>9.4591723095135958</v>
      </c>
    </row>
    <row r="39" spans="1:9" x14ac:dyDescent="0.2">
      <c r="A39" t="s">
        <v>136</v>
      </c>
      <c r="B39" t="s">
        <v>200</v>
      </c>
      <c r="C39">
        <v>7498808</v>
      </c>
      <c r="D39">
        <v>6062383</v>
      </c>
      <c r="E39">
        <v>80.8446</v>
      </c>
      <c r="F39">
        <v>6457929</v>
      </c>
      <c r="G39">
        <v>86.119399999999999</v>
      </c>
      <c r="H39">
        <f t="shared" si="2"/>
        <v>1.0652459602106961</v>
      </c>
      <c r="I39">
        <f t="shared" si="3"/>
        <v>6.5245960210696028</v>
      </c>
    </row>
    <row r="40" spans="1:9" x14ac:dyDescent="0.2">
      <c r="A40" t="s">
        <v>137</v>
      </c>
      <c r="B40" t="s">
        <v>200</v>
      </c>
      <c r="C40">
        <v>6986808</v>
      </c>
      <c r="D40">
        <v>5674361</v>
      </c>
      <c r="E40">
        <v>81.215400000000002</v>
      </c>
      <c r="F40">
        <v>6204196</v>
      </c>
      <c r="G40">
        <v>88.798699999999997</v>
      </c>
      <c r="H40">
        <f t="shared" si="2"/>
        <v>1.0933735093696013</v>
      </c>
      <c r="I40">
        <f t="shared" si="3"/>
        <v>9.3373509369601262</v>
      </c>
    </row>
    <row r="41" spans="1:9" x14ac:dyDescent="0.2">
      <c r="A41" t="s">
        <v>138</v>
      </c>
      <c r="B41" t="s">
        <v>200</v>
      </c>
      <c r="C41">
        <v>8145613</v>
      </c>
      <c r="D41">
        <v>6506340</v>
      </c>
      <c r="E41">
        <v>79.875399999999999</v>
      </c>
      <c r="F41">
        <v>6907132</v>
      </c>
      <c r="G41">
        <v>84.795699999999997</v>
      </c>
      <c r="H41">
        <f t="shared" si="2"/>
        <v>1.0616002237817268</v>
      </c>
      <c r="I41">
        <f t="shared" si="3"/>
        <v>6.1600223781726751</v>
      </c>
    </row>
    <row r="42" spans="1:9" x14ac:dyDescent="0.2">
      <c r="A42" t="s">
        <v>139</v>
      </c>
      <c r="B42" t="s">
        <v>200</v>
      </c>
      <c r="C42">
        <v>7403129</v>
      </c>
      <c r="D42">
        <v>5898101</v>
      </c>
      <c r="E42">
        <v>79.670400000000001</v>
      </c>
      <c r="F42">
        <v>6409651</v>
      </c>
      <c r="G42">
        <v>86.580299999999994</v>
      </c>
      <c r="H42">
        <f t="shared" si="2"/>
        <v>1.0867313055507188</v>
      </c>
      <c r="I42">
        <f t="shared" si="3"/>
        <v>8.6731305550718787</v>
      </c>
    </row>
    <row r="43" spans="1:9" x14ac:dyDescent="0.2">
      <c r="A43" t="s">
        <v>140</v>
      </c>
      <c r="B43" t="s">
        <v>200</v>
      </c>
      <c r="C43">
        <v>6893533</v>
      </c>
      <c r="D43">
        <v>5551631</v>
      </c>
      <c r="E43">
        <v>80.533900000000003</v>
      </c>
      <c r="F43">
        <v>6004500</v>
      </c>
      <c r="G43">
        <v>87.103399999999993</v>
      </c>
      <c r="H43">
        <f t="shared" si="2"/>
        <v>1.0815740455372485</v>
      </c>
      <c r="I43">
        <f t="shared" si="3"/>
        <v>8.1574045537248416</v>
      </c>
    </row>
    <row r="44" spans="1:9" x14ac:dyDescent="0.2">
      <c r="A44" t="s">
        <v>141</v>
      </c>
      <c r="B44" t="s">
        <v>200</v>
      </c>
      <c r="C44">
        <v>5014383</v>
      </c>
      <c r="D44">
        <v>4066183</v>
      </c>
      <c r="E44">
        <v>81.090400000000002</v>
      </c>
      <c r="F44">
        <v>4307294</v>
      </c>
      <c r="G44">
        <v>85.898799999999994</v>
      </c>
      <c r="H44">
        <f t="shared" si="2"/>
        <v>1.0592966425760966</v>
      </c>
      <c r="I44">
        <f t="shared" si="3"/>
        <v>5.9296642576096552</v>
      </c>
    </row>
    <row r="45" spans="1:9" x14ac:dyDescent="0.2">
      <c r="A45" t="s">
        <v>143</v>
      </c>
      <c r="B45" t="s">
        <v>200</v>
      </c>
      <c r="C45">
        <v>5249621</v>
      </c>
      <c r="D45">
        <v>4237289</v>
      </c>
      <c r="E45">
        <v>80.716099999999997</v>
      </c>
      <c r="F45">
        <v>4539089</v>
      </c>
      <c r="G45">
        <v>86.465100000000007</v>
      </c>
      <c r="H45">
        <f t="shared" si="2"/>
        <v>1.0712247854701438</v>
      </c>
      <c r="I45">
        <f t="shared" si="3"/>
        <v>7.1224785470143761</v>
      </c>
    </row>
    <row r="46" spans="1:9" x14ac:dyDescent="0.2">
      <c r="A46" t="s">
        <v>142</v>
      </c>
      <c r="B46" t="s">
        <v>200</v>
      </c>
      <c r="C46">
        <v>3485668</v>
      </c>
      <c r="D46">
        <v>2880107</v>
      </c>
      <c r="E46">
        <v>82.627099999999999</v>
      </c>
      <c r="F46">
        <v>3034412</v>
      </c>
      <c r="G46">
        <v>87.054000000000002</v>
      </c>
      <c r="H46">
        <f t="shared" si="2"/>
        <v>1.0535761344977808</v>
      </c>
      <c r="I46">
        <f t="shared" si="3"/>
        <v>5.3576134497780812</v>
      </c>
    </row>
    <row r="47" spans="1:9" x14ac:dyDescent="0.2">
      <c r="A47" t="s">
        <v>144</v>
      </c>
      <c r="B47" t="s">
        <v>200</v>
      </c>
      <c r="C47">
        <v>9646538</v>
      </c>
      <c r="D47">
        <v>7816036</v>
      </c>
      <c r="E47">
        <v>81.024299999999997</v>
      </c>
      <c r="F47">
        <v>8358542</v>
      </c>
      <c r="G47">
        <v>86.648099999999999</v>
      </c>
      <c r="H47">
        <f t="shared" si="2"/>
        <v>1.0694093527716608</v>
      </c>
      <c r="I47">
        <f t="shared" si="3"/>
        <v>6.9409352771660728</v>
      </c>
    </row>
    <row r="48" spans="1:9" x14ac:dyDescent="0.2">
      <c r="A48" t="s">
        <v>145</v>
      </c>
      <c r="B48" t="s">
        <v>200</v>
      </c>
      <c r="C48">
        <v>7907447</v>
      </c>
      <c r="D48">
        <v>6456653</v>
      </c>
      <c r="E48">
        <v>81.652799999999999</v>
      </c>
      <c r="F48">
        <v>6832278</v>
      </c>
      <c r="G48">
        <v>86.403099999999995</v>
      </c>
      <c r="H48">
        <f t="shared" si="2"/>
        <v>1.0581764267028133</v>
      </c>
      <c r="I48">
        <f t="shared" si="3"/>
        <v>5.8176426702813364</v>
      </c>
    </row>
    <row r="49" spans="1:9" x14ac:dyDescent="0.2">
      <c r="A49" t="s">
        <v>146</v>
      </c>
      <c r="B49" t="s">
        <v>200</v>
      </c>
      <c r="C49">
        <v>3929186</v>
      </c>
      <c r="D49">
        <v>3067032</v>
      </c>
      <c r="E49">
        <v>78.057699999999997</v>
      </c>
      <c r="F49">
        <v>3342093</v>
      </c>
      <c r="G49">
        <v>85.058199999999999</v>
      </c>
      <c r="H49">
        <f t="shared" si="2"/>
        <v>1.0896831203587052</v>
      </c>
      <c r="I49">
        <f t="shared" si="3"/>
        <v>8.9683120358705093</v>
      </c>
    </row>
    <row r="50" spans="1:9" x14ac:dyDescent="0.2">
      <c r="A50" t="s">
        <v>147</v>
      </c>
      <c r="B50" t="s">
        <v>200</v>
      </c>
      <c r="C50">
        <v>6131245</v>
      </c>
      <c r="D50">
        <v>4998659</v>
      </c>
      <c r="E50">
        <v>81.527600000000007</v>
      </c>
      <c r="F50">
        <v>5319578</v>
      </c>
      <c r="G50">
        <v>86.761799999999994</v>
      </c>
      <c r="H50">
        <f t="shared" si="2"/>
        <v>1.0642010187132189</v>
      </c>
      <c r="I50">
        <f t="shared" si="3"/>
        <v>6.4201018713218883</v>
      </c>
    </row>
    <row r="51" spans="1:9" x14ac:dyDescent="0.2">
      <c r="A51" t="s">
        <v>148</v>
      </c>
      <c r="B51" t="s">
        <v>200</v>
      </c>
      <c r="C51">
        <v>8484682</v>
      </c>
      <c r="D51">
        <v>6909056</v>
      </c>
      <c r="E51">
        <v>81.4298</v>
      </c>
      <c r="F51">
        <v>7268778</v>
      </c>
      <c r="G51">
        <v>85.669399999999996</v>
      </c>
      <c r="H51">
        <f t="shared" si="2"/>
        <v>1.0520652893825149</v>
      </c>
      <c r="I51">
        <f t="shared" si="3"/>
        <v>5.2065289382514779</v>
      </c>
    </row>
    <row r="52" spans="1:9" x14ac:dyDescent="0.2">
      <c r="A52" t="s">
        <v>149</v>
      </c>
      <c r="B52" t="s">
        <v>200</v>
      </c>
      <c r="C52">
        <v>4771367</v>
      </c>
      <c r="D52">
        <v>3870675</v>
      </c>
      <c r="E52">
        <v>81.123000000000005</v>
      </c>
      <c r="F52">
        <v>4145277</v>
      </c>
      <c r="G52">
        <v>86.878200000000007</v>
      </c>
      <c r="H52">
        <f t="shared" si="2"/>
        <v>1.0709442151562711</v>
      </c>
      <c r="I52">
        <f t="shared" si="3"/>
        <v>7.0944215156271193</v>
      </c>
    </row>
    <row r="53" spans="1:9" x14ac:dyDescent="0.2">
      <c r="A53" t="s">
        <v>150</v>
      </c>
      <c r="B53" t="s">
        <v>200</v>
      </c>
      <c r="C53">
        <v>6457402</v>
      </c>
      <c r="D53">
        <v>5234501</v>
      </c>
      <c r="E53">
        <v>81.061999999999998</v>
      </c>
      <c r="F53">
        <v>5548868</v>
      </c>
      <c r="G53">
        <v>85.930300000000003</v>
      </c>
      <c r="H53">
        <f t="shared" si="2"/>
        <v>1.0600567274702974</v>
      </c>
      <c r="I53">
        <f t="shared" si="3"/>
        <v>6.0056727470297551</v>
      </c>
    </row>
    <row r="54" spans="1:9" x14ac:dyDescent="0.2">
      <c r="A54" t="s">
        <v>151</v>
      </c>
      <c r="B54" t="s">
        <v>200</v>
      </c>
      <c r="C54">
        <v>7078252</v>
      </c>
      <c r="D54">
        <v>5704215</v>
      </c>
      <c r="E54">
        <v>80.587900000000005</v>
      </c>
      <c r="F54">
        <v>5953326</v>
      </c>
      <c r="G54">
        <v>84.107299999999995</v>
      </c>
      <c r="H54">
        <f t="shared" si="2"/>
        <v>1.0436713903665973</v>
      </c>
      <c r="I54">
        <f t="shared" si="3"/>
        <v>4.3671390366597329</v>
      </c>
    </row>
    <row r="55" spans="1:9" x14ac:dyDescent="0.2">
      <c r="A55" t="s">
        <v>152</v>
      </c>
      <c r="B55" t="s">
        <v>200</v>
      </c>
      <c r="C55">
        <v>8003395</v>
      </c>
      <c r="D55">
        <v>6443437</v>
      </c>
      <c r="E55">
        <v>80.508799999999994</v>
      </c>
      <c r="F55">
        <v>6910089</v>
      </c>
      <c r="G55">
        <v>86.339500000000001</v>
      </c>
      <c r="H55">
        <f t="shared" si="2"/>
        <v>1.0724228389289754</v>
      </c>
      <c r="I55">
        <f t="shared" si="3"/>
        <v>7.2422838928975324</v>
      </c>
    </row>
    <row r="56" spans="1:9" x14ac:dyDescent="0.2">
      <c r="A56" t="s">
        <v>153</v>
      </c>
      <c r="B56" t="s">
        <v>200</v>
      </c>
      <c r="C56">
        <v>7037977</v>
      </c>
      <c r="D56">
        <v>5712850</v>
      </c>
      <c r="E56">
        <v>81.171800000000005</v>
      </c>
      <c r="F56">
        <v>6113022</v>
      </c>
      <c r="G56">
        <v>86.857699999999994</v>
      </c>
      <c r="H56">
        <f t="shared" si="2"/>
        <v>1.0700476994844954</v>
      </c>
      <c r="I56">
        <f t="shared" si="3"/>
        <v>7.0047699484495478</v>
      </c>
    </row>
    <row r="57" spans="1:9" x14ac:dyDescent="0.2">
      <c r="A57" t="s">
        <v>154</v>
      </c>
      <c r="B57" t="s">
        <v>200</v>
      </c>
      <c r="C57">
        <v>6202218</v>
      </c>
      <c r="D57">
        <v>5086490</v>
      </c>
      <c r="E57">
        <v>82.010800000000003</v>
      </c>
      <c r="F57">
        <v>5472202</v>
      </c>
      <c r="G57">
        <v>88.229799999999997</v>
      </c>
      <c r="H57">
        <f t="shared" si="2"/>
        <v>1.0758306808821014</v>
      </c>
      <c r="I57">
        <f t="shared" si="3"/>
        <v>7.5830680882101413</v>
      </c>
    </row>
    <row r="58" spans="1:9" x14ac:dyDescent="0.2">
      <c r="A58" t="s">
        <v>155</v>
      </c>
      <c r="B58" t="s">
        <v>200</v>
      </c>
      <c r="C58">
        <v>6524601</v>
      </c>
      <c r="D58">
        <v>5247641</v>
      </c>
      <c r="E58">
        <v>80.4285</v>
      </c>
      <c r="F58">
        <v>5562736</v>
      </c>
      <c r="G58">
        <v>85.257900000000006</v>
      </c>
      <c r="H58">
        <f t="shared" si="2"/>
        <v>1.0600450754920163</v>
      </c>
      <c r="I58">
        <f t="shared" si="3"/>
        <v>6.004507549201632</v>
      </c>
    </row>
    <row r="59" spans="1:9" x14ac:dyDescent="0.2">
      <c r="A59" t="s">
        <v>156</v>
      </c>
      <c r="B59" t="s">
        <v>200</v>
      </c>
      <c r="C59">
        <v>8111147</v>
      </c>
      <c r="D59">
        <v>6596497</v>
      </c>
      <c r="E59">
        <v>81.326300000000003</v>
      </c>
      <c r="F59">
        <v>6892946</v>
      </c>
      <c r="G59">
        <v>84.981200000000001</v>
      </c>
      <c r="H59">
        <f t="shared" si="2"/>
        <v>1.0449403675920719</v>
      </c>
      <c r="I59">
        <f t="shared" si="3"/>
        <v>4.494036759207197</v>
      </c>
    </row>
    <row r="60" spans="1:9" x14ac:dyDescent="0.2">
      <c r="A60" t="s">
        <v>157</v>
      </c>
      <c r="B60" t="s">
        <v>200</v>
      </c>
      <c r="C60">
        <v>4741895</v>
      </c>
      <c r="D60">
        <v>3845353</v>
      </c>
      <c r="E60">
        <v>81.093199999999996</v>
      </c>
      <c r="F60">
        <v>4234688</v>
      </c>
      <c r="G60">
        <v>89.303700000000006</v>
      </c>
      <c r="H60">
        <f t="shared" si="2"/>
        <v>1.1012481818964346</v>
      </c>
      <c r="I60">
        <f t="shared" si="3"/>
        <v>10.124818189643447</v>
      </c>
    </row>
    <row r="61" spans="1:9" x14ac:dyDescent="0.2">
      <c r="A61" t="s">
        <v>158</v>
      </c>
      <c r="B61" t="s">
        <v>200</v>
      </c>
      <c r="C61">
        <v>7185206</v>
      </c>
      <c r="D61">
        <v>5497124</v>
      </c>
      <c r="E61">
        <v>76.506100000000004</v>
      </c>
      <c r="F61">
        <v>6207234</v>
      </c>
      <c r="G61">
        <v>86.389099999999999</v>
      </c>
      <c r="H61">
        <f t="shared" si="2"/>
        <v>1.12917845768078</v>
      </c>
      <c r="I61">
        <f t="shared" si="3"/>
        <v>12.917845768077999</v>
      </c>
    </row>
    <row r="62" spans="1:9" x14ac:dyDescent="0.2">
      <c r="A62" t="s">
        <v>159</v>
      </c>
      <c r="B62" t="s">
        <v>200</v>
      </c>
      <c r="C62">
        <v>6314820</v>
      </c>
      <c r="D62">
        <v>4973336</v>
      </c>
      <c r="E62">
        <v>78.756600000000006</v>
      </c>
      <c r="F62">
        <v>5492790</v>
      </c>
      <c r="G62">
        <v>86.982500000000002</v>
      </c>
      <c r="H62">
        <f t="shared" si="2"/>
        <v>1.1044477992237001</v>
      </c>
      <c r="I62">
        <f t="shared" si="3"/>
        <v>10.444779922370016</v>
      </c>
    </row>
    <row r="63" spans="1:9" x14ac:dyDescent="0.2">
      <c r="A63" t="s">
        <v>160</v>
      </c>
      <c r="B63" t="s">
        <v>200</v>
      </c>
      <c r="C63">
        <v>8603517</v>
      </c>
      <c r="D63">
        <v>6726046</v>
      </c>
      <c r="E63">
        <v>78.177899999999994</v>
      </c>
      <c r="F63">
        <v>7490479</v>
      </c>
      <c r="G63">
        <v>87.063000000000002</v>
      </c>
      <c r="H63">
        <f t="shared" si="2"/>
        <v>1.1136526571480481</v>
      </c>
      <c r="I63">
        <f t="shared" si="3"/>
        <v>11.365265714804805</v>
      </c>
    </row>
    <row r="64" spans="1:9" x14ac:dyDescent="0.2">
      <c r="A64" t="s">
        <v>161</v>
      </c>
      <c r="B64" t="s">
        <v>200</v>
      </c>
      <c r="C64">
        <v>10691249</v>
      </c>
      <c r="D64">
        <v>8101561</v>
      </c>
      <c r="E64">
        <v>75.777500000000003</v>
      </c>
      <c r="F64">
        <v>9229182</v>
      </c>
      <c r="G64">
        <v>86.324600000000004</v>
      </c>
      <c r="H64">
        <f t="shared" si="2"/>
        <v>1.1391856458280076</v>
      </c>
      <c r="I64">
        <f t="shared" si="3"/>
        <v>13.918564582800771</v>
      </c>
    </row>
    <row r="65" spans="1:9" x14ac:dyDescent="0.2">
      <c r="A65" t="s">
        <v>162</v>
      </c>
      <c r="B65" t="s">
        <v>200</v>
      </c>
      <c r="C65">
        <v>11689069</v>
      </c>
      <c r="D65">
        <v>9019503</v>
      </c>
      <c r="E65">
        <v>77.161900000000003</v>
      </c>
      <c r="F65">
        <v>10015772</v>
      </c>
      <c r="G65">
        <v>85.684899999999999</v>
      </c>
      <c r="H65">
        <f t="shared" si="2"/>
        <v>1.1104571948143929</v>
      </c>
      <c r="I65">
        <f t="shared" si="3"/>
        <v>11.045719481439276</v>
      </c>
    </row>
    <row r="66" spans="1:9" x14ac:dyDescent="0.2">
      <c r="A66" t="s">
        <v>163</v>
      </c>
      <c r="B66" t="s">
        <v>200</v>
      </c>
      <c r="C66">
        <v>9334933</v>
      </c>
      <c r="D66">
        <v>7080545</v>
      </c>
      <c r="E66">
        <v>75.849999999999994</v>
      </c>
      <c r="F66">
        <v>8051595</v>
      </c>
      <c r="G66">
        <v>86.252300000000005</v>
      </c>
      <c r="H66">
        <f t="shared" ref="H66:H87" si="4">F66/D66</f>
        <v>1.1371433978599106</v>
      </c>
      <c r="I66">
        <f t="shared" ref="I66:I87" si="5">100*(F66-D66)/D66</f>
        <v>13.714339785991051</v>
      </c>
    </row>
    <row r="67" spans="1:9" x14ac:dyDescent="0.2">
      <c r="A67" t="s">
        <v>164</v>
      </c>
      <c r="B67" t="s">
        <v>200</v>
      </c>
      <c r="C67">
        <v>7486751</v>
      </c>
      <c r="D67">
        <v>5923524</v>
      </c>
      <c r="E67">
        <v>79.120099999999994</v>
      </c>
      <c r="F67">
        <v>6519464</v>
      </c>
      <c r="G67">
        <v>87.08</v>
      </c>
      <c r="H67">
        <f t="shared" si="4"/>
        <v>1.1006056529862966</v>
      </c>
      <c r="I67">
        <f t="shared" si="5"/>
        <v>10.060565298629667</v>
      </c>
    </row>
    <row r="68" spans="1:9" x14ac:dyDescent="0.2">
      <c r="A68" t="s">
        <v>165</v>
      </c>
      <c r="B68" t="s">
        <v>200</v>
      </c>
      <c r="C68">
        <v>7542852</v>
      </c>
      <c r="D68">
        <v>3738368</v>
      </c>
      <c r="E68">
        <v>49.561700000000002</v>
      </c>
      <c r="F68">
        <v>5474992</v>
      </c>
      <c r="G68">
        <v>72.5852</v>
      </c>
      <c r="H68">
        <f t="shared" si="4"/>
        <v>1.4645406765733069</v>
      </c>
      <c r="I68">
        <f t="shared" si="5"/>
        <v>46.454067657330683</v>
      </c>
    </row>
    <row r="69" spans="1:9" x14ac:dyDescent="0.2">
      <c r="A69" t="s">
        <v>166</v>
      </c>
      <c r="B69" t="s">
        <v>200</v>
      </c>
      <c r="C69">
        <v>8779424</v>
      </c>
      <c r="D69">
        <v>4381697</v>
      </c>
      <c r="E69">
        <v>49.908700000000003</v>
      </c>
      <c r="F69">
        <v>6533718</v>
      </c>
      <c r="G69">
        <v>74.4208</v>
      </c>
      <c r="H69">
        <f t="shared" si="4"/>
        <v>1.4911387072177742</v>
      </c>
      <c r="I69">
        <f t="shared" si="5"/>
        <v>49.113870721777431</v>
      </c>
    </row>
    <row r="70" spans="1:9" x14ac:dyDescent="0.2">
      <c r="A70" t="s">
        <v>167</v>
      </c>
      <c r="B70" t="s">
        <v>200</v>
      </c>
      <c r="C70">
        <v>6096312</v>
      </c>
      <c r="D70">
        <v>2997336</v>
      </c>
      <c r="E70">
        <v>49.166400000000003</v>
      </c>
      <c r="F70">
        <v>4497081</v>
      </c>
      <c r="G70">
        <v>73.767200000000003</v>
      </c>
      <c r="H70">
        <f t="shared" si="4"/>
        <v>1.5003593190753388</v>
      </c>
      <c r="I70">
        <f t="shared" si="5"/>
        <v>50.035931907533893</v>
      </c>
    </row>
    <row r="71" spans="1:9" x14ac:dyDescent="0.2">
      <c r="A71" t="s">
        <v>168</v>
      </c>
      <c r="B71" t="s">
        <v>200</v>
      </c>
      <c r="C71">
        <v>9212409</v>
      </c>
      <c r="D71">
        <v>4490918</v>
      </c>
      <c r="E71">
        <v>48.748600000000003</v>
      </c>
      <c r="F71">
        <v>6829217</v>
      </c>
      <c r="G71">
        <v>74.130600000000001</v>
      </c>
      <c r="H71">
        <f t="shared" si="4"/>
        <v>1.5206728334830428</v>
      </c>
      <c r="I71">
        <f t="shared" si="5"/>
        <v>52.067283348304287</v>
      </c>
    </row>
    <row r="72" spans="1:9" x14ac:dyDescent="0.2">
      <c r="A72" t="s">
        <v>180</v>
      </c>
      <c r="B72" t="s">
        <v>200</v>
      </c>
      <c r="C72">
        <v>8059750</v>
      </c>
      <c r="D72">
        <v>6335263</v>
      </c>
      <c r="E72">
        <v>78.603700000000003</v>
      </c>
      <c r="F72">
        <v>6860138</v>
      </c>
      <c r="G72">
        <v>85.116</v>
      </c>
      <c r="H72">
        <f t="shared" si="4"/>
        <v>1.0828497569872</v>
      </c>
      <c r="I72">
        <f t="shared" si="5"/>
        <v>8.2849756987200056</v>
      </c>
    </row>
    <row r="73" spans="1:9" x14ac:dyDescent="0.2">
      <c r="A73" t="s">
        <v>181</v>
      </c>
      <c r="B73" t="s">
        <v>200</v>
      </c>
      <c r="C73">
        <v>7154788</v>
      </c>
      <c r="D73">
        <v>5485566</v>
      </c>
      <c r="E73">
        <v>76.669899999999998</v>
      </c>
      <c r="F73">
        <v>6005909</v>
      </c>
      <c r="G73">
        <v>83.942499999999995</v>
      </c>
      <c r="H73">
        <f t="shared" si="4"/>
        <v>1.0948567568050407</v>
      </c>
      <c r="I73">
        <f t="shared" si="5"/>
        <v>9.4856756805040714</v>
      </c>
    </row>
    <row r="74" spans="1:9" x14ac:dyDescent="0.2">
      <c r="A74" t="s">
        <v>182</v>
      </c>
      <c r="B74" t="s">
        <v>200</v>
      </c>
      <c r="C74">
        <v>9380084</v>
      </c>
      <c r="D74">
        <v>6698406</v>
      </c>
      <c r="E74">
        <v>71.410899999999998</v>
      </c>
      <c r="F74">
        <v>7741125</v>
      </c>
      <c r="G74">
        <v>82.527199999999993</v>
      </c>
      <c r="H74">
        <f t="shared" si="4"/>
        <v>1.1556667362354567</v>
      </c>
      <c r="I74">
        <f t="shared" si="5"/>
        <v>15.566673623545661</v>
      </c>
    </row>
    <row r="75" spans="1:9" x14ac:dyDescent="0.2">
      <c r="A75" t="s">
        <v>183</v>
      </c>
      <c r="B75" t="s">
        <v>200</v>
      </c>
      <c r="C75">
        <v>7227225</v>
      </c>
      <c r="D75">
        <v>4924021</v>
      </c>
      <c r="E75">
        <v>68.131600000000006</v>
      </c>
      <c r="F75">
        <v>5741789</v>
      </c>
      <c r="G75">
        <v>79.446700000000007</v>
      </c>
      <c r="H75">
        <f t="shared" si="4"/>
        <v>1.166077277087161</v>
      </c>
      <c r="I75">
        <f t="shared" si="5"/>
        <v>16.607727708716109</v>
      </c>
    </row>
    <row r="76" spans="1:9" x14ac:dyDescent="0.2">
      <c r="A76" t="s">
        <v>184</v>
      </c>
      <c r="B76" t="s">
        <v>200</v>
      </c>
      <c r="C76">
        <v>7592143</v>
      </c>
      <c r="D76">
        <v>5671815</v>
      </c>
      <c r="E76">
        <v>74.706400000000002</v>
      </c>
      <c r="F76">
        <v>6198670</v>
      </c>
      <c r="G76">
        <v>81.645899999999997</v>
      </c>
      <c r="H76">
        <f t="shared" si="4"/>
        <v>1.0928900184508838</v>
      </c>
      <c r="I76">
        <f t="shared" si="5"/>
        <v>9.2890018450883893</v>
      </c>
    </row>
    <row r="77" spans="1:9" x14ac:dyDescent="0.2">
      <c r="A77" t="s">
        <v>185</v>
      </c>
      <c r="B77" t="s">
        <v>200</v>
      </c>
      <c r="C77">
        <v>7105346</v>
      </c>
      <c r="D77">
        <v>5471772</v>
      </c>
      <c r="E77">
        <v>77.009200000000007</v>
      </c>
      <c r="F77">
        <v>6006473</v>
      </c>
      <c r="G77">
        <v>84.534599999999998</v>
      </c>
      <c r="H77">
        <f t="shared" si="4"/>
        <v>1.0977198976857954</v>
      </c>
      <c r="I77">
        <f t="shared" si="5"/>
        <v>9.7719897685795392</v>
      </c>
    </row>
    <row r="78" spans="1:9" x14ac:dyDescent="0.2">
      <c r="A78" t="s">
        <v>186</v>
      </c>
      <c r="B78" t="s">
        <v>200</v>
      </c>
      <c r="C78">
        <v>6222125</v>
      </c>
      <c r="D78">
        <v>4786201</v>
      </c>
      <c r="E78">
        <v>76.922300000000007</v>
      </c>
      <c r="F78">
        <v>5308629</v>
      </c>
      <c r="G78">
        <v>85.318600000000004</v>
      </c>
      <c r="H78">
        <f t="shared" si="4"/>
        <v>1.1091529586826796</v>
      </c>
      <c r="I78">
        <f t="shared" si="5"/>
        <v>10.915295868267965</v>
      </c>
    </row>
    <row r="79" spans="1:9" x14ac:dyDescent="0.2">
      <c r="A79" t="s">
        <v>187</v>
      </c>
      <c r="B79" t="s">
        <v>200</v>
      </c>
      <c r="C79">
        <v>10782027</v>
      </c>
      <c r="D79">
        <v>8174414</v>
      </c>
      <c r="E79">
        <v>75.815200000000004</v>
      </c>
      <c r="F79">
        <v>9105907</v>
      </c>
      <c r="G79">
        <v>84.454499999999996</v>
      </c>
      <c r="H79">
        <f t="shared" si="4"/>
        <v>1.1139522661807928</v>
      </c>
      <c r="I79">
        <f t="shared" si="5"/>
        <v>11.39522661807929</v>
      </c>
    </row>
    <row r="80" spans="1:9" x14ac:dyDescent="0.2">
      <c r="A80" t="s">
        <v>188</v>
      </c>
      <c r="B80" t="s">
        <v>200</v>
      </c>
      <c r="C80">
        <v>7254378</v>
      </c>
      <c r="D80">
        <v>6163299</v>
      </c>
      <c r="E80">
        <v>84.959699999999998</v>
      </c>
      <c r="F80">
        <v>6590988</v>
      </c>
      <c r="G80">
        <v>90.8553</v>
      </c>
      <c r="H80">
        <f t="shared" si="4"/>
        <v>1.0693928689813685</v>
      </c>
      <c r="I80">
        <f t="shared" si="5"/>
        <v>6.9392868981368583</v>
      </c>
    </row>
    <row r="81" spans="1:9" x14ac:dyDescent="0.2">
      <c r="A81" t="s">
        <v>189</v>
      </c>
      <c r="B81" t="s">
        <v>200</v>
      </c>
      <c r="C81">
        <v>6151674</v>
      </c>
      <c r="D81">
        <v>5196103</v>
      </c>
      <c r="E81">
        <v>84.466499999999996</v>
      </c>
      <c r="F81">
        <v>5516261</v>
      </c>
      <c r="G81">
        <v>89.670900000000003</v>
      </c>
      <c r="H81">
        <f t="shared" si="4"/>
        <v>1.0616150218731231</v>
      </c>
      <c r="I81">
        <f t="shared" si="5"/>
        <v>6.1615021873122995</v>
      </c>
    </row>
    <row r="82" spans="1:9" x14ac:dyDescent="0.2">
      <c r="A82" t="s">
        <v>190</v>
      </c>
      <c r="B82" t="s">
        <v>200</v>
      </c>
      <c r="C82">
        <v>5872133</v>
      </c>
      <c r="D82">
        <v>4992196</v>
      </c>
      <c r="E82">
        <v>85.015000000000001</v>
      </c>
      <c r="F82">
        <v>5320517</v>
      </c>
      <c r="G82">
        <v>90.606200000000001</v>
      </c>
      <c r="H82">
        <f t="shared" si="4"/>
        <v>1.0657668488977596</v>
      </c>
      <c r="I82">
        <f t="shared" si="5"/>
        <v>6.5766848897759624</v>
      </c>
    </row>
    <row r="83" spans="1:9" x14ac:dyDescent="0.2">
      <c r="A83" t="s">
        <v>191</v>
      </c>
      <c r="B83" t="s">
        <v>200</v>
      </c>
      <c r="C83">
        <v>6548113</v>
      </c>
      <c r="D83">
        <v>5398258</v>
      </c>
      <c r="E83">
        <v>82.439899999999994</v>
      </c>
      <c r="F83">
        <v>5673999</v>
      </c>
      <c r="G83">
        <v>86.650899999999993</v>
      </c>
      <c r="H83">
        <f t="shared" si="4"/>
        <v>1.0510796260571467</v>
      </c>
      <c r="I83">
        <f t="shared" si="5"/>
        <v>5.1079626057146585</v>
      </c>
    </row>
    <row r="84" spans="1:9" x14ac:dyDescent="0.2">
      <c r="A84" t="s">
        <v>192</v>
      </c>
      <c r="B84" t="s">
        <v>200</v>
      </c>
      <c r="C84">
        <v>10189035</v>
      </c>
      <c r="D84">
        <v>7412501</v>
      </c>
      <c r="E84">
        <v>72.749799999999993</v>
      </c>
      <c r="F84">
        <v>8697788</v>
      </c>
      <c r="G84">
        <v>85.364199999999997</v>
      </c>
      <c r="H84">
        <f t="shared" si="4"/>
        <v>1.1733945128641468</v>
      </c>
      <c r="I84">
        <f t="shared" si="5"/>
        <v>17.339451286414665</v>
      </c>
    </row>
    <row r="85" spans="1:9" x14ac:dyDescent="0.2">
      <c r="A85" t="s">
        <v>193</v>
      </c>
      <c r="B85" t="s">
        <v>200</v>
      </c>
      <c r="C85">
        <v>6636702</v>
      </c>
      <c r="D85">
        <v>4742344</v>
      </c>
      <c r="E85">
        <v>71.456299999999999</v>
      </c>
      <c r="F85">
        <v>5445170</v>
      </c>
      <c r="G85">
        <v>82.046300000000002</v>
      </c>
      <c r="H85">
        <f t="shared" si="4"/>
        <v>1.1482022392302202</v>
      </c>
      <c r="I85">
        <f t="shared" si="5"/>
        <v>14.820223923022033</v>
      </c>
    </row>
    <row r="86" spans="1:9" x14ac:dyDescent="0.2">
      <c r="A86" t="s">
        <v>194</v>
      </c>
      <c r="B86" t="s">
        <v>200</v>
      </c>
      <c r="C86">
        <v>7249667</v>
      </c>
      <c r="D86">
        <v>4918375</v>
      </c>
      <c r="E86">
        <v>67.842799999999997</v>
      </c>
      <c r="F86">
        <v>5883576</v>
      </c>
      <c r="G86">
        <v>81.156499999999994</v>
      </c>
      <c r="H86">
        <f t="shared" si="4"/>
        <v>1.1962438813632552</v>
      </c>
      <c r="I86">
        <f t="shared" si="5"/>
        <v>19.624388136325514</v>
      </c>
    </row>
    <row r="87" spans="1:9" x14ac:dyDescent="0.2">
      <c r="A87" t="s">
        <v>195</v>
      </c>
      <c r="B87" t="s">
        <v>200</v>
      </c>
      <c r="C87">
        <v>895285</v>
      </c>
      <c r="D87">
        <v>601334</v>
      </c>
      <c r="E87">
        <v>67.166799999999995</v>
      </c>
      <c r="F87">
        <v>679963</v>
      </c>
      <c r="G87">
        <v>75.949299999999994</v>
      </c>
      <c r="H87">
        <f t="shared" si="4"/>
        <v>1.1307576155680537</v>
      </c>
      <c r="I87">
        <f t="shared" si="5"/>
        <v>13.07576155680537</v>
      </c>
    </row>
    <row r="89" spans="1:9" s="1" customFormat="1" x14ac:dyDescent="0.2">
      <c r="A89" s="1" t="s">
        <v>202</v>
      </c>
      <c r="C89" s="1">
        <f>SUM(C2:C87)</f>
        <v>669573253</v>
      </c>
      <c r="D89" s="1">
        <f>SUM(D2:D87)</f>
        <v>527749595</v>
      </c>
      <c r="E89" s="1">
        <f>100*D89/C89</f>
        <v>78.818798784962809</v>
      </c>
      <c r="F89" s="1">
        <f>SUM(F2:F87)</f>
        <v>578434106</v>
      </c>
      <c r="G89" s="1">
        <f>100*F89/C89</f>
        <v>86.388472569408322</v>
      </c>
      <c r="H89" s="1">
        <f>F89/D89</f>
        <v>1.0960389386940221</v>
      </c>
      <c r="I89" s="1">
        <f>100*(F89-D89)/D89</f>
        <v>9.6038938694022118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</vt:lpstr>
      <vt:lpstr>Akbari</vt:lpstr>
      <vt:lpstr>Matthews</vt:lpstr>
      <vt:lpstr>Verily</vt:lpstr>
      <vt:lpstr>All!salmon_stats.AaegL3.4</vt:lpstr>
      <vt:lpstr>All!salmon_stats.AaegL5.0</vt:lpstr>
      <vt:lpstr>All!salmon_stats.matthews.combined.AaegL3.4</vt:lpstr>
      <vt:lpstr>All!salmon_stats.matthews.combined.AaegL5.0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Antoshechkin</dc:creator>
  <cp:lastModifiedBy>Ben Matthews</cp:lastModifiedBy>
  <dcterms:created xsi:type="dcterms:W3CDTF">2017-09-27T22:41:21Z</dcterms:created>
  <dcterms:modified xsi:type="dcterms:W3CDTF">2018-08-24T16:00:30Z</dcterms:modified>
</cp:coreProperties>
</file>