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3285" windowHeight="8085" firstSheet="5" activeTab="12"/>
  </bookViews>
  <sheets>
    <sheet name="Water Activity" sheetId="1" r:id="rId1"/>
    <sheet name="Cappa Organics" sheetId="2" r:id="rId2"/>
    <sheet name="Dissociation and Volatility" sheetId="3" r:id="rId3"/>
    <sheet name="Raoult-Simple" sheetId="13" r:id="rId4"/>
    <sheet name="Raoult-Gas" sheetId="14" r:id="rId5"/>
    <sheet name="UNIFAC-Gas-Diss" sheetId="17" r:id="rId6"/>
    <sheet name="UNIFAC" sheetId="4" r:id="rId7"/>
    <sheet name="Raoult-Gas-Diss" sheetId="15" r:id="rId8"/>
    <sheet name="Peng" sheetId="5" r:id="rId9"/>
    <sheet name="NoSolid" sheetId="8" r:id="rId10"/>
    <sheet name="NoGas" sheetId="9" r:id="rId11"/>
    <sheet name="HiRH" sheetId="10" r:id="rId12"/>
    <sheet name="Sheet15" sheetId="18" r:id="rId13"/>
  </sheets>
  <calcPr calcId="145621"/>
</workbook>
</file>

<file path=xl/calcChain.xml><?xml version="1.0" encoding="utf-8"?>
<calcChain xmlns="http://schemas.openxmlformats.org/spreadsheetml/2006/main">
  <c r="Q31" i="18" l="1"/>
  <c r="R31" i="18"/>
  <c r="S31" i="18"/>
  <c r="Q32" i="18"/>
  <c r="R32" i="18"/>
  <c r="S32" i="18"/>
  <c r="Q33" i="18"/>
  <c r="R33" i="18"/>
  <c r="S33" i="18"/>
  <c r="Q34" i="18"/>
  <c r="R34" i="18"/>
  <c r="S34" i="18"/>
  <c r="Q35" i="18"/>
  <c r="R35" i="18"/>
  <c r="S35" i="18"/>
  <c r="Q36" i="18"/>
  <c r="R36" i="18"/>
  <c r="S36" i="18"/>
  <c r="Q37" i="18"/>
  <c r="R37" i="18"/>
  <c r="S37" i="18"/>
  <c r="Q38" i="18"/>
  <c r="R38" i="18"/>
  <c r="S38" i="18"/>
  <c r="Q39" i="18"/>
  <c r="R39" i="18"/>
  <c r="S39" i="18"/>
  <c r="Q40" i="18"/>
  <c r="R40" i="18"/>
  <c r="S40" i="18"/>
  <c r="Q41" i="18"/>
  <c r="R41" i="18"/>
  <c r="S41" i="18"/>
  <c r="Q42" i="18"/>
  <c r="R42" i="18"/>
  <c r="S42" i="18"/>
  <c r="Q43" i="18"/>
  <c r="R43" i="18"/>
  <c r="S43" i="18"/>
  <c r="Q44" i="18"/>
  <c r="R44" i="18"/>
  <c r="S44" i="18"/>
  <c r="Q45" i="18"/>
  <c r="R45" i="18"/>
  <c r="S45" i="18"/>
  <c r="Q46" i="18"/>
  <c r="R46" i="18"/>
  <c r="S46" i="18"/>
  <c r="Q47" i="18"/>
  <c r="R47" i="18"/>
  <c r="S47" i="18"/>
  <c r="R30" i="18"/>
  <c r="S30" i="18"/>
  <c r="Q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O30" i="18"/>
  <c r="M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30" i="18"/>
  <c r="N3" i="2"/>
  <c r="N4" i="2"/>
  <c r="N2" i="2"/>
  <c r="C37" i="3"/>
  <c r="E37" i="3"/>
  <c r="C36" i="3"/>
  <c r="E36" i="3"/>
  <c r="C35" i="3"/>
  <c r="E35" i="3"/>
  <c r="E43" i="3"/>
  <c r="E42" i="3"/>
  <c r="C43" i="3"/>
  <c r="C42" i="3"/>
  <c r="H41" i="3"/>
  <c r="I41" i="3" s="1"/>
  <c r="H40" i="3"/>
  <c r="I40" i="3" s="1"/>
  <c r="H39" i="3"/>
  <c r="I39" i="3" s="1"/>
  <c r="C39" i="3"/>
  <c r="H38" i="3"/>
  <c r="I38" i="3" s="1"/>
  <c r="C38" i="3"/>
  <c r="E14" i="1"/>
  <c r="E15" i="1" s="1"/>
  <c r="E16" i="1" s="1"/>
  <c r="E17" i="1" s="1"/>
  <c r="E18" i="1" s="1"/>
  <c r="E19" i="1" s="1"/>
  <c r="E20" i="1" s="1"/>
  <c r="E21" i="1" s="1"/>
  <c r="E22" i="1" s="1"/>
  <c r="E5" i="1"/>
  <c r="E6" i="1" s="1"/>
  <c r="E7" i="1" s="1"/>
  <c r="E8" i="1" s="1"/>
  <c r="E9" i="1" s="1"/>
  <c r="E10" i="1" s="1"/>
  <c r="E11" i="1" s="1"/>
  <c r="E12" i="1" s="1"/>
  <c r="B3" i="2" l="1"/>
  <c r="B4" i="2"/>
  <c r="B5" i="2"/>
  <c r="B6" i="2"/>
  <c r="B7" i="2"/>
  <c r="B8" i="2"/>
  <c r="B9" i="2"/>
  <c r="B10" i="2"/>
  <c r="B2" i="2"/>
  <c r="J12" i="3"/>
  <c r="J13" i="3"/>
  <c r="J14" i="3"/>
  <c r="J15" i="3"/>
  <c r="J16" i="3"/>
  <c r="J17" i="3"/>
  <c r="J18" i="3"/>
  <c r="J11" i="3"/>
  <c r="H12" i="3" l="1"/>
  <c r="H13" i="3"/>
  <c r="H14" i="3"/>
  <c r="H15" i="3"/>
  <c r="H16" i="3"/>
  <c r="H17" i="3"/>
  <c r="H18" i="3"/>
  <c r="H11" i="3"/>
  <c r="F13" i="3"/>
  <c r="F14" i="3"/>
  <c r="F15" i="3"/>
  <c r="F16" i="3" s="1"/>
  <c r="F17" i="3" s="1"/>
  <c r="F18" i="3" s="1"/>
  <c r="F12" i="3"/>
  <c r="I4" i="3"/>
  <c r="E3" i="2"/>
  <c r="E4" i="2"/>
  <c r="E5" i="2"/>
  <c r="E6" i="2"/>
  <c r="E7" i="2"/>
  <c r="E8" i="2"/>
  <c r="E9" i="2"/>
  <c r="E10" i="2"/>
  <c r="E2" i="2"/>
  <c r="C4" i="3"/>
  <c r="C3" i="3"/>
  <c r="F4" i="3"/>
  <c r="C5" i="3" l="1"/>
</calcChain>
</file>

<file path=xl/sharedStrings.xml><?xml version="1.0" encoding="utf-8"?>
<sst xmlns="http://schemas.openxmlformats.org/spreadsheetml/2006/main" count="1805" uniqueCount="431">
  <si>
    <t>Water Mole Fraction</t>
  </si>
  <si>
    <t>Water Activity</t>
  </si>
  <si>
    <t>Experiment</t>
  </si>
  <si>
    <t>UNIFAC</t>
  </si>
  <si>
    <t>Compound</t>
  </si>
  <si>
    <t>Malonic Acid</t>
  </si>
  <si>
    <t>Succinic Acid</t>
  </si>
  <si>
    <t>Glutaric Acid</t>
  </si>
  <si>
    <t>Adipic Acid</t>
  </si>
  <si>
    <t>Pimelic Acid</t>
  </si>
  <si>
    <t>Suberic Acid</t>
  </si>
  <si>
    <t>Sebacic Acid</t>
  </si>
  <si>
    <t>Dodecanoic Acid</t>
  </si>
  <si>
    <t>3*CH2 2*COOH</t>
  </si>
  <si>
    <t>Second Dissociation</t>
  </si>
  <si>
    <t>First Dissociation (mol kg-1)</t>
  </si>
  <si>
    <t>Vapor Pressure (atm)</t>
  </si>
  <si>
    <t>Enthalpy (kJ mol-1)</t>
  </si>
  <si>
    <t>Heat Capacity (J mol-1 K-1)</t>
  </si>
  <si>
    <t>Activity Product (mol kg-1)</t>
  </si>
  <si>
    <t>1*CH2 2*COOH</t>
  </si>
  <si>
    <t>2*CH2 2*COOH</t>
  </si>
  <si>
    <t>Molecular Volume (cm3 mol-1)</t>
  </si>
  <si>
    <t>MW (g mol-1)</t>
  </si>
  <si>
    <t>4*CH2 2*COOH</t>
  </si>
  <si>
    <t>pKa</t>
  </si>
  <si>
    <t>Dissociation Constant</t>
  </si>
  <si>
    <t>Vapor Pressure</t>
  </si>
  <si>
    <t>Pa</t>
  </si>
  <si>
    <t>atm</t>
  </si>
  <si>
    <t>mol L-1</t>
  </si>
  <si>
    <t>5*CH2 2*COOH</t>
  </si>
  <si>
    <t>6*CH2 2*COOH</t>
  </si>
  <si>
    <t>7*CH2 2*COOH</t>
  </si>
  <si>
    <t>8*CH2 2*COOH</t>
  </si>
  <si>
    <t>Density (g/cm-3)</t>
  </si>
  <si>
    <t>mmHg</t>
  </si>
  <si>
    <t>----</t>
  </si>
  <si>
    <t>Azelaic Acid</t>
  </si>
  <si>
    <t>Carbons</t>
  </si>
  <si>
    <t>Oxygens</t>
  </si>
  <si>
    <t>Satn C</t>
  </si>
  <si>
    <t>MW</t>
  </si>
  <si>
    <t>Pvap (atm)</t>
  </si>
  <si>
    <t>11*CH2 1*COOH</t>
  </si>
  <si>
    <t>Moles in Pure Mix</t>
  </si>
  <si>
    <t>RH</t>
  </si>
  <si>
    <t>Water mole fraction</t>
  </si>
  <si>
    <t>Column Output (1): Temperature, Relative Humidity, Moles of Species in the Aqueous Phase, and Moles of Solids and Gases</t>
  </si>
  <si>
    <r>
      <t xml:space="preserve"> </t>
    </r>
    <r>
      <rPr>
        <sz val="10"/>
        <color rgb="FF000000"/>
        <rFont val="Arial Unicode MS"/>
        <family val="2"/>
      </rPr>
      <t>-----------------------------------------------------------------------------------------------------------------------</t>
    </r>
  </si>
  <si>
    <r>
      <t xml:space="preserve"> </t>
    </r>
    <r>
      <rPr>
        <sz val="10"/>
        <color rgb="FF000099"/>
        <rFont val="Arial Unicode MS"/>
        <family val="2"/>
      </rPr>
      <t>Column Output (2): Moles of Species in the Hydrophobic Phase</t>
    </r>
  </si>
  <si>
    <r>
      <t xml:space="preserve"> </t>
    </r>
    <r>
      <rPr>
        <sz val="10"/>
        <color rgb="FF000000"/>
        <rFont val="Arial Unicode MS"/>
        <family val="2"/>
      </rPr>
      <t>------------------------------------------------------------</t>
    </r>
  </si>
  <si>
    <t xml:space="preserve"> I     Volume(li)    n_Maloni(li)  n_Succin(li)  n_Glutar(li)  n_ADIPIC(li)  n_PIMEL(li)   n_SUBER(li)   n_AZEL(li)    n_SEBAC(li)   n_Lauric(li)</t>
  </si>
  <si>
    <t xml:space="preserve"> 1     0.00000E+00   0.00000E+00   0.00000E+00   0.00000E+00   0.00000E+00   0.00000E+00   0.00000E+00   0.00000E+00   0.00000E+00   0.00000E+00</t>
  </si>
  <si>
    <t xml:space="preserve"> 2     0.00000E+00   0.00000E+00   0.00000E+00   0.00000E+00   0.00000E+00   0.00000E+00   0.00000E+00   0.00000E+00   0.00000E+00   0.00000E+00</t>
  </si>
  <si>
    <t xml:space="preserve"> 3     0.00000E+00   0.00000E+00   0.00000E+00   0.00000E+00   0.00000E+00   0.00000E+00   0.00000E+00   0.00000E+00   0.00000E+00   0.00000E+00</t>
  </si>
  <si>
    <t xml:space="preserve"> 4     0.00000E+00   0.00000E+00   0.00000E+00   0.00000E+00   0.00000E+00   0.00000E+00   0.00000E+00   0.00000E+00   0.00000E+00   0.00000E+00</t>
  </si>
  <si>
    <t xml:space="preserve"> 5     0.00000E+00   0.00000E+00   0.00000E+00   0.00000E+00   0.00000E+00   0.00000E+00   0.00000E+00   0.00000E+00   0.00000E+00   0.00000E+00</t>
  </si>
  <si>
    <t xml:space="preserve"> 6     0.00000E+00   0.00000E+00   0.00000E+00   0.00000E+00   0.00000E+00   0.00000E+00   0.00000E+00   0.00000E+00   0.00000E+00   0.00000E+00</t>
  </si>
  <si>
    <t xml:space="preserve"> 7     0.00000E+00   0.00000E+00   0.00000E+00   0.00000E+00   0.00000E+00   0.00000E+00   0.00000E+00   0.00000E+00   0.00000E+00   0.00000E+00</t>
  </si>
  <si>
    <t xml:space="preserve"> 8     0.00000E+00   0.00000E+00   0.00000E+00   0.00000E+00   0.00000E+00   0.00000E+00   0.00000E+00   0.00000E+00   0.00000E+00   0.00000E+00</t>
  </si>
  <si>
    <t xml:space="preserve"> 9     0.00000E+00   0.00000E+00   0.00000E+00   0.00000E+00   0.00000E+00   0.00000E+00   0.00000E+00   0.00000E+00   0.00000E+00   0.00000E+00</t>
  </si>
  <si>
    <t xml:space="preserve"> 10    4.33319E+01   1.02594E-04   2.91648E-04   7.40223E-04   1.86580E-03   4.63335E-03   1.10705E-02   2.44153E-02   4.63973E-02   1.09913E-01</t>
  </si>
  <si>
    <r>
      <t xml:space="preserve"> </t>
    </r>
    <r>
      <rPr>
        <sz val="10"/>
        <color rgb="FF000099"/>
        <rFont val="Arial Unicode MS"/>
        <family val="2"/>
      </rPr>
      <t>Column Output (3): Molalities, Mole Fractions, and Activity Coefficients of Aqueous Species, and Partial Pressures</t>
    </r>
  </si>
  <si>
    <r>
      <t xml:space="preserve"> </t>
    </r>
    <r>
      <rPr>
        <sz val="10"/>
        <color rgb="FF000000"/>
        <rFont val="Arial Unicode MS"/>
        <family val="2"/>
      </rPr>
      <t>------------------------------------------------------------------------------------------------------------------</t>
    </r>
  </si>
  <si>
    <r>
      <t xml:space="preserve"> </t>
    </r>
    <r>
      <rPr>
        <sz val="10"/>
        <color rgb="FF000099"/>
        <rFont val="Arial Unicode MS"/>
        <family val="2"/>
      </rPr>
      <t>Column Output (4): Mole Fractions, and Activity Coefficients of Species in the Hydrophobic Phase</t>
    </r>
  </si>
  <si>
    <r>
      <t xml:space="preserve"> </t>
    </r>
    <r>
      <rPr>
        <sz val="10"/>
        <color rgb="FF000000"/>
        <rFont val="Arial Unicode MS"/>
        <family val="2"/>
      </rPr>
      <t>-------------------------------------------------------------------------------------------------</t>
    </r>
  </si>
  <si>
    <t xml:space="preserve"> I     Density(li)   SurfTens(li)  x_Maloni(li)  x_Succin(li)  x_Glutar(li)  x_ADIPIC(li)  x_PIMEL(li)   x_SUBER(li)   x_AZEL(li)    x_SEBAC(li)   x_Lauric(li)  f_Maloni(li)  f_Succin(li)  f_Glutar(li)  f_ADIPIC(li)  f_PIMEL(li)   f_SUBER(li)   f_AZEL(li)    f_SEBAC(li)   f_Lauric(li)</t>
  </si>
  <si>
    <t xml:space="preserve"> 1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</si>
  <si>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2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</si>
  <si>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3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</si>
  <si>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4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</si>
  <si>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5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</si>
  <si>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6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</si>
  <si>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7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</si>
  <si>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8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</si>
  <si>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9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</si>
  <si>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10    9.76774E-01                 5.14439E-04   1.46241E-03   3.71170E-03   9.35568E-03   2.32330E-02   5.55107E-02   1.22426E-01   2.32650E-01   5.51137E-01   2.47650E+00   9.04995E-01   3.30715E-01   1.20854E-01   4.41641E-02   1.61390E-02   5.89773E-03   2.15523E-03   1.35783E-05</t>
  </si>
  <si>
    <r>
      <t xml:space="preserve"> </t>
    </r>
    <r>
      <rPr>
        <sz val="10"/>
        <color rgb="FF000099"/>
        <rFont val="Arial Unicode MS"/>
        <family val="2"/>
      </rPr>
      <t>Column Output (5): Total Moles of All Primary Species</t>
    </r>
  </si>
  <si>
    <r>
      <t xml:space="preserve"> </t>
    </r>
    <r>
      <rPr>
        <sz val="10"/>
        <color rgb="FF000000"/>
        <rFont val="Arial Unicode MS"/>
        <family val="2"/>
      </rPr>
      <t>-----------------------------------------------------</t>
    </r>
  </si>
  <si>
    <t xml:space="preserve"> I     total_H2O     total_Maloni  total_Succin  total_Glutar  total_ADIPIC  total_PIMEL   total_SUBER   total_AZEL    total_SEBAC   total_Lauric</t>
  </si>
  <si>
    <t xml:space="preserve"> 10    6.70498E+01   1.11100E-01   1.11100E-01   1.11100E-01   1.11100E-01   1.11100E-01   1.11100E-01   1.11100E-01   1.11100E-01   1.11100E-01</t>
  </si>
  <si>
    <t xml:space="preserve"> </t>
  </si>
  <si>
    <t>I</t>
  </si>
  <si>
    <t>iFail Err</t>
  </si>
  <si>
    <t>nMin</t>
  </si>
  <si>
    <t>nE04</t>
  </si>
  <si>
    <t>nCall</t>
  </si>
  <si>
    <t>P</t>
  </si>
  <si>
    <t>V</t>
  </si>
  <si>
    <t>T</t>
  </si>
  <si>
    <t>Volume(aq)</t>
  </si>
  <si>
    <t>n_H(aq)</t>
  </si>
  <si>
    <t>n_OH(aq)</t>
  </si>
  <si>
    <t>n_HMalo-(aq)</t>
  </si>
  <si>
    <t>n_Malo2-(aq)</t>
  </si>
  <si>
    <t>n_HSucc-(aq)</t>
  </si>
  <si>
    <t>n_Succ2-(aq)</t>
  </si>
  <si>
    <t>n_HGlu-(aq)</t>
  </si>
  <si>
    <t>n_Glut2-(aq)</t>
  </si>
  <si>
    <t>n_ADIP-1(aq)</t>
  </si>
  <si>
    <t>n_ADIP-2(aq)</t>
  </si>
  <si>
    <t>n_PIME-1(aq)</t>
  </si>
  <si>
    <t>n_PIME-2(aq)</t>
  </si>
  <si>
    <t>n_SUBE-1(aq)</t>
  </si>
  <si>
    <t>n_SUBE-2(aq)</t>
  </si>
  <si>
    <t>n_AZEL-1(aq)</t>
  </si>
  <si>
    <t>n_AZEL-2(aq)</t>
  </si>
  <si>
    <t>n_SEB-1(aq)</t>
  </si>
  <si>
    <t>n_SEB-2(aq)</t>
  </si>
  <si>
    <t>n_LAUR-1(aq)</t>
  </si>
  <si>
    <t>n_H2O(aq)</t>
  </si>
  <si>
    <t>n_Maloni(aq)</t>
  </si>
  <si>
    <t>n_Succin(aq)</t>
  </si>
  <si>
    <t>n_Glutar(aq)</t>
  </si>
  <si>
    <t>n_ADIPIC(aq)</t>
  </si>
  <si>
    <t>n_PIMEL(aq)</t>
  </si>
  <si>
    <t>n_SUBER(aq)</t>
  </si>
  <si>
    <t>n_AZEL(aq)</t>
  </si>
  <si>
    <t>n_SEBAC(aq)</t>
  </si>
  <si>
    <t>n_Lauric(aq)</t>
  </si>
  <si>
    <t>n_H2O(g)</t>
  </si>
  <si>
    <t>n_Maloni(g)</t>
  </si>
  <si>
    <t>n_Succin(g)</t>
  </si>
  <si>
    <t>n_Glutar(g)</t>
  </si>
  <si>
    <t>n_ADIPIC(g)</t>
  </si>
  <si>
    <t>n_PIMEL(g)</t>
  </si>
  <si>
    <t>n_SUBER(g)</t>
  </si>
  <si>
    <t>n_AZEL(g)</t>
  </si>
  <si>
    <t>n_SEBAC(g)</t>
  </si>
  <si>
    <t>n_Lauric(g)</t>
  </si>
  <si>
    <t>moles_s01   vol_s01</t>
  </si>
  <si>
    <t>id_s01</t>
  </si>
  <si>
    <t>name_s01</t>
  </si>
  <si>
    <t>Succin(s)</t>
  </si>
  <si>
    <t>Volume(li)</t>
  </si>
  <si>
    <t>n_Maloni(li)</t>
  </si>
  <si>
    <t>n_Succin(li)</t>
  </si>
  <si>
    <t>n_Glutar(li)</t>
  </si>
  <si>
    <t>n_ADIPIC(li)</t>
  </si>
  <si>
    <t>n_PIMEL(li)</t>
  </si>
  <si>
    <t>n_SUBER(li)</t>
  </si>
  <si>
    <t>n_AZEL(li)</t>
  </si>
  <si>
    <t>n_SEBAC(li)</t>
  </si>
  <si>
    <t>n_Lauric(li)</t>
  </si>
  <si>
    <t>Density(aq)</t>
  </si>
  <si>
    <t>SurfTens(aq)</t>
  </si>
  <si>
    <t>m_H(aq)</t>
  </si>
  <si>
    <t>m_OH(aq)</t>
  </si>
  <si>
    <t>m_HMalo-(aq)</t>
  </si>
  <si>
    <t>m_Malo2-(aq)</t>
  </si>
  <si>
    <t>m_HSucc-(aq)</t>
  </si>
  <si>
    <t>m_Succ2-(aq)</t>
  </si>
  <si>
    <t>m_HGlu-(aq)</t>
  </si>
  <si>
    <t>m_Glut2-(aq)</t>
  </si>
  <si>
    <t>m_ADIP-1(aq)</t>
  </si>
  <si>
    <t>m_ADIP-2(aq)</t>
  </si>
  <si>
    <t>m_PIME-1(aq)</t>
  </si>
  <si>
    <t>m_PIME-2(aq)</t>
  </si>
  <si>
    <t>m_SUBE-1(aq)</t>
  </si>
  <si>
    <t>m_SUBE-2(aq)</t>
  </si>
  <si>
    <t>m_AZEL-1(aq)</t>
  </si>
  <si>
    <t>m_AZEL-2(aq)</t>
  </si>
  <si>
    <t>m_SEB-1(aq)</t>
  </si>
  <si>
    <t>m_SEB-2(aq)</t>
  </si>
  <si>
    <t>m_LAUR-1(aq)</t>
  </si>
  <si>
    <t>m_Maloni(aq)</t>
  </si>
  <si>
    <t>m_Succin(aq)</t>
  </si>
  <si>
    <t>m_Glutar(aq)</t>
  </si>
  <si>
    <t>m_ADIPIC(aq)</t>
  </si>
  <si>
    <t>m_PIMEL(aq)</t>
  </si>
  <si>
    <t>m_SUBER(aq)</t>
  </si>
  <si>
    <t>m_AZEL(aq)</t>
  </si>
  <si>
    <t>m_SEBAC(aq)</t>
  </si>
  <si>
    <t>m_Lauric(aq)</t>
  </si>
  <si>
    <t>x_H(aq)</t>
  </si>
  <si>
    <t>x_OH(aq)</t>
  </si>
  <si>
    <t>x_HMalo-(aq)</t>
  </si>
  <si>
    <t>x_Malo2-(aq)</t>
  </si>
  <si>
    <t>x_HSucc-(aq)</t>
  </si>
  <si>
    <t>x_Succ2-(aq)</t>
  </si>
  <si>
    <t>x_HGlu-(aq)</t>
  </si>
  <si>
    <t>x_Glut2-(aq)</t>
  </si>
  <si>
    <t>x_ADIP-1(aq)</t>
  </si>
  <si>
    <t>x_ADIP-2(aq)</t>
  </si>
  <si>
    <t>x_PIME-1(aq)</t>
  </si>
  <si>
    <t>x_PIME-2(aq)</t>
  </si>
  <si>
    <t>x_SUBE-1(aq)</t>
  </si>
  <si>
    <t>x_SUBE-2(aq)</t>
  </si>
  <si>
    <t>x_AZEL-1(aq)</t>
  </si>
  <si>
    <t>x_AZEL-2(aq)</t>
  </si>
  <si>
    <t>x_SEB-1(aq)</t>
  </si>
  <si>
    <t>x_SEB-2(aq)</t>
  </si>
  <si>
    <t>x_LAUR-1(aq)</t>
  </si>
  <si>
    <t>x_H2O(aq)</t>
  </si>
  <si>
    <t>x_Maloni(aq)</t>
  </si>
  <si>
    <t>x_Succin(aq)</t>
  </si>
  <si>
    <t>x_Glutar(aq)</t>
  </si>
  <si>
    <t>x_ADIPIC(aq)</t>
  </si>
  <si>
    <t>x_PIMEL(aq)</t>
  </si>
  <si>
    <t>x_SUBER(aq)</t>
  </si>
  <si>
    <t>x_AZEL(aq)</t>
  </si>
  <si>
    <t>x_SEBAC(aq)</t>
  </si>
  <si>
    <t>x_Lauric(aq)</t>
  </si>
  <si>
    <t>f_H(aq)</t>
  </si>
  <si>
    <t>f_OH(aq)</t>
  </si>
  <si>
    <t>f_HMalo-(aq)</t>
  </si>
  <si>
    <t>f_Malo2-(aq)</t>
  </si>
  <si>
    <t>f_HSucc-(aq)</t>
  </si>
  <si>
    <t>f_Succ2-(aq)</t>
  </si>
  <si>
    <t>f_HGlu-(aq)</t>
  </si>
  <si>
    <t>f_Glut2-(aq)</t>
  </si>
  <si>
    <t>f_ADIP-1(aq)</t>
  </si>
  <si>
    <t>f_ADIP-2(aq)</t>
  </si>
  <si>
    <t>f_PIME-1(aq)</t>
  </si>
  <si>
    <t>f_PIME-2(aq)</t>
  </si>
  <si>
    <t>f_SUBE-1(aq)</t>
  </si>
  <si>
    <t>f_SUBE-2(aq)</t>
  </si>
  <si>
    <t>f_AZEL-1(aq)</t>
  </si>
  <si>
    <t>f_AZEL-2(aq)</t>
  </si>
  <si>
    <t>f_SEB-1(aq)</t>
  </si>
  <si>
    <t>f_SEB-2(aq)</t>
  </si>
  <si>
    <t>f_LAUR-1(aq)</t>
  </si>
  <si>
    <t>f_H2O(aq)</t>
  </si>
  <si>
    <t>f_Maloni(aq)</t>
  </si>
  <si>
    <t>f_Succin(aq)</t>
  </si>
  <si>
    <t>f_Glutar(aq)</t>
  </si>
  <si>
    <t>f_ADIPIC(aq)</t>
  </si>
  <si>
    <t>f_PIMEL(aq)</t>
  </si>
  <si>
    <t>f_SUBER(aq)</t>
  </si>
  <si>
    <t>f_AZEL(aq)</t>
  </si>
  <si>
    <t>f_SEBAC(aq)</t>
  </si>
  <si>
    <t>f_Lauric(aq)</t>
  </si>
  <si>
    <t>p_H2O(g)</t>
  </si>
  <si>
    <t>p_Maloni(g)</t>
  </si>
  <si>
    <t>p_Succin(g)</t>
  </si>
  <si>
    <t>p_Glutar(g)</t>
  </si>
  <si>
    <t>p_ADIPIC(g)</t>
  </si>
  <si>
    <t>p_PIMEL(g)</t>
  </si>
  <si>
    <t>p_SUBER(g)</t>
  </si>
  <si>
    <t>p_AZEL(g)</t>
  </si>
  <si>
    <t>p_SEBAC(g)</t>
  </si>
  <si>
    <t>p_Lauric(g)</t>
  </si>
  <si>
    <t>Density(li)</t>
  </si>
  <si>
    <t>SurfTens(li)</t>
  </si>
  <si>
    <t>x_Maloni(li)</t>
  </si>
  <si>
    <t>x_Succin(li)</t>
  </si>
  <si>
    <t>x_Glutar(li)</t>
  </si>
  <si>
    <t>x_ADIPIC(li)</t>
  </si>
  <si>
    <t>x_PIMEL(li)</t>
  </si>
  <si>
    <t>x_SUBER(li)</t>
  </si>
  <si>
    <t>x_AZEL(li)</t>
  </si>
  <si>
    <t>x_SEBAC(li)</t>
  </si>
  <si>
    <t>x_Lauric(li)</t>
  </si>
  <si>
    <t>f_Maloni(li)</t>
  </si>
  <si>
    <t>f_Succin(li)</t>
  </si>
  <si>
    <t>f_Glutar(li)</t>
  </si>
  <si>
    <t>f_ADIPIC(li)</t>
  </si>
  <si>
    <t>f_PIMEL(li)</t>
  </si>
  <si>
    <t>f_SUBER(li)</t>
  </si>
  <si>
    <t>f_AZEL(li)</t>
  </si>
  <si>
    <t>f_SEBAC(li)</t>
  </si>
  <si>
    <t>f_Lauric(li)</t>
  </si>
  <si>
    <t>total_H2O</t>
  </si>
  <si>
    <t>total_Maloni</t>
  </si>
  <si>
    <t>total_Succin</t>
  </si>
  <si>
    <t>total_Glutar</t>
  </si>
  <si>
    <t>total_ADIPIC</t>
  </si>
  <si>
    <t>total_PIMEL</t>
  </si>
  <si>
    <t>total_SUBER</t>
  </si>
  <si>
    <t>total_AZEL</t>
  </si>
  <si>
    <t>total_SEBAC</t>
  </si>
  <si>
    <t>total_Lauric</t>
  </si>
  <si>
    <t>Peng</t>
  </si>
  <si>
    <t xml:space="preserve"> I     iFail Err     nMin nE04 nCall  P      V      T        RH       Volume(aq)    n_H(aq)       n_OH(aq)      n_HMalo-(aq)  n_Malo2-(aq)  n_HSucc-(aq)  n_Succ2-(aq)  n_HGlu-(aq)   n_Glut2-(aq)  n_ADIP-1(aq)  n_ADIP-2(aq)  n_PIME-1(aq)  n_PIME-2(aq)  n_SUBE-1(aq)  n_SUBE-2(aq)  n_AZEL-1(aq)  n_AZEL-2(aq)  n_SEB-1(aq)   n_SEB-2(aq)   n_LAUR-1(aq)  n_H2O(aq)     n_Maloni(aq)  n_Succin(aq)  n_Glutar(aq)  n_ADIPIC(aq)  n_PIMEL(aq)   n_SUBER(aq)   n_AZEL(aq)    n_SEBAC(aq)   n_Lauric(aq)  n_H2O(g)      n_Maloni(g)   n_Succin(g)   n_Glutar(g)   n_ADIPIC(g)   n_PIMEL(g)    n_SUBER(g)    n_AZEL(g)     n_SEBAC(g)    n_Lauric(g)   moles_s01   vol_s01     id_s01 name_s01              moles_s02   vol_s02     id_s02 name_s02              moles_s03   vol_s03     id_s03 name_s03</t>
  </si>
  <si>
    <t xml:space="preserve"> 1       6            1    2    1097  1.0000 1.0000 298.150  0.10000  1.22151E+02   3.33338E-04   1.57863E-17   3.29557E-04   1.93103E-08   4.86149E-07   2.61520E-11   1.91233E-06   2.16102E-10   9.53864E-07   1.07761E-10   2.02524E-07   1.54781E-11   1.25241E-07   1.15586E-11   4.79642E-08   4.42489E-11   1.31260E-08   1.35280E-12   2.79557E-11   9.52719E-02   6.64673E-02   5.58839E-03   7.32670E-02   1.11095E-01   1.11100E-01   1.11100E-01   1.11100E-01   1.11100E-01   1.11100E-01   1.28151E-01   3.67724E-08   1.63658E-07   4.32034E-08   3.83456E-06   2.78582E-09   1.56042E-09   9.01984E-10   5.34330E-10   2.24406E-08   4.4303E-02              031    Maloni(s)             1.0551E-01              032    Succin(s)             3.7831E-02              033    Glutar(s)</t>
  </si>
  <si>
    <t xml:space="preserve"> 2       0            1    2    2849  1.0000 1.0000 298.150  0.19889  1.27437E+02   7.38192E-04   6.95789E-17   7.30367E-04   4.27997E-08   1.07741E-06   5.79638E-11   4.23811E-06   4.78973E-10   1.70701E-06   1.92865E-10   3.68342E-07   2.81535E-11   2.31497E-07   2.13672E-11   9.01036E-08   8.31322E-11   2.50600E-08   2.58301E-12   6.28509E-11   2.11064E-01   8.64062E-02   7.14822E-03   9.22136E-02   1.11095E-01   1.11100E-01   1.11100E-01   1.11100E-01   1.11100E-01   1.11100E-01   2.55670E-01   3.68868E-08   1.64167E-07   4.33378E-08   3.10601E-06   2.29332E-09   1.30550E-09   7.66940E-10   4.61740E-10   2.28357E-08   2.3963E-02              031    Maloni(s)             1.0395E-01              032    Succin(s)             1.8882E-02              033    Glutar(s)</t>
  </si>
  <si>
    <t xml:space="preserve"> 3       6            1    2    1058  1.0000 1.0000 298.150  0.29778  1.33534E+02   1.22352E-03   1.79007E-16   1.21125E-03   7.13387E-08   1.85636E-06   1.00376E-10   6.90360E-06   7.84163E-10   2.35023E-06   2.66883E-10   5.16403E-07   3.96700E-11   3.30481E-07   3.06578E-11   1.30981E-07   1.21458E-10   3.70946E-08   3.84280E-12   1.10936E-10   3.56700E-01   1.09889E-01   9.27538E-03   1.11093E-01   1.11095E-01   1.11099E-01   1.11100E-01   1.11100E-01   1.11100E-01   1.11100E-01   3.83986E-01   3.56151E-08   1.64679E-07   4.10999E-08   2.48971E-06   1.87186E-09   1.08505E-09   6.49079E-10   3.97921E-10   2.34663E-08   1.0182E-01              032    Succin(s)</t>
  </si>
  <si>
    <t xml:space="preserve"> 4       0            1    2     492  1.0000 1.0000 298.150  0.39667  1.36389E+02   1.55810E-03   3.70220E-16   1.54145E-03   9.35236E-08   2.92297E-06   1.62815E-10   9.04553E-06   1.05844E-09   3.12002E-06   3.64981E-10   6.94576E-07   5.49660E-11   4.50360E-07   4.30384E-11   1.80844E-07   1.72752E-10   5.18907E-08   5.53768E-12   1.78276E-10   5.05506E-01   1.09558E-01   1.12930E-02   1.11091E-01   1.11095E-01   1.11099E-01   1.11100E-01   1.11100E-01   1.11100E-01   1.11100E-01   5.13104E-01   2.88750E-08   1.65195E-07   3.43078E-08   2.10567E-06   1.60398E-09   9.42016E-10   5.70936E-10   3.54626E-10   2.40248E-08   9.9804E-02              032    Succin(s)</t>
  </si>
  <si>
    <t xml:space="preserve"> 5       0            1    2     981  1.0000 1.0000 298.150  0.49556  1.39795E+02   1.86882E-03   6.89719E-16   1.84726E-03   1.16232E-07   4.42070E-06   2.55368E-10   1.12021E-05   1.35937E-09   3.92247E-06   4.75859E-10   8.86448E-07   7.27501E-11   5.83477E-07   5.78264E-11   2.37847E-07   2.35627E-10   6.92810E-08   7.66759E-12   2.77528E-10   6.81976E-01   1.09253E-01   1.40002E-02   1.11089E-01   1.11094E-01   1.11099E-01   1.11099E-01   1.11100E-01   1.11100E-01   1.11100E-01   6.43033E-01   2.29518E-08   1.65713E-07   2.81808E-08   1.75585E-06   1.35777E-09   8.09501E-10   4.98055E-10   3.14044E-10   2.48068E-08   9.7095E-02              032    Succin(s)</t>
  </si>
  <si>
    <t xml:space="preserve"> 6       1            1    2    2397  1.0000 1.0000 298.150  0.59444  1.44057E+02   2.16246E-03   1.22418E-15   2.13504E-03   1.40609E-07   6.63550E-06   4.01197E-10   1.34580E-05   1.70934E-09   4.79825E-06   6.09269E-10   1.10411E-06   9.48419E-11   7.39974E-07   7.67586E-11   3.07132E-07   3.18463E-10   9.10910E-08   1.05518E-11   4.34867E-10   9.01241E-01   1.08965E-01   1.78098E-02   1.11087E-01   1.11094E-01   1.11099E-01   1.11099E-01   1.11100E-01   1.11100E-01   1.11100E-01   7.73780E-01   1.77287E-08   1.66235E-07   2.26266E-08   1.43547E-06   1.13023E-09   6.86109E-10   4.29821E-10   2.75952E-10   2.59778E-08   9.3283E-02              032    Succin(s)</t>
  </si>
  <si>
    <t xml:space="preserve"> 7       1            1    2    1801  1.0000 1.0000 298.150  0.69333  1.49774E+02   2.44876E-03   2.15809E-15   2.41360E-03   1.68678E-07   1.01801E-05   6.53165E-10   1.59699E-05   2.15245E-09   5.82624E-06   7.85054E-10   1.37182E-06   1.25046E-10   9.40765E-07   1.03556E-10   3.99548E-07   4.39630E-10   1.21254E-07   1.49051E-11   7.13969E-10   1.19289E+00   1.08686E-01   2.35607E-02   1.11084E-01   1.11093E-01   1.11099E-01   1.11099E-01   1.11100E-01   1.11100E-01   1.11100E-01   9.05354E-01   1.31047E-08   1.66760E-07   1.75561E-08   1.13969E-06   9.18212E-10   5.70357E-10   3.65612E-10   2.40185E-10   2.78878E-08   8.7529E-02              032    Succin(s)</t>
  </si>
  <si>
    <t xml:space="preserve"> 8       1            1    2    1670  1.0000 1.0000 298.150  0.79222  1.58393E+02   2.74808E-03   3.97685E-15   2.70095E-03   2.05070E-07   1.66855E-05   1.16305E-09   1.91127E-05   2.79863E-09   7.20168E-06   1.05424E-09   1.75131E-06   1.73431E-10   1.24040E-06   1.48337E-10   5.44085E-07   6.50397E-10   1.70535E-07   2.27742E-11   1.31653E-09   1.62834E+00   1.08399E-01   3.33239E-02   1.11081E-01   1.11092E-01   1.11098E-01   1.11099E-01   1.11099E-01   1.11100E-01   1.11100E-01   1.03776E+00   8.97570E-09   1.67289E-07   1.28599E-08   8.62231E-07   7.17459E-10   4.60276E-10   3.04725E-10   2.06752E-10   3.14742E-08   7.7759E-02              032    Succin(s)</t>
  </si>
  <si>
    <t xml:space="preserve"> 9       1            1    2    1186  1.0000 1.0000 298.150  0.89111  1.75230E+02   3.13335E-03   8.65803E-15   3.06038E-03   2.66237E-07   3.29211E-05   2.62933E-09   2.42993E-05   4.07686E-09   9.68304E-06   1.62414E-09   2.49024E-06   2.82563E-10   1.86525E-06   2.55584E-10   8.65241E-07   1.18511E-09   2.86800E-07   4.38851E-11   3.35269E-09   2.46975E+00   1.08039E-01   5.46884E-02   1.11076E-01   1.11090E-01   1.11098E-01   1.11098E-01   1.11099E-01   1.11100E-01   1.11100E-01   1.17101E+00   5.17094E-09   1.67821E-07   8.31290E-09   5.89446E-07   5.18703E-10   3.51913E-10   2.46389E-10   1.76791E-10   4.07531E-08   5.6379E-02              032    Succin(s)</t>
  </si>
  <si>
    <t xml:space="preserve"> 10      0            1    1     429  1.0000 1.0000 298.150  0.99000  1.44216E+03   1.53866E-02   1.41910E-12   1.33627E-02   3.79577E-06   6.07796E-04   1.58504E-07   4.18785E-04   2.29422E-07   3.15940E-04   1.73033E-07   1.53687E-04   5.69408E-08   2.16455E-04   9.68448E-08   1.87028E-04   8.36448E-07   1.12557E-04   5.62372E-08   8.36853E-07   7.39891E+01   9.77257E-02   1.10469E-01   1.10619E-01   1.10620E-01   1.10515E-01   1.09752E-01   1.07971E-01   1.03536E-01   3.74537E-03   1.30511E+00   1.45528E-10   1.99704E-08   9.23439E-10   1.23964E-07   2.06335E-10   2.63223E-10   3.43280E-10   4.47211E-10   6.55655E-08</t>
  </si>
  <si>
    <t xml:space="preserve"> 10    3.00745E+01   7.81615E-06   2.33480E-05   6.17826E-05   1.63267E-04   4.31032E-04   1.13117E-03   2.94068E-03   7.45169E-03   1.07354E-01</t>
  </si>
  <si>
    <t xml:space="preserve"> 10    8.99459E-01                 6.53719E-05   1.95275E-04   5.16731E-04   1.36551E-03   3.60502E-03   9.46072E-03   2.45949E-02   6.23236E-02   8.97873E-01   1.83201E+01   6.43470E+00   2.26011E+00   7.93836E-01   2.78825E-01   9.79338E-02   3.43981E-02   1.20819E-02   2.37055E-05</t>
  </si>
  <si>
    <t xml:space="preserve"> 1     2.23423E-01   1.11100E-01   1.11100E-01   1.11100E-01   1.11100E-01   1.11100E-01   1.11100E-01   1.11100E-01   1.11100E-01   1.11100E-01</t>
  </si>
  <si>
    <t xml:space="preserve"> 2     4.66734E-01   1.11100E-01   1.11100E-01   1.11100E-01   1.11100E-01   1.11100E-01   1.11100E-01   1.11100E-01   1.11100E-01   1.11100E-01</t>
  </si>
  <si>
    <t xml:space="preserve"> 3     7.40686E-01   1.11100E-01   1.11100E-01   1.11100E-01   1.11100E-01   1.11100E-01   1.11100E-01   1.11100E-01   1.11100E-01   1.11100E-01</t>
  </si>
  <si>
    <t xml:space="preserve"> 4     1.01861E+00   1.11100E-01   1.11100E-01   1.11100E-01   1.11100E-01   1.11100E-01   1.11100E-01   1.11100E-01   1.11100E-01   1.11100E-01</t>
  </si>
  <si>
    <t xml:space="preserve"> 5     1.32501E+00   1.11100E-01   1.11100E-01   1.11100E-01   1.11100E-01   1.11100E-01   1.11100E-01   1.11100E-01   1.11100E-01   1.11100E-01</t>
  </si>
  <si>
    <t xml:space="preserve"> 6     1.67502E+00   1.11100E-01   1.11100E-01   1.11100E-01   1.11100E-01   1.11100E-01   1.11100E-01   1.11100E-01   1.11100E-01   1.11100E-01</t>
  </si>
  <si>
    <t xml:space="preserve"> 7     2.09825E+00   1.11100E-01   1.11100E-01   1.11100E-01   1.11100E-01   1.11100E-01   1.11100E-01   1.11100E-01   1.11100E-01   1.11100E-01</t>
  </si>
  <si>
    <t xml:space="preserve"> 8     2.66610E+00   1.11100E-01   1.11100E-01   1.11100E-01   1.11100E-01   1.11100E-01   1.11100E-01   1.11100E-01   1.11100E-01   1.11100E-01</t>
  </si>
  <si>
    <t xml:space="preserve"> 9     3.64076E+00   1.11100E-01   1.11100E-01   1.11100E-01   1.11100E-01   1.11100E-01   1.11100E-01   1.11100E-01   1.11100E-01   1.11100E-01</t>
  </si>
  <si>
    <t xml:space="preserve"> 10    7.52942E+01   1.11100E-01   1.11100E-01   1.11100E-01   1.11100E-01   1.11100E-01   1.11100E-01   1.11100E-01   1.11100E-01   1.11100E-01</t>
  </si>
  <si>
    <t>NoDiss</t>
  </si>
  <si>
    <r>
      <t xml:space="preserve"> </t>
    </r>
    <r>
      <rPr>
        <sz val="10"/>
        <color rgb="FF000099"/>
        <rFont val="Arial Unicode MS"/>
        <family val="2"/>
      </rPr>
      <t>Column Output (1): Temperature, Relative Humidity, Moles of Species in the Aqueous Phase, and Moles of Solids and Gases</t>
    </r>
  </si>
  <si>
    <t>HiMole</t>
  </si>
  <si>
    <t xml:space="preserve"> I     iFail Err     nMin nE04 nCall  P      V      T        RH       Volume(aq)    n_H(aq)       n_OH(aq)      n_HMalo-(aq)  n_Malo2-(aq)  n_HSucc-(aq)  n_Succ2-(aq)  n_HGlu-(aq)   n_Glut2-(aq)  n_ADIP-1(aq)  n_ADIP-2(aq)  n_PIME-1(aq)  n_PIME-2(aq)  n_SUBE-1(aq)  n_SUBE-2(aq)  n_AZEL-1(aq)  n_AZEL-2(aq)  n_SEB-1(aq)   n_SEB-2(aq)   n_LAUR-1(aq)  n_H2O(aq)     n_Maloni(aq)  n_Succin(aq)  n_Glutar(aq)  n_ADIPIC(aq)  n_PIMEL(aq)   n_SUBER(aq)   n_AZEL(aq)    n_SEBAC(aq)   n_Lauric(aq)  n_H2O(g)      n_Maloni(g)   n_Succin(g)   n_Glutar(g)   n_ADIPIC(g)   n_PIMEL(g)    n_SUBER(g)    n_AZEL(g)     n_SEBAC(g)    n_Lauric(g)</t>
  </si>
  <si>
    <t xml:space="preserve"> 1       0            1    2    2775  1.0000 1.0000 298.150  0.10000  1.36007E+02   1.37842E-04   1.86163E-17   1.34332E-04   9.51296E-09   2.40473E-06   1.56344E-10   7.35318E-07   1.00427E-10   2.46504E-07   3.36574E-11   5.33375E-08   4.92665E-12   3.36142E-08   3.74941E-12   1.31195E-08   1.46279E-11   3.65891E-09   4.55758E-13   1.77351E-11   6.93846E-02   1.10966E-01   1.11095E-01   1.11099E-01   1.11097E-01   1.11100E-01   1.11100E-01   1.11100E-01   1.11100E-01   1.11100E-01   1.28151E-01   4.79093E-08   2.58753E-06   5.30984E-08   3.16741E-06   2.34508E-09   1.33865E-09   7.88583E-10   4.76080E-10   2.27102E-08</t>
  </si>
  <si>
    <t xml:space="preserve"> 2       0            1    1    1028  1.0000 1.0000 298.150  0.19889  1.37409E+02   2.76127E-04   8.19021E-17   2.69024E-04   1.94788E-08   4.85235E-06   3.22554E-10   1.49321E-06   2.08513E-10   5.03764E-07   7.03266E-11   1.09696E-07   1.03596E-11   6.95720E-08   7.93434E-12   2.73264E-08   3.11518E-11   7.66960E-09   9.76768E-13   3.97823E-11   1.46641E-01   1.10831E-01   1.11093E-01   1.11098E-01   1.11097E-01   1.11100E-01   1.11100E-01   1.11100E-01   1.11100E-01   1.11100E-01   2.55670E-01   4.33120E-08   2.35693E-06   4.86747E-08   2.92202E-06   2.17717E-09   1.25071E-09   7.41464E-10   4.50482E-10   2.29960E-08</t>
  </si>
  <si>
    <t xml:space="preserve"> 3       0            1    1    1052  1.0000 1.0000 298.150  0.29778  1.39008E+02   4.17225E-04   2.06312E-16   4.06367E-04   3.01625E-08   7.39120E-06   5.03664E-10   2.29084E-06   3.27931E-10   7.78413E-07   1.11398E-10   1.70717E-07   1.65275E-11   1.09050E-07   1.27491E-11   4.31401E-08   5.04146E-11   1.21948E-08   1.59210E-12   6.81208E-11   2.34818E-01   1.10694E-01   1.11090E-01   1.11098E-01   1.11097E-01   1.11100E-01   1.11100E-01   1.11100E-01   1.11100E-01   1.11100E-01   3.83986E-01   3.88234E-08   2.13043E-06   4.43134E-08   2.67931E-06   2.01065E-09   1.16334E-09   6.94618E-10   4.25049E-10   2.33668E-08</t>
  </si>
  <si>
    <t xml:space="preserve"> 4       0            1    1    1397  1.0000 1.0000 298.150  0.39667  1.40865E+02   5.62337E-04   4.16723E-16   5.47510E-04   4.17959E-08   1.00529E-05   7.04550E-10   3.14152E-06   4.62509E-10   1.07626E-06   1.58408E-10   2.37983E-07   2.36956E-11   1.53269E-07   1.84289E-11   6.11321E-08   7.34747E-11   1.74231E-08   2.33944E-12   1.05651E-10   3.37273E-01   1.10552E-01   1.11088E-01   1.11097E-01   1.11096E-01   1.11100E-01   1.11100E-01   1.11100E-01   1.11100E-01   1.11100E-01   5.13104E-01   3.44352E-08   1.90757E-06   4.00051E-08   2.43875E-06   1.84519E-09   1.07639E-09   6.47992E-10   3.99781E-10   2.38576E-08</t>
  </si>
  <si>
    <t xml:space="preserve"> 5       0            1    1    2218  1.0000 1.0000 298.150  0.49556  1.43072E+02   7.13267E-04   7.52732E-16   6.94172E-04   5.47290E-08   1.28856E-05   9.32683E-10   4.06565E-06   6.18187E-10   1.40632E-06   2.13773E-10   3.13966E-07   3.22860E-11   2.04157E-07   2.53523E-11   8.22145E-08   1.02053E-10   2.36579E-08   3.28075E-12   1.57347E-10   4.59123E-01   1.10406E-01   1.11085E-01   1.11096E-01   1.11096E-01   1.11100E-01   1.11100E-01   1.11100E-01   1.11100E-01   1.11100E-01   6.43033E-01   3.01354E-08   1.68769E-06   3.57359E-08   2.19953E-06   1.68026E-09   9.89640E-10   6.01517E-10   3.74690E-10   2.45252E-08</t>
  </si>
  <si>
    <t xml:space="preserve"> 6       0            1    1    1603  1.0000 1.0000 298.150  0.59444  1.45782E+02   8.72912E-04   1.28182E-15   8.49112E-04   6.95275E-08   1.59675E-05   1.20034E-09   5.09682E-06   8.04878E-10   1.78356E-06   2.81579E-10   4.02829E-07   4.30223E-11   2.64994E-07   3.41767E-11   1.07958E-07   1.39179E-10   3.14278E-08   4.52638E-12   2.32501E-10   6.08708E-01   1.10251E-01   1.11083E-01   1.11095E-01   1.11096E-01   1.11100E-01   1.11100E-01   1.11100E-01   1.11100E-01   1.11100E-01   7.73780E-01   2.59059E-08   1.46976E-06   3.14846E-08   1.96047E-06   1.51509E-09   9.02762E-10   5.55107E-10   3.49811E-10   2.54685E-08</t>
  </si>
  <si>
    <t xml:space="preserve"> 7       0            1    1     913  1.0000 1.0000 298.150  0.69333  1.49263E+02   1.04639E-03   2.13064E-15   1.01720E-03   8.71953E-08   1.94384E-05   1.52976E-09   6.29602E-06   1.04086E-09   2.23559E-06   3.69485E-10   5.12339E-07   5.72828E-11   3.41983E-07   4.61736E-11   1.41369E-07   1.90796E-10   4.17589E-08   6.29621E-12   3.50673E-10   8.00984E-01   1.10083E-01   1.11079E-01   1.11094E-01   1.11096E-01   1.11099E-01   1.11100E-01   1.11100E-01   1.11100E-01   1.11100E-01   9.05354E-01   2.17166E-08   1.25205E-06   2.72154E-08   1.71954E-06   1.34842E-09   8.15252E-10   5.08661E-10   3.25251E-10   2.68800E-08</t>
  </si>
  <si>
    <t xml:space="preserve"> 8       0            1    1     545  1.0000 1.0000 298.150  0.79222  1.54077E+02   1.24417E-03   3.57479E-15   1.20838E-03   1.09793E-07   2.35891E-05   1.96771E-09   7.79186E-06   1.36538E-09   2.82154E-06   4.94287E-10   6.59429E-07   7.81488E-11   4.48880E-07   6.42402E-11   1.89233E-07   2.70706E-10   5.70040E-08   9.11011E-12   5.61281E-10   1.06697E+00   1.09891E-01   1.11075E-01   1.11092E-01   1.11096E-01   1.11099E-01   1.11100E-01   1.11100E-01   1.11100E-01   1.11100E-01   1.03776E+00   1.75091E-08   1.03121E-06   2.28594E-08   1.47294E-06   1.17791E-09   7.26263E-10   4.62111E-10   3.01336E-10   2.92001E-08</t>
  </si>
  <si>
    <t xml:space="preserve"> 9       0            1    1    1465  1.0000 1.0000 298.150  0.89111  1.61728E+02   1.49379E-03   6.39389E-15   1.44877E-03   1.42785E-07   2.92012E-05   2.64217E-09   9.93819E-06   1.88899E-09   3.70785E-06   7.04572E-10   8.92832E-07   1.14772E-10   6.26176E-07   9.72038E-11   2.71974E-07   4.22025E-10   8.44112E-08   1.46328E-11   1.03704E-09   1.48990E+00   1.09651E-01   1.11070E-01   1.11090E-01   1.11095E-01   1.11099E-01   1.11099E-01   1.11100E-01   1.11100E-01   1.11100E-01   1.17101E+00   1.31406E-08   7.99085E-07   1.82510E-08   1.21165E-06   9.98318E-10   6.34185E-10   4.15750E-10   2.79320E-10   3.37718E-08</t>
  </si>
  <si>
    <t xml:space="preserve"> 10      0            1    1     412  1.0000 1.0000 298.150  0.99000  1.27988E+03   1.40603E-02   1.22928E-12   1.23096E-02   3.42204E-06   5.54360E-04   1.41485E-07   3.81170E-04   2.04362E-07   2.85372E-04   1.52958E-07   1.35852E-04   4.92595E-08   1.81242E-04   7.93604E-08   1.38223E-04   6.04990E-07   6.49046E-05   3.17368E-08   2.54792E-07   6.57447E+01   9.86844E-02   1.10254E-01   1.09978E-01   1.08948E-01   1.06331E-01   9.98482E-02   8.65458E-02   6.46378E-02   1.18666E-03   1.30511E+00   6.21525E-10   8.44469E-08   3.89672E-09   5.19117E-07   8.45602E-10   1.02183E-09   1.17621E-09   1.19558E-09   4.61897E-08</t>
  </si>
  <si>
    <t xml:space="preserve"> 1     1.97535E-01   1.11100E-01   1.11100E-01   1.11100E-01   1.11100E-01   1.11100E-01   1.11100E-01   1.11100E-01   1.11100E-01   1.11100E-01</t>
  </si>
  <si>
    <t xml:space="preserve"> 2     4.02311E-01   1.11100E-01   1.11100E-01   1.11100E-01   1.11100E-01   1.11100E-01   1.11100E-01   1.11100E-01   1.11100E-01   1.11100E-01</t>
  </si>
  <si>
    <t xml:space="preserve"> 3     6.18803E-01   1.11100E-01   1.11100E-01   1.11100E-01   1.11100E-01   1.11100E-01   1.11100E-01   1.11100E-01   1.11100E-01   1.11100E-01</t>
  </si>
  <si>
    <t xml:space="preserve"> 4     8.50377E-01   1.11100E-01   1.11100E-01   1.11100E-01   1.11100E-01   1.11100E-01   1.11100E-01   1.11100E-01   1.11100E-01   1.11100E-01</t>
  </si>
  <si>
    <t xml:space="preserve"> 5     1.10216E+00   1.11100E-01   1.11100E-01   1.11100E-01   1.11100E-01   1.11100E-01   1.11100E-01   1.11100E-01   1.11100E-01   1.11100E-01</t>
  </si>
  <si>
    <t xml:space="preserve"> 6     1.38249E+00   1.11100E-01   1.11100E-01   1.11100E-01   1.11100E-01   1.11100E-01   1.11100E-01   1.11100E-01   1.11100E-01   1.11100E-01</t>
  </si>
  <si>
    <t xml:space="preserve"> 7     1.70634E+00   1.11100E-01   1.11100E-01   1.11100E-01   1.11100E-01   1.11100E-01   1.11100E-01   1.11100E-01   1.11100E-01   1.11100E-01</t>
  </si>
  <si>
    <t xml:space="preserve"> 8     2.10473E+00   1.11100E-01   1.11100E-01   1.11100E-01   1.11100E-01   1.11100E-01   1.11100E-01   1.11100E-01   1.11100E-01   1.11100E-01</t>
  </si>
  <si>
    <t xml:space="preserve"> 9     2.66091E+00   1.11100E-01   1.11100E-01   1.11100E-01   1.11100E-01   1.11100E-01   1.11100E-01   1.11100E-01   1.11100E-01   1.11100E-01</t>
  </si>
  <si>
    <t>NoSolid</t>
  </si>
  <si>
    <t>NoGas</t>
  </si>
  <si>
    <t xml:space="preserve"> I     iFail Err     nMin nE04 nCall  P      V      T        RH       Volume(aq)    n_H(aq)       n_OH(aq)      n_HMalo-(aq)  n_Malo2-(aq)  n_HSucc-(aq)  n_Succ2-(aq)  n_HGlu-(aq)   n_Glut2-(aq)  n_ADIP-1(aq)  n_ADIP-2(aq)  n_PIME-1(aq)  n_PIME-2(aq)  n_SUBE-1(aq)  n_SUBE-2(aq)  n_AZEL-1(aq)  n_AZEL-2(aq)  n_SEB-1(aq)   n_SEB-2(aq)   n_LAUR-1(aq)  n_H2O(aq)     n_Maloni(aq)  n_Succin(aq)  n_Glutar(aq)  n_ADIPIC(aq)  n_PIMEL(aq)   n_SUBER(aq)   n_AZEL(aq)    n_SEBAC(aq)   n_Lauric(aq)  n_H2O(g)      n_HNO3(g)     n_NH3(g)      n_H2SO4(g)    n_Maloni(g)   n_Succin(g)   n_Glutar(g)   n_ADIPIC(g)   n_PIMEL(g)    n_SUBER(g)    n_AZEL(g)     n_SEBAC(g)    n_Lauric(g)</t>
  </si>
  <si>
    <t xml:space="preserve"> 1       0            1    1     926  1.0000 1.0000 298.150  0.10000  1.36008E+02   1.37842E-04   1.86165E-17   1.34332E-04   9.51300E-09   2.40480E-06   1.56348E-10   7.35321E-07   1.00428E-10   2.46512E-07   3.36586E-11   5.33377E-08   4.92668E-12   3.36143E-08   3.74944E-12   1.31195E-08   1.46280E-11   3.65893E-09   4.55762E-13   1.77353E-11   6.93851E-02   1.10966E-01   1.11098E-01   1.11099E-01   1.11100E-01   1.11100E-01   1.11100E-01   1.11100E-01   1.11100E-01   1.11100E-01   1.28151E-01   0.00000E+00   0.00000E+00   0.00000E+00   0.00000E+00   0.00000E+00   0.00000E+00   0.00000E+00   0.00000E+00   0.00000E+00   0.00000E+00   0.00000E+00   0.00000E+00</t>
  </si>
  <si>
    <t xml:space="preserve"> 2       0            1    1     908  1.0000 1.0000 298.150  0.19889  1.37409E+02   2.76128E-04   8.19029E-17   2.69024E-04   1.94789E-08   4.85247E-06   3.22562E-10   1.49321E-06   2.08514E-10   5.03779E-07   7.03288E-11   1.09696E-07   1.03597E-11   6.95723E-08   7.93439E-12   2.73265E-08   3.11520E-11   7.66965E-09   9.76775E-13   3.97826E-11   1.46642E-01   1.10831E-01   1.11095E-01   1.11099E-01   1.11099E-01   1.11100E-01   1.11100E-01   1.11100E-01   1.11100E-01   1.11100E-01   2.55670E-01   0.00000E+00   0.00000E+00   0.00000E+00   0.00000E+00   0.00000E+00   0.00000E+00   0.00000E+00   0.00000E+00   0.00000E+00   0.00000E+00   0.00000E+00   0.00000E+00</t>
  </si>
  <si>
    <t xml:space="preserve"> 3       0            1    1     918  1.0000 1.0000 298.150  0.29778  1.39008E+02   4.17226E-04   2.06313E-16   4.06368E-04   3.01626E-08   7.39137E-06   5.03676E-10   2.29085E-06   3.27933E-10   7.78434E-07   1.11401E-10   1.70718E-07   1.65276E-11   1.09051E-07   1.27492E-11   4.31403E-08   5.04150E-11   1.21949E-08   1.59211E-12   6.81213E-11   2.34819E-01   1.10694E-01   1.11093E-01   1.11098E-01   1.11099E-01   1.11100E-01   1.11100E-01   1.11100E-01   1.11100E-01   1.11100E-01   3.83986E-01   0.00000E+00   0.00000E+00   0.00000E+00   0.00000E+00   0.00000E+00   0.00000E+00   0.00000E+00   0.00000E+00   0.00000E+00   0.00000E+00   0.00000E+00   0.00000E+00</t>
  </si>
  <si>
    <t xml:space="preserve"> 4       0            1    1     842  1.0000 1.0000 298.150  0.39667  1.40865E+02   5.62339E-04   4.16727E-16   5.47511E-04   4.17960E-08   1.00531E-05   7.04564E-10   3.14153E-06   4.62511E-10   1.07629E-06   1.58413E-10   2.37984E-07   2.36957E-11   1.53270E-07   1.84290E-11   6.11323E-08   7.34751E-11   1.74232E-08   2.33945E-12   1.05652E-10   3.37275E-01   1.10552E-01   1.11090E-01   1.11097E-01   1.11099E-01   1.11100E-01   1.11100E-01   1.11100E-01   1.11100E-01   1.11100E-01   5.13104E-01   0.00000E+00   0.00000E+00   0.00000E+00   0.00000E+00   0.00000E+00   0.00000E+00   0.00000E+00   0.00000E+00   0.00000E+00   0.00000E+00   0.00000E+00   0.00000E+00</t>
  </si>
  <si>
    <t xml:space="preserve"> 5       0            1    1    1106  1.0000 1.0000 298.150  0.49556  1.43073E+02   7.13269E-04   7.52738E-16   6.94173E-04   5.47292E-08   1.28859E-05   9.32700E-10   4.06566E-06   6.18190E-10   1.40635E-06   2.13778E-10   3.13967E-07   3.22862E-11   2.04157E-07   2.53525E-11   8.22149E-08   1.02054E-10   2.36580E-08   3.28076E-12   1.57348E-10   4.59126E-01   1.10406E-01   1.11087E-01   1.11096E-01   1.11099E-01   1.11100E-01   1.11100E-01   1.11100E-01   1.11100E-01   1.11100E-01   6.43033E-01   0.00000E+00   0.00000E+00   0.00000E+00   0.00000E+00   0.00000E+00   0.00000E+00   0.00000E+00   0.00000E+00   0.00000E+00   0.00000E+00   0.00000E+00   0.00000E+00</t>
  </si>
  <si>
    <t xml:space="preserve"> 6       0            1    1     877  1.0000 1.0000 298.150  0.59444  1.45782E+02   8.72914E-04   1.28183E-15   8.49114E-04   6.95277E-08   1.59677E-05   1.20036E-09   5.09684E-06   8.04882E-10   1.78360E-06   2.81585E-10   4.02831E-07   4.30225E-11   2.64995E-07   3.41769E-11   1.07958E-07   1.39179E-10   3.14279E-08   4.52640E-12   2.32503E-10   6.08711E-01   1.10251E-01   1.11084E-01   1.11095E-01   1.11098E-01   1.11100E-01   1.11100E-01   1.11100E-01   1.11100E-01   1.11100E-01   7.73780E-01   0.00000E+00   0.00000E+00   0.00000E+00   0.00000E+00   0.00000E+00   0.00000E+00   0.00000E+00   0.00000E+00   0.00000E+00   0.00000E+00   0.00000E+00   0.00000E+00</t>
  </si>
  <si>
    <t xml:space="preserve"> 7       0            1    1     814  1.0000 1.0000 298.150  0.69333  1.49263E+02   1.04639E-03   2.13065E-15   1.01720E-03   8.71955E-08   1.94387E-05   1.52978E-09   6.29603E-06   1.04086E-09   2.23563E-06   3.69492E-10   5.12340E-07   5.72830E-11   3.41984E-07   4.61738E-11   1.41370E-07   1.90796E-10   4.17590E-08   6.29625E-12   3.50675E-10   8.00988E-01   1.10083E-01   1.11081E-01   1.11094E-01   1.11098E-01   1.11099E-01   1.11100E-01   1.11100E-01   1.11100E-01   1.11100E-01   9.05354E-01   0.00000E+00   0.00000E+00   0.00000E+00   0.00000E+00   0.00000E+00   0.00000E+00   0.00000E+00   0.00000E+00   0.00000E+00   0.00000E+00   0.00000E+00   0.00000E+00</t>
  </si>
  <si>
    <t xml:space="preserve"> 8       0            1    2    2342  1.0000 1.0000 298.150  0.79222  1.54077E+02   1.24417E-03   3.57481E-15   1.20838E-03   1.09794E-07   2.35894E-05   1.96774E-09   7.79188E-06   1.36538E-09   2.82159E-06   4.94295E-10   6.59430E-07   7.81491E-11   4.48882E-07   6.42405E-11   1.89234E-07   2.70707E-10   5.70042E-08   9.11016E-12   5.61285E-10   1.06697E+00   1.09892E-01   1.11076E-01   1.11092E-01   1.11097E-01   1.11099E-01   1.11100E-01   1.11100E-01   1.11100E-01   1.11100E-01   1.03776E+00   0.00000E+00   0.00000E+00   0.00000E+00   0.00000E+00   0.00000E+00   0.00000E+00   0.00000E+00   0.00000E+00   0.00000E+00   0.00000E+00   0.00000E+00   0.00000E+00</t>
  </si>
  <si>
    <t xml:space="preserve"> 9       0            1    1    1417  1.0000 1.0000 298.150  0.89111  1.61729E+02   1.49379E-03   6.39392E-15   1.44877E-03   1.42785E-07   2.92015E-05   2.64220E-09   9.93821E-06   1.88900E-09   3.70790E-06   7.04582E-10   8.92834E-07   1.14772E-10   6.26178E-07   9.72042E-11   2.71975E-07   4.22026E-10   8.44115E-08   1.46329E-11   1.03704E-09   1.48991E+00   1.09651E-01   1.11071E-01   1.11090E-01   1.11096E-01   1.11099E-01   1.11099E-01   1.11100E-01   1.11100E-01   1.11100E-01   1.17101E+00   0.00000E+00   0.00000E+00   0.00000E+00   0.00000E+00   0.00000E+00   0.00000E+00   0.00000E+00   0.00000E+00   0.00000E+00   0.00000E+00   0.00000E+00   0.00000E+00</t>
  </si>
  <si>
    <t xml:space="preserve"> 10      0            1    1     346  1.0000 1.0000 298.150  0.99000  1.27989E+03   1.40603E-02   1.22928E-12   1.23096E-02   3.42204E-06   5.54361E-04   1.41485E-07   3.81170E-04   2.04362E-07   2.85374E-04   1.52959E-07   1.35852E-04   4.92595E-08   1.81242E-04   7.93605E-08   1.38223E-04   6.04990E-07   6.49047E-05   3.17368E-08   2.54792E-07   6.57447E+01   9.86844E-02   1.10254E-01   1.09978E-01   1.08949E-01   1.06331E-01   9.98482E-02   8.65459E-02   6.46378E-02   1.18666E-03   1.30511E+00   0.00000E+00   0.00000E+00   0.00000E+00   0.00000E+00   0.00000E+00   0.00000E+00   0.00000E+00   0.00000E+00   0.00000E+00   0.00000E+00   0.00000E+00   0.00000E+00</t>
  </si>
  <si>
    <t xml:space="preserve"> 10    4.33319E+01   1.02594E-04   2.91648E-04   7.40222E-04   1.86581E-03   4.63334E-03   1.10705E-02   2.44153E-02   4.63973E-02   1.09913E-01</t>
  </si>
  <si>
    <t xml:space="preserve"> 10    9.76774E-01                 5.14438E-04   1.46241E-03   3.71170E-03   9.35572E-03   2.32329E-02   5.55106E-02   1.22426E-01   2.32650E-01   5.51137E-01   2.47650E+00   9.04996E-01   3.30715E-01   1.20854E-01   4.41641E-02   1.61390E-02   5.89773E-03   2.15523E-03   1.35783E-05</t>
  </si>
  <si>
    <t xml:space="preserve"> 1     1.97536E-01   1.11100E-01   1.11100E-01   1.11100E-01   1.11100E-01   1.11100E-01   1.11100E-01   1.11100E-01   1.11100E-01   1.11100E-01</t>
  </si>
  <si>
    <t xml:space="preserve"> 2     4.02312E-01   1.11100E-01   1.11100E-01   1.11100E-01   1.11100E-01   1.11100E-01   1.11100E-01   1.11100E-01   1.11100E-01   1.11100E-01</t>
  </si>
  <si>
    <t xml:space="preserve"> 3     6.18805E-01   1.11100E-01   1.11100E-01   1.11100E-01   1.11100E-01   1.11100E-01   1.11100E-01   1.11100E-01   1.11100E-01   1.11100E-01</t>
  </si>
  <si>
    <t xml:space="preserve"> 4     8.50379E-01   1.11100E-01   1.11100E-01   1.11100E-01   1.11100E-01   1.11100E-01   1.11100E-01   1.11100E-01   1.11100E-01   1.11100E-01</t>
  </si>
  <si>
    <t xml:space="preserve"> 8     2.10474E+00   1.11100E-01   1.11100E-01   1.11100E-01   1.11100E-01   1.11100E-01   1.11100E-01   1.11100E-01   1.11100E-01   1.11100E-01</t>
  </si>
  <si>
    <t xml:space="preserve"> 9     2.66092E+00   1.11100E-01   1.11100E-01   1.11100E-01   1.11100E-01   1.11100E-01   1.11100E-01   1.11100E-01   1.11100E-01   1.11100E-01</t>
  </si>
  <si>
    <t>p_HNO3(g)</t>
  </si>
  <si>
    <t>p_NH3(g)</t>
  </si>
  <si>
    <t>p_H2SO4(g)</t>
  </si>
  <si>
    <r>
      <t xml:space="preserve"> </t>
    </r>
    <r>
      <rPr>
        <sz val="10"/>
        <color rgb="FF000099"/>
        <rFont val="Arial Unicode MS"/>
        <family val="2"/>
      </rPr>
      <t>Column Output (2): Molalities, Mole Fractions, and Activity Coefficients of Aqueous Species, and Partial Pressures</t>
    </r>
  </si>
  <si>
    <r>
      <t xml:space="preserve"> </t>
    </r>
    <r>
      <rPr>
        <sz val="10"/>
        <color rgb="FF000099"/>
        <rFont val="Arial Unicode MS"/>
        <family val="2"/>
      </rPr>
      <t>Column Output (3): Total Moles of All Primary Species</t>
    </r>
  </si>
  <si>
    <t>RH(ZSR)</t>
  </si>
  <si>
    <t>Raoult</t>
  </si>
  <si>
    <t xml:space="preserve"> 1     5.09218E-01   1.11100E-01   1.11100E-01   1.11100E-01   1.11100E-01   1.11100E-01   1.11100E-01   1.11100E-01   1.11100E-01   1.11100E-01</t>
  </si>
  <si>
    <t xml:space="preserve"> 2     6.56094E-01   1.11100E-01   1.11100E-01   1.11100E-01   1.11100E-01   1.11100E-01   1.11100E-01   1.11100E-01   1.11100E-01   1.11100E-01</t>
  </si>
  <si>
    <t xml:space="preserve"> 3     8.04205E-01   1.11100E-01   1.11100E-01   1.11100E-01   1.11100E-01   1.11100E-01   1.11100E-01   1.11100E-01   1.11100E-01   1.11100E-01</t>
  </si>
  <si>
    <t xml:space="preserve"> 4     9.57236E-01   1.11100E-01   1.11100E-01   1.11100E-01   1.11100E-01   1.11100E-01   1.11100E-01   1.11100E-01   1.11100E-01   1.11100E-01</t>
  </si>
  <si>
    <t xml:space="preserve"> 5     1.11802E+00   1.11100E-01   1.11100E-01   1.11100E-01   1.11100E-01   1.11100E-01   1.11100E-01   1.11100E-01   1.11100E-01   1.11100E-01</t>
  </si>
  <si>
    <t xml:space="preserve"> 6     1.28937E+00   1.11100E-01   1.11100E-01   1.11100E-01   1.11100E-01   1.11100E-01   1.11100E-01   1.11100E-01   1.11100E-01   1.11100E-01</t>
  </si>
  <si>
    <t xml:space="preserve"> 7     1.47447E+00   1.11100E-01   1.11100E-01   1.11100E-01   1.11100E-01   1.11100E-01   1.11100E-01   1.11100E-01   1.11100E-01   1.11100E-01</t>
  </si>
  <si>
    <t xml:space="preserve"> 8     1.67728E+00   1.11100E-01   1.11100E-01   1.11100E-01   1.11100E-01   1.11100E-01   1.11100E-01   1.11100E-01   1.11100E-01   1.11100E-01</t>
  </si>
  <si>
    <t xml:space="preserve"> 9     1.90299E+00   1.11100E-01   1.11100E-01   1.11100E-01   1.11100E-01   1.11100E-01   1.11100E-01   1.11100E-01   1.11100E-01   1.11100E-01</t>
  </si>
  <si>
    <t xml:space="preserve"> 10    2.15867E+00   1.11100E-01   1.11100E-01   1.11100E-01   1.11100E-01   1.11100E-01   1.11100E-01   1.11100E-01   1.11100E-01   1.11100E-01</t>
  </si>
  <si>
    <t xml:space="preserve"> 11    2.45439E+00   1.11100E-01   1.11100E-01   1.11100E-01   1.11100E-01   1.11100E-01   1.11100E-01   1.11100E-01   1.11100E-01   1.11100E-01</t>
  </si>
  <si>
    <t xml:space="preserve"> 12    2.80502E+00   1.11100E-01   1.11100E-01   1.11100E-01   1.11100E-01   1.11100E-01   1.11100E-01   1.11100E-01   1.11100E-01   1.11100E-01</t>
  </si>
  <si>
    <t xml:space="preserve"> 13    3.23358E+00   1.11100E-01   1.11100E-01   1.11100E-01   1.11100E-01   1.11100E-01   1.11100E-01   1.11100E-01   1.11100E-01   1.11100E-01</t>
  </si>
  <si>
    <t xml:space="preserve"> 14    3.77791E+00   1.11100E-01   1.11100E-01   1.11100E-01   1.11100E-01   1.11100E-01   1.11100E-01   1.11100E-01   1.11100E-01   1.11100E-01</t>
  </si>
  <si>
    <t xml:space="preserve"> 15    4.50479E+00   1.11100E-01   1.11100E-01   1.11100E-01   1.11100E-01   1.11100E-01   1.11100E-01   1.11100E-01   1.11100E-01   1.11100E-01</t>
  </si>
  <si>
    <t xml:space="preserve"> 16    5.54433E+00   1.11100E-01   1.11100E-01   1.11100E-01   1.11100E-01   1.11100E-01   1.11100E-01   1.11100E-01   1.11100E-01   1.11100E-01</t>
  </si>
  <si>
    <t xml:space="preserve"> 17    7.18858E+00   1.11100E-01   1.11100E-01   1.11100E-01   1.11100E-01   1.11100E-01   1.11100E-01   1.11100E-01   1.11100E-01   1.11100E-01</t>
  </si>
  <si>
    <t xml:space="preserve"> 18    1.02572E+01   1.11100E-01   1.11100E-01   1.11100E-01   1.11100E-01   1.11100E-01   1.11100E-01   1.11100E-01   1.11100E-01   1.11100E-01</t>
  </si>
  <si>
    <t xml:space="preserve"> 19    1.82720E+01   1.11100E-01   1.11100E-01   1.11100E-01   1.11100E-01   1.11100E-01   1.11100E-01   1.11100E-01   1.11100E-01   1.11100E-01</t>
  </si>
  <si>
    <t xml:space="preserve"> 20    1.00739E+02   1.11100E-01   1.11100E-01   1.11100E-01   1.11100E-01   1.11100E-01   1.11100E-01   1.11100E-01   1.11100E-01   1.11100E-01</t>
  </si>
  <si>
    <t>n_HNO3(g)</t>
  </si>
  <si>
    <t>n_NH3(g)</t>
  </si>
  <si>
    <t>n_H2SO4(g)</t>
  </si>
  <si>
    <t>Raoult Simple</t>
  </si>
  <si>
    <t xml:space="preserve"> 1     5.08871E-01   1.11000E-01   1.11000E-01   1.11000E-01   1.11000E-01   1.11000E-01   1.11000E-01   1.11000E-01   1.11000E-01   1.11000E-01</t>
  </si>
  <si>
    <t xml:space="preserve"> 2     6.55669E-01   1.11000E-01   1.11000E-01   1.11000E-01   1.11000E-01   1.11000E-01   1.11000E-01   1.11000E-01   1.11000E-01   1.11000E-01</t>
  </si>
  <si>
    <t xml:space="preserve"> 3     8.03701E-01   1.11000E-01   1.11000E-01   1.11000E-01   1.11000E-01   1.11000E-01   1.11000E-01   1.11000E-01   1.11000E-01   1.11000E-01</t>
  </si>
  <si>
    <t xml:space="preserve"> 4     9.56649E-01   1.11000E-01   1.11000E-01   1.11000E-01   1.11000E-01   1.11000E-01   1.11000E-01   1.11000E-01   1.11000E-01   1.11000E-01</t>
  </si>
  <si>
    <t xml:space="preserve"> 5     1.11735E+00   1.11000E-01   1.11000E-01   1.11000E-01   1.11000E-01   1.11000E-01   1.11000E-01   1.11000E-01   1.11000E-01   1.11000E-01</t>
  </si>
  <si>
    <t xml:space="preserve"> 6     1.28859E+00   1.11000E-01   1.11000E-01   1.11000E-01   1.11000E-01   1.11000E-01   1.11000E-01   1.11000E-01   1.11000E-01   1.11000E-01</t>
  </si>
  <si>
    <t xml:space="preserve"> 7     1.47358E+00   1.11000E-01   1.11000E-01   1.11000E-01   1.11000E-01   1.11000E-01   1.11000E-01   1.11000E-01   1.11000E-01   1.11000E-01</t>
  </si>
  <si>
    <t xml:space="preserve"> 8     1.67626E+00   1.11000E-01   1.11000E-01   1.11000E-01   1.11000E-01   1.11000E-01   1.11000E-01   1.11000E-01   1.11000E-01   1.11000E-01</t>
  </si>
  <si>
    <t xml:space="preserve"> 9     1.90182E+00   1.11000E-01   1.11000E-01   1.11000E-01   1.11000E-01   1.11000E-01   1.11000E-01   1.11000E-01   1.11000E-01   1.11000E-01</t>
  </si>
  <si>
    <t xml:space="preserve"> 10    2.15733E+00   1.11000E-01   1.11000E-01   1.11000E-01   1.11000E-01   1.11000E-01   1.11000E-01   1.11000E-01   1.11000E-01   1.11000E-01</t>
  </si>
  <si>
    <t xml:space="preserve"> 11    2.45285E+00   1.11000E-01   1.11000E-01   1.11000E-01   1.11000E-01   1.11000E-01   1.11000E-01   1.11000E-01   1.11000E-01   1.11000E-01</t>
  </si>
  <si>
    <t xml:space="preserve"> 12    2.80321E+00   1.11000E-01   1.11000E-01   1.11000E-01   1.11000E-01   1.11000E-01   1.11000E-01   1.11000E-01   1.11000E-01   1.11000E-01</t>
  </si>
  <si>
    <t xml:space="preserve"> 13    3.23145E+00   1.11000E-01   1.11000E-01   1.11000E-01   1.11000E-01   1.11000E-01   1.11000E-01   1.11000E-01   1.11000E-01   1.11000E-01</t>
  </si>
  <si>
    <t xml:space="preserve"> 14    3.77534E+00   1.11000E-01   1.11000E-01   1.11000E-01   1.11000E-01   1.11000E-01   1.11000E-01   1.11000E-01   1.11000E-01   1.11000E-01</t>
  </si>
  <si>
    <t xml:space="preserve"> 15    4.50162E+00   1.11000E-01   1.11000E-01   1.11000E-01   1.11000E-01   1.11000E-01   1.11000E-01   1.11000E-01   1.11000E-01   1.11000E-01</t>
  </si>
  <si>
    <t xml:space="preserve"> 16    5.54028E+00   1.11000E-01   1.11000E-01   1.11000E-01   1.11000E-01   1.11000E-01   1.11000E-01   1.11000E-01   1.11000E-01   1.11000E-01</t>
  </si>
  <si>
    <t xml:space="preserve"> 17    7.18310E+00   1.11000E-01   1.11000E-01   1.11000E-01   1.11000E-01   1.11000E-01   1.11000E-01   1.11000E-01   1.11000E-01   1.11000E-01</t>
  </si>
  <si>
    <t xml:space="preserve"> 18    1.02491E+01   1.11000E-01   1.11000E-01   1.11000E-01   1.11000E-01   1.11000E-01   1.11000E-01   1.11000E-01   1.11000E-01   1.11000E-01</t>
  </si>
  <si>
    <t xml:space="preserve"> 19    1.82567E+01   1.11000E-01   1.11000E-01   1.11000E-01   1.11000E-01   1.11000E-01   1.11000E-01   1.11000E-01   1.11000E-01   1.11000E-01</t>
  </si>
  <si>
    <t xml:space="preserve"> 20    1.00649E+02   1.11000E-01   1.11000E-01   1.11000E-01   1.11000E-01   1.11000E-01   1.11000E-01   1.11000E-01   1.11000E-01   1.11000E-01</t>
  </si>
  <si>
    <t>Total Org(aq)</t>
  </si>
  <si>
    <t xml:space="preserve"> 1     5.09566E-01   1.11000E-01   1.11000E-01   1.11000E-01   1.11000E-01   1.11000E-01   1.11000E-01   1.11000E-01   1.11000E-01   1.11000E-01</t>
  </si>
  <si>
    <t xml:space="preserve"> 2     6.56563E-01   1.11000E-01   1.11000E-01   1.11000E-01   1.11000E-01   1.11000E-01   1.11000E-01   1.11000E-01   1.11000E-01   1.11000E-01</t>
  </si>
  <si>
    <t xml:space="preserve"> 3     8.04810E-01   1.11000E-01   1.11000E-01   1.11000E-01   1.11000E-01   1.11000E-01   1.11000E-01   1.11000E-01   1.11000E-01   1.11000E-01</t>
  </si>
  <si>
    <t xml:space="preserve"> 4     9.57998E-01   1.11000E-01   1.11000E-01   1.11000E-01   1.11000E-01   1.11000E-01   1.11000E-01   1.11000E-01   1.11000E-01   1.11000E-01</t>
  </si>
  <si>
    <t xml:space="preserve"> 5     1.11897E+00   1.11000E-01   1.11000E-01   1.11000E-01   1.11000E-01   1.11000E-01   1.11000E-01   1.11000E-01   1.11000E-01   1.11000E-01</t>
  </si>
  <si>
    <t xml:space="preserve"> 6     1.29054E+00   1.11000E-01   1.11000E-01   1.11000E-01   1.11000E-01   1.11000E-01   1.11000E-01   1.11000E-01   1.11000E-01   1.11000E-01</t>
  </si>
  <si>
    <t xml:space="preserve"> 7     1.47590E+00   1.11000E-01   1.11000E-01   1.11000E-01   1.11000E-01   1.11000E-01   1.11000E-01   1.11000E-01   1.11000E-01   1.11000E-01</t>
  </si>
  <si>
    <t xml:space="preserve"> 8     1.67905E+00   1.11000E-01   1.11000E-01   1.11000E-01   1.11000E-01   1.11000E-01   1.11000E-01   1.11000E-01   1.11000E-01   1.11000E-01</t>
  </si>
  <si>
    <t xml:space="preserve"> 9     1.90517E+00   1.11000E-01   1.11000E-01   1.11000E-01   1.11000E-01   1.11000E-01   1.11000E-01   1.11000E-01   1.11000E-01   1.11000E-01</t>
  </si>
  <si>
    <t xml:space="preserve"> 10    2.16139E+00   1.11000E-01   1.11000E-01   1.11000E-01   1.11000E-01   1.11000E-01   1.11000E-01   1.11000E-01   1.11000E-01   1.11000E-01</t>
  </si>
  <si>
    <t xml:space="preserve"> 11    2.45781E+00   1.11000E-01   1.11000E-01   1.11000E-01   1.11000E-01   1.11000E-01   1.11000E-01   1.11000E-01   1.11000E-01   1.11000E-01</t>
  </si>
  <si>
    <t xml:space="preserve"> 12    2.80937E+00   1.11000E-01   1.11000E-01   1.11000E-01   1.11000E-01   1.11000E-01   1.11000E-01   1.11000E-01   1.11000E-01   1.11000E-01</t>
  </si>
  <si>
    <t xml:space="preserve"> 13    3.23925E+00   1.11000E-01   1.11000E-01   1.11000E-01   1.11000E-01   1.11000E-01   1.11000E-01   1.11000E-01   1.11000E-01   1.11000E-01</t>
  </si>
  <si>
    <t xml:space="preserve"> 14    3.78547E+00   1.11000E-01   1.11000E-01   1.11000E-01   1.11000E-01   1.11000E-01   1.11000E-01   1.11000E-01   1.11000E-01   1.11000E-01</t>
  </si>
  <si>
    <t xml:space="preserve"> 15    4.51526E+00   1.11000E-01   1.11000E-01   1.11000E-01   1.11000E-01   1.11000E-01   1.11000E-01   1.11000E-01   1.11000E-01   1.11000E-01</t>
  </si>
  <si>
    <t xml:space="preserve"> 16    5.55966E+00   1.11000E-01   1.11000E-01   1.11000E-01   1.11000E-01   1.11000E-01   1.11000E-01   1.11000E-01   1.11000E-01   1.11000E-01</t>
  </si>
  <si>
    <t xml:space="preserve"> 17    7.21303E+00   1.11000E-01   1.11000E-01   1.11000E-01   1.11000E-01   1.11000E-01   1.11000E-01   1.11000E-01   1.11000E-01   1.11000E-01</t>
  </si>
  <si>
    <t xml:space="preserve"> 18    1.03027E+01   1.11000E-01   1.11000E-01   1.11000E-01   1.11000E-01   1.11000E-01   1.11000E-01   1.11000E-01   1.11000E-01   1.11000E-01</t>
  </si>
  <si>
    <t xml:space="preserve"> 19    1.83910E+01   1.11000E-01   1.11000E-01   1.11000E-01   1.11000E-01   1.11000E-01   1.11000E-01   1.11000E-01   1.11000E-01   1.11000E-01</t>
  </si>
  <si>
    <t xml:space="preserve"> 20    1.02430E+02   1.11000E-01   1.11000E-01   1.11000E-01   1.11000E-01   1.11000E-01   1.11000E-01   1.11000E-01   1.11000E-01   1.11000E-01</t>
  </si>
  <si>
    <t>Solubility (wt%)</t>
  </si>
  <si>
    <t>Solubility (M)</t>
  </si>
  <si>
    <t>Solubility (g/L)</t>
  </si>
  <si>
    <t>Solubility (mol frac)</t>
  </si>
  <si>
    <t>Water Density (g/L)</t>
  </si>
  <si>
    <t>Solubility (mol kg-1)</t>
  </si>
  <si>
    <t>Water MW (g mol-1)</t>
  </si>
  <si>
    <t>Solubility (mol molW-1)</t>
  </si>
  <si>
    <t>Activity Coeffcient</t>
  </si>
  <si>
    <t>Molal Activity</t>
  </si>
  <si>
    <t>Mole Fraction Activity</t>
  </si>
  <si>
    <t>UNIFAC-Gas-Diss</t>
  </si>
  <si>
    <t>Total</t>
  </si>
  <si>
    <t>Hydrophobic</t>
  </si>
  <si>
    <t>Aqueous</t>
  </si>
  <si>
    <t>Vapor</t>
  </si>
  <si>
    <t>Total Organic Moles</t>
  </si>
  <si>
    <t>Fractions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</si>
</sst>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"/>
    <numFmt numFmtId="166" formatCode="0.000"/>
    <numFmt numFmtId="167" formatCode="0.000E+00"/>
    <numFmt numFmtId="172" formatCode="0.0000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 Unicode MS"/>
      <family val="2"/>
    </font>
    <font>
      <sz val="10"/>
      <color rgb="FF000099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11" fontId="0" fillId="0" borderId="0" xfId="0" applyNumberFormat="1"/>
    <xf numFmtId="0" fontId="1" fillId="0" borderId="0" xfId="0" applyFont="1" applyAlignment="1">
      <alignment wrapText="1"/>
    </xf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00FF"/>
      <color rgb="FF33CC33"/>
      <color rgb="FF800080"/>
      <color rgb="FF008080"/>
      <color rgb="FFFF6600"/>
      <color rgb="FF000066"/>
      <color rgb="FF663300"/>
      <color rgb="FF00FF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>
                <a:latin typeface="Arial" pitchFamily="34" charset="0"/>
                <a:cs typeface="Arial" pitchFamily="34" charset="0"/>
              </a:defRPr>
            </a:pPr>
            <a:r>
              <a:rPr lang="en-US" sz="1600">
                <a:latin typeface="Arial" pitchFamily="34" charset="0"/>
                <a:cs typeface="Arial" pitchFamily="34" charset="0"/>
              </a:rPr>
              <a:t>Water Activity Predicted by E-AIM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</c:v>
          </c:tx>
          <c:spPr>
            <a:ln cap="rnd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'Water Activity'!$B$4:$B$9</c:f>
              <c:numCache>
                <c:formatCode>0.0000</c:formatCode>
                <c:ptCount val="6"/>
                <c:pt idx="0">
                  <c:v>1.1641399999999999E-3</c:v>
                </c:pt>
                <c:pt idx="1">
                  <c:v>0.26172099999999998</c:v>
                </c:pt>
                <c:pt idx="2">
                  <c:v>0.521366</c:v>
                </c:pt>
                <c:pt idx="3">
                  <c:v>0.782134</c:v>
                </c:pt>
                <c:pt idx="4">
                  <c:v>0.93962299999999999</c:v>
                </c:pt>
                <c:pt idx="5">
                  <c:v>0.99970800000000004</c:v>
                </c:pt>
              </c:numCache>
            </c:numRef>
          </c:xVal>
          <c:yVal>
            <c:numRef>
              <c:f>'Water Activity'!$C$4:$C$9</c:f>
              <c:numCache>
                <c:formatCode>0.0000</c:formatCode>
                <c:ptCount val="6"/>
                <c:pt idx="0">
                  <c:v>2.3598099999999999E-3</c:v>
                </c:pt>
                <c:pt idx="1">
                  <c:v>0.819137</c:v>
                </c:pt>
                <c:pt idx="2">
                  <c:v>0.75591299999999995</c:v>
                </c:pt>
                <c:pt idx="3">
                  <c:v>0.84563200000000005</c:v>
                </c:pt>
                <c:pt idx="4">
                  <c:v>0.97169899999999998</c:v>
                </c:pt>
                <c:pt idx="5">
                  <c:v>1.0023599999999999</c:v>
                </c:pt>
              </c:numCache>
            </c:numRef>
          </c:yVal>
          <c:smooth val="0"/>
        </c:ser>
        <c:ser>
          <c:idx val="1"/>
          <c:order val="1"/>
          <c:tx>
            <c:v>UNIFAC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'Water Activity'!$F$4:$F$23</c:f>
              <c:numCache>
                <c:formatCode>0.00E+00</c:formatCode>
                <c:ptCount val="20"/>
                <c:pt idx="0">
                  <c:v>6.2883599999999998E-2</c:v>
                </c:pt>
                <c:pt idx="1">
                  <c:v>0.124152</c:v>
                </c:pt>
                <c:pt idx="2">
                  <c:v>0.18492400000000001</c:v>
                </c:pt>
                <c:pt idx="3">
                  <c:v>0.245701</c:v>
                </c:pt>
                <c:pt idx="4">
                  <c:v>0.30714000000000002</c:v>
                </c:pt>
                <c:pt idx="5">
                  <c:v>0.37018099999999998</c:v>
                </c:pt>
                <c:pt idx="6">
                  <c:v>0.436332</c:v>
                </c:pt>
                <c:pt idx="7">
                  <c:v>0.50844199999999995</c:v>
                </c:pt>
                <c:pt idx="8">
                  <c:v>0.59362499999999996</c:v>
                </c:pt>
                <c:pt idx="9">
                  <c:v>0.60251900000000003</c:v>
                </c:pt>
                <c:pt idx="10">
                  <c:v>0.61291899999999999</c:v>
                </c:pt>
                <c:pt idx="11">
                  <c:v>0.62381200000000003</c:v>
                </c:pt>
                <c:pt idx="12">
                  <c:v>0.63529800000000003</c:v>
                </c:pt>
                <c:pt idx="13">
                  <c:v>0.64741899999999997</c:v>
                </c:pt>
                <c:pt idx="14">
                  <c:v>0.65891599999999995</c:v>
                </c:pt>
                <c:pt idx="15">
                  <c:v>0.67113299999999998</c:v>
                </c:pt>
                <c:pt idx="16">
                  <c:v>0.68426900000000002</c:v>
                </c:pt>
                <c:pt idx="17">
                  <c:v>0.96585500000000002</c:v>
                </c:pt>
                <c:pt idx="18">
                  <c:v>0.98776200000000003</c:v>
                </c:pt>
                <c:pt idx="19">
                  <c:v>0.98776200000000003</c:v>
                </c:pt>
              </c:numCache>
            </c:numRef>
          </c:xVal>
          <c:yVal>
            <c:numRef>
              <c:f>'Water Activity'!$E$4:$E$23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</c:v>
                </c:pt>
                <c:pt idx="10">
                  <c:v>0.91</c:v>
                </c:pt>
                <c:pt idx="11">
                  <c:v>0.92</c:v>
                </c:pt>
                <c:pt idx="12">
                  <c:v>0.93</c:v>
                </c:pt>
                <c:pt idx="13">
                  <c:v>0.94000000000000006</c:v>
                </c:pt>
                <c:pt idx="14">
                  <c:v>0.95000000000000007</c:v>
                </c:pt>
                <c:pt idx="15">
                  <c:v>0.96000000000000008</c:v>
                </c:pt>
                <c:pt idx="16">
                  <c:v>0.97000000000000008</c:v>
                </c:pt>
                <c:pt idx="17">
                  <c:v>0.98000000000000009</c:v>
                </c:pt>
                <c:pt idx="18">
                  <c:v>0.9900000000000001</c:v>
                </c:pt>
                <c:pt idx="19">
                  <c:v>0.99</c:v>
                </c:pt>
              </c:numCache>
            </c:numRef>
          </c:yVal>
          <c:smooth val="0"/>
        </c:ser>
        <c:ser>
          <c:idx val="2"/>
          <c:order val="2"/>
          <c:tx>
            <c:v>UNIFAC (Peng)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noFill/>
              </a:ln>
            </c:spPr>
          </c:marker>
          <c:xVal>
            <c:numRef>
              <c:f>'Water Activity'!$G$4:$G$23</c:f>
              <c:numCache>
                <c:formatCode>0.00E+00</c:formatCode>
                <c:ptCount val="20"/>
                <c:pt idx="0">
                  <c:v>0.10494199999999999</c:v>
                </c:pt>
                <c:pt idx="1">
                  <c:v>0.19819999999999999</c:v>
                </c:pt>
                <c:pt idx="2">
                  <c:v>0.283997</c:v>
                </c:pt>
                <c:pt idx="3">
                  <c:v>0.35923899999999998</c:v>
                </c:pt>
                <c:pt idx="4">
                  <c:v>0.42982199999999998</c:v>
                </c:pt>
                <c:pt idx="5">
                  <c:v>0.49791800000000003</c:v>
                </c:pt>
                <c:pt idx="6">
                  <c:v>0.56596599999999997</c:v>
                </c:pt>
                <c:pt idx="7">
                  <c:v>0.63775700000000002</c:v>
                </c:pt>
                <c:pt idx="8">
                  <c:v>0.72290900000000002</c:v>
                </c:pt>
                <c:pt idx="19">
                  <c:v>0.988039</c:v>
                </c:pt>
              </c:numCache>
            </c:numRef>
          </c:xVal>
          <c:yVal>
            <c:numRef>
              <c:f>'Water Activity'!$E$4:$E$23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</c:v>
                </c:pt>
                <c:pt idx="10">
                  <c:v>0.91</c:v>
                </c:pt>
                <c:pt idx="11">
                  <c:v>0.92</c:v>
                </c:pt>
                <c:pt idx="12">
                  <c:v>0.93</c:v>
                </c:pt>
                <c:pt idx="13">
                  <c:v>0.94000000000000006</c:v>
                </c:pt>
                <c:pt idx="14">
                  <c:v>0.95000000000000007</c:v>
                </c:pt>
                <c:pt idx="15">
                  <c:v>0.96000000000000008</c:v>
                </c:pt>
                <c:pt idx="16">
                  <c:v>0.97000000000000008</c:v>
                </c:pt>
                <c:pt idx="17">
                  <c:v>0.98000000000000009</c:v>
                </c:pt>
                <c:pt idx="18">
                  <c:v>0.9900000000000001</c:v>
                </c:pt>
                <c:pt idx="19">
                  <c:v>0.99</c:v>
                </c:pt>
              </c:numCache>
            </c:numRef>
          </c:yVal>
          <c:smooth val="1"/>
        </c:ser>
        <c:ser>
          <c:idx val="7"/>
          <c:order val="3"/>
          <c:tx>
            <c:v>Raoult</c:v>
          </c:tx>
          <c:spPr>
            <a:ln>
              <a:solidFill>
                <a:srgbClr val="800080"/>
              </a:solidFill>
            </a:ln>
          </c:spPr>
          <c:marker>
            <c:symbol val="circle"/>
            <c:size val="7"/>
            <c:spPr>
              <a:solidFill>
                <a:srgbClr val="800080"/>
              </a:solidFill>
              <a:ln>
                <a:noFill/>
              </a:ln>
            </c:spPr>
          </c:marker>
          <c:xVal>
            <c:numRef>
              <c:f>'Water Activity'!$M$4:$M$23</c:f>
              <c:numCache>
                <c:formatCode>0.00E+00</c:formatCode>
                <c:ptCount val="20"/>
                <c:pt idx="0">
                  <c:v>0.26664599999999999</c:v>
                </c:pt>
                <c:pt idx="1">
                  <c:v>0.310921</c:v>
                </c:pt>
                <c:pt idx="2">
                  <c:v>0.35063100000000003</c:v>
                </c:pt>
                <c:pt idx="3">
                  <c:v>0.38782100000000003</c:v>
                </c:pt>
                <c:pt idx="4">
                  <c:v>0.42353400000000002</c:v>
                </c:pt>
                <c:pt idx="5">
                  <c:v>0.45839000000000002</c:v>
                </c:pt>
                <c:pt idx="6">
                  <c:v>0.49280200000000002</c:v>
                </c:pt>
                <c:pt idx="7">
                  <c:v>0.52706699999999995</c:v>
                </c:pt>
                <c:pt idx="8">
                  <c:v>0.56141099999999999</c:v>
                </c:pt>
                <c:pt idx="9">
                  <c:v>0.59601700000000002</c:v>
                </c:pt>
                <c:pt idx="10">
                  <c:v>0.63104199999999999</c:v>
                </c:pt>
                <c:pt idx="11">
                  <c:v>0.66662100000000002</c:v>
                </c:pt>
                <c:pt idx="12">
                  <c:v>0.70292699999999997</c:v>
                </c:pt>
                <c:pt idx="13">
                  <c:v>0.74014999999999997</c:v>
                </c:pt>
                <c:pt idx="14">
                  <c:v>0.77841800000000005</c:v>
                </c:pt>
                <c:pt idx="15">
                  <c:v>0.817855</c:v>
                </c:pt>
                <c:pt idx="16">
                  <c:v>0.85859200000000002</c:v>
                </c:pt>
                <c:pt idx="17">
                  <c:v>0.90076199999999995</c:v>
                </c:pt>
                <c:pt idx="18">
                  <c:v>0.94451600000000002</c:v>
                </c:pt>
                <c:pt idx="19">
                  <c:v>0.99003399999999997</c:v>
                </c:pt>
              </c:numCache>
            </c:numRef>
          </c:xVal>
          <c:yVal>
            <c:numRef>
              <c:f>'Water Activity'!$L$4:$L$23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yVal>
          <c:smooth val="0"/>
        </c:ser>
        <c:ser>
          <c:idx val="4"/>
          <c:order val="4"/>
          <c:tx>
            <c:v>1:1</c:v>
          </c:tx>
          <c:spPr>
            <a:ln w="31750">
              <a:solidFill>
                <a:schemeClr val="tx1">
                  <a:lumMod val="65000"/>
                  <a:lumOff val="3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'Water Activity'!$D$4:$D$24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0.14684</c:v>
                </c:pt>
                <c:pt idx="3">
                  <c:v>0.19367999999999999</c:v>
                </c:pt>
                <c:pt idx="4">
                  <c:v>0.24052999999999999</c:v>
                </c:pt>
                <c:pt idx="5">
                  <c:v>0.28737000000000001</c:v>
                </c:pt>
                <c:pt idx="6">
                  <c:v>0.33421000000000001</c:v>
                </c:pt>
                <c:pt idx="7">
                  <c:v>0.38105</c:v>
                </c:pt>
                <c:pt idx="8">
                  <c:v>0.42788999999999999</c:v>
                </c:pt>
                <c:pt idx="9">
                  <c:v>0.47474</c:v>
                </c:pt>
                <c:pt idx="10">
                  <c:v>0.52158000000000004</c:v>
                </c:pt>
                <c:pt idx="11">
                  <c:v>0.56842000000000004</c:v>
                </c:pt>
                <c:pt idx="12">
                  <c:v>0.61526000000000003</c:v>
                </c:pt>
                <c:pt idx="13">
                  <c:v>0.66210999999999998</c:v>
                </c:pt>
                <c:pt idx="14">
                  <c:v>0.70894999999999997</c:v>
                </c:pt>
                <c:pt idx="15">
                  <c:v>0.75578999999999996</c:v>
                </c:pt>
                <c:pt idx="16">
                  <c:v>0.80262999999999995</c:v>
                </c:pt>
                <c:pt idx="17">
                  <c:v>0.84946999999999995</c:v>
                </c:pt>
                <c:pt idx="18">
                  <c:v>0.89632000000000001</c:v>
                </c:pt>
                <c:pt idx="19">
                  <c:v>0.94316</c:v>
                </c:pt>
                <c:pt idx="20">
                  <c:v>0.99</c:v>
                </c:pt>
              </c:numCache>
            </c:numRef>
          </c:xVal>
          <c:yVal>
            <c:numRef>
              <c:f>'Water Activity'!$D$4:$D$24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0.14684</c:v>
                </c:pt>
                <c:pt idx="3">
                  <c:v>0.19367999999999999</c:v>
                </c:pt>
                <c:pt idx="4">
                  <c:v>0.24052999999999999</c:v>
                </c:pt>
                <c:pt idx="5">
                  <c:v>0.28737000000000001</c:v>
                </c:pt>
                <c:pt idx="6">
                  <c:v>0.33421000000000001</c:v>
                </c:pt>
                <c:pt idx="7">
                  <c:v>0.38105</c:v>
                </c:pt>
                <c:pt idx="8">
                  <c:v>0.42788999999999999</c:v>
                </c:pt>
                <c:pt idx="9">
                  <c:v>0.47474</c:v>
                </c:pt>
                <c:pt idx="10">
                  <c:v>0.52158000000000004</c:v>
                </c:pt>
                <c:pt idx="11">
                  <c:v>0.56842000000000004</c:v>
                </c:pt>
                <c:pt idx="12">
                  <c:v>0.61526000000000003</c:v>
                </c:pt>
                <c:pt idx="13">
                  <c:v>0.66210999999999998</c:v>
                </c:pt>
                <c:pt idx="14">
                  <c:v>0.70894999999999997</c:v>
                </c:pt>
                <c:pt idx="15">
                  <c:v>0.75578999999999996</c:v>
                </c:pt>
                <c:pt idx="16">
                  <c:v>0.80262999999999995</c:v>
                </c:pt>
                <c:pt idx="17">
                  <c:v>0.84946999999999995</c:v>
                </c:pt>
                <c:pt idx="18">
                  <c:v>0.89632000000000001</c:v>
                </c:pt>
                <c:pt idx="19">
                  <c:v>0.94316</c:v>
                </c:pt>
                <c:pt idx="20">
                  <c:v>0.99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09568"/>
        <c:axId val="121501952"/>
      </c:scatterChart>
      <c:valAx>
        <c:axId val="13130956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r>
                  <a:rPr lang="en-US">
                    <a:latin typeface="Arial" pitchFamily="34" charset="0"/>
                    <a:cs typeface="Arial" pitchFamily="34" charset="0"/>
                  </a:rPr>
                  <a:t>Water</a:t>
                </a:r>
                <a:r>
                  <a:rPr lang="en-US" baseline="0">
                    <a:latin typeface="Arial" pitchFamily="34" charset="0"/>
                    <a:cs typeface="Arial" pitchFamily="34" charset="0"/>
                  </a:rPr>
                  <a:t> Content (mole fraction)</a:t>
                </a:r>
                <a:endParaRPr lang="en-US">
                  <a:latin typeface="Arial" pitchFamily="34" charset="0"/>
                  <a:cs typeface="Arial" pitchFamily="34" charset="0"/>
                </a:endParaRP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crossAx val="121501952"/>
        <c:crosses val="autoZero"/>
        <c:crossBetween val="midCat"/>
      </c:valAx>
      <c:valAx>
        <c:axId val="121501952"/>
        <c:scaling>
          <c:orientation val="minMax"/>
          <c:max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r>
                  <a:rPr lang="en-US">
                    <a:latin typeface="Arial" pitchFamily="34" charset="0"/>
                    <a:cs typeface="Arial" pitchFamily="34" charset="0"/>
                  </a:rPr>
                  <a:t>Water Activity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crossAx val="131309568"/>
        <c:crosses val="autoZero"/>
        <c:crossBetween val="midCat"/>
      </c:valAx>
      <c:spPr>
        <a:ln w="25400">
          <a:solidFill>
            <a:schemeClr val="tx1"/>
          </a:solidFill>
        </a:ln>
      </c:spPr>
    </c:plotArea>
    <c:legend>
      <c:legendPos val="r"/>
      <c:layout/>
      <c:overlay val="0"/>
      <c:txPr>
        <a:bodyPr/>
        <a:lstStyle/>
        <a:p>
          <a:pPr>
            <a:defRPr sz="9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Cappa Mixture Aqueous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Phase </a:t>
            </a:r>
            <a:r>
              <a:rPr lang="en-US" sz="1400">
                <a:latin typeface="Arial" pitchFamily="34" charset="0"/>
                <a:cs typeface="Arial" pitchFamily="34" charset="0"/>
              </a:rPr>
              <a:t>Composition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Water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'Raoult-Simple'!$M$32:$M$51</c:f>
              <c:numCache>
                <c:formatCode>0.00E+00</c:formatCode>
                <c:ptCount val="20"/>
                <c:pt idx="0">
                  <c:v>0.27594200000000002</c:v>
                </c:pt>
                <c:pt idx="1">
                  <c:v>0.31865500000000002</c:v>
                </c:pt>
                <c:pt idx="2">
                  <c:v>0.35704599999999997</c:v>
                </c:pt>
                <c:pt idx="3">
                  <c:v>0.393094</c:v>
                </c:pt>
                <c:pt idx="4">
                  <c:v>0.42780600000000002</c:v>
                </c:pt>
                <c:pt idx="5">
                  <c:v>0.461785</c:v>
                </c:pt>
                <c:pt idx="6">
                  <c:v>0.49543399999999999</c:v>
                </c:pt>
                <c:pt idx="7">
                  <c:v>0.52904499999999999</c:v>
                </c:pt>
                <c:pt idx="8">
                  <c:v>0.56284199999999995</c:v>
                </c:pt>
                <c:pt idx="9">
                  <c:v>0.59701199999999999</c:v>
                </c:pt>
                <c:pt idx="10">
                  <c:v>0.63171299999999997</c:v>
                </c:pt>
                <c:pt idx="11">
                  <c:v>0.66708900000000004</c:v>
                </c:pt>
                <c:pt idx="12">
                  <c:v>0.70327300000000004</c:v>
                </c:pt>
                <c:pt idx="13">
                  <c:v>0.740394</c:v>
                </c:pt>
                <c:pt idx="14">
                  <c:v>0.77857799999999999</c:v>
                </c:pt>
                <c:pt idx="15">
                  <c:v>0.81795099999999998</c:v>
                </c:pt>
                <c:pt idx="16">
                  <c:v>0.85864499999999999</c:v>
                </c:pt>
                <c:pt idx="17">
                  <c:v>0.90079500000000001</c:v>
                </c:pt>
                <c:pt idx="18">
                  <c:v>0.94454400000000005</c:v>
                </c:pt>
                <c:pt idx="19">
                  <c:v>0.99004400000000004</c:v>
                </c:pt>
              </c:numCache>
            </c:numRef>
          </c:val>
        </c:ser>
        <c:ser>
          <c:idx val="1"/>
          <c:order val="1"/>
          <c:tx>
            <c:v>Malonic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'Raoult-Simple'!$N$32:$N$51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2"/>
          <c:order val="2"/>
          <c:tx>
            <c:v>Succinic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'Raoult-Simple'!$O$32:$O$51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3"/>
          <c:order val="3"/>
          <c:tx>
            <c:v>GLutaric</c:v>
          </c:tx>
          <c:spPr>
            <a:solidFill>
              <a:srgbClr val="7030A0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'Raoult-Simple'!$P$32:$P$51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4"/>
          <c:order val="4"/>
          <c:tx>
            <c:v>Adipic</c:v>
          </c:tx>
          <c:spPr>
            <a:solidFill>
              <a:srgbClr val="008080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'Raoult-Simple'!$Q$32:$Q$51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5"/>
          <c:order val="5"/>
          <c:tx>
            <c:v>Pimelic</c:v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'Raoult-Simple'!$R$32:$R$51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6"/>
          <c:order val="6"/>
          <c:tx>
            <c:v>Suberic</c:v>
          </c:tx>
          <c:spPr>
            <a:solidFill>
              <a:srgbClr val="00FFFF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'Raoult-Simple'!$S$32:$S$51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7"/>
          <c:order val="7"/>
          <c:tx>
            <c:v>Azelaic</c:v>
          </c:tx>
          <c:spPr>
            <a:solidFill>
              <a:srgbClr val="FF66CC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'Raoult-Simple'!$T$32:$T$51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8"/>
          <c:order val="8"/>
          <c:tx>
            <c:v>Sebacic</c:v>
          </c:tx>
          <c:spPr>
            <a:solidFill>
              <a:srgbClr val="000066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'Raoult-Simple'!$U$32:$U$51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9"/>
          <c:order val="9"/>
          <c:tx>
            <c:v>Lauric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'Raoult-Simple'!$V$32:$V$51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63655424"/>
        <c:axId val="263657344"/>
      </c:barChart>
      <c:catAx>
        <c:axId val="26365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Relative Humidity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63657344"/>
        <c:crosses val="autoZero"/>
        <c:auto val="1"/>
        <c:lblAlgn val="ctr"/>
        <c:lblOffset val="100"/>
        <c:noMultiLvlLbl val="0"/>
      </c:catAx>
      <c:valAx>
        <c:axId val="2636573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Mole Fraction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63655424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6906088378296975"/>
          <c:y val="0.13984618201794546"/>
          <c:w val="0.11769941052450411"/>
          <c:h val="0.52909235182811454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Aq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Phase Comp. Raoult with Gas Partitioning</a:t>
            </a:r>
            <a:endParaRPr lang="en-US" sz="1400">
              <a:latin typeface="Arial" pitchFamily="34" charset="0"/>
              <a:cs typeface="Arial" pitchFamily="34" charset="0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'Raoult-Gas'!$M$31</c:f>
              <c:strCache>
                <c:ptCount val="1"/>
                <c:pt idx="0">
                  <c:v>x_H2O(aq)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'Raoult-Gas'!$M$32:$M$51</c:f>
              <c:numCache>
                <c:formatCode>0.00E+00</c:formatCode>
                <c:ptCount val="20"/>
                <c:pt idx="0">
                  <c:v>0.27594200000000002</c:v>
                </c:pt>
                <c:pt idx="1">
                  <c:v>0.31865500000000002</c:v>
                </c:pt>
                <c:pt idx="2">
                  <c:v>0.35704599999999997</c:v>
                </c:pt>
                <c:pt idx="3">
                  <c:v>0.393094</c:v>
                </c:pt>
                <c:pt idx="4">
                  <c:v>0.42780600000000002</c:v>
                </c:pt>
                <c:pt idx="5">
                  <c:v>0.461785</c:v>
                </c:pt>
                <c:pt idx="6">
                  <c:v>0.49543399999999999</c:v>
                </c:pt>
                <c:pt idx="7">
                  <c:v>0.52904499999999999</c:v>
                </c:pt>
                <c:pt idx="8">
                  <c:v>0.56284199999999995</c:v>
                </c:pt>
                <c:pt idx="9">
                  <c:v>0.59701199999999999</c:v>
                </c:pt>
                <c:pt idx="10">
                  <c:v>0.63171299999999997</c:v>
                </c:pt>
                <c:pt idx="11">
                  <c:v>0.66708900000000004</c:v>
                </c:pt>
                <c:pt idx="12">
                  <c:v>0.70327300000000004</c:v>
                </c:pt>
                <c:pt idx="13">
                  <c:v>0.740394</c:v>
                </c:pt>
                <c:pt idx="14">
                  <c:v>0.77857799999999999</c:v>
                </c:pt>
                <c:pt idx="15">
                  <c:v>0.81795099999999998</c:v>
                </c:pt>
                <c:pt idx="16">
                  <c:v>0.85864499999999999</c:v>
                </c:pt>
                <c:pt idx="17">
                  <c:v>0.90079500000000001</c:v>
                </c:pt>
                <c:pt idx="18">
                  <c:v>0.94454400000000005</c:v>
                </c:pt>
                <c:pt idx="19">
                  <c:v>0.99004400000000004</c:v>
                </c:pt>
              </c:numCache>
            </c:numRef>
          </c:val>
        </c:ser>
        <c:ser>
          <c:idx val="1"/>
          <c:order val="1"/>
          <c:tx>
            <c:strRef>
              <c:f>'Raoult-Gas'!$N$31</c:f>
              <c:strCache>
                <c:ptCount val="1"/>
                <c:pt idx="0">
                  <c:v>x_Maloni(aq)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'Raoult-Gas'!$N$32:$N$51</c:f>
              <c:numCache>
                <c:formatCode>0.00E+00</c:formatCode>
                <c:ptCount val="20"/>
                <c:pt idx="0">
                  <c:v>8.0451700000000001E-2</c:v>
                </c:pt>
                <c:pt idx="1">
                  <c:v>7.5705700000000001E-2</c:v>
                </c:pt>
                <c:pt idx="2">
                  <c:v>7.1439900000000001E-2</c:v>
                </c:pt>
                <c:pt idx="3">
                  <c:v>6.7434499999999994E-2</c:v>
                </c:pt>
                <c:pt idx="4">
                  <c:v>6.3577499999999995E-2</c:v>
                </c:pt>
                <c:pt idx="5">
                  <c:v>5.9802000000000001E-2</c:v>
                </c:pt>
                <c:pt idx="6">
                  <c:v>5.6063099999999998E-2</c:v>
                </c:pt>
                <c:pt idx="7">
                  <c:v>5.2328600000000003E-2</c:v>
                </c:pt>
                <c:pt idx="8">
                  <c:v>4.85733E-2</c:v>
                </c:pt>
                <c:pt idx="9">
                  <c:v>4.47766E-2</c:v>
                </c:pt>
                <c:pt idx="10">
                  <c:v>4.0920900000000003E-2</c:v>
                </c:pt>
                <c:pt idx="11">
                  <c:v>3.6990200000000001E-2</c:v>
                </c:pt>
                <c:pt idx="12">
                  <c:v>3.2969699999999998E-2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2"/>
          <c:order val="2"/>
          <c:tx>
            <c:strRef>
              <c:f>'Raoult-Gas'!$O$31</c:f>
              <c:strCache>
                <c:ptCount val="1"/>
                <c:pt idx="0">
                  <c:v>x_Succin(aq)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'Raoult-Gas'!$O$32:$O$51</c:f>
              <c:numCache>
                <c:formatCode>0.00E+00</c:formatCode>
                <c:ptCount val="20"/>
                <c:pt idx="0">
                  <c:v>8.0448599999999995E-2</c:v>
                </c:pt>
                <c:pt idx="1">
                  <c:v>7.5703199999999998E-2</c:v>
                </c:pt>
                <c:pt idx="2">
                  <c:v>7.1437899999999999E-2</c:v>
                </c:pt>
                <c:pt idx="3">
                  <c:v>6.7432800000000001E-2</c:v>
                </c:pt>
                <c:pt idx="4">
                  <c:v>6.3576099999999997E-2</c:v>
                </c:pt>
                <c:pt idx="5">
                  <c:v>5.9800800000000001E-2</c:v>
                </c:pt>
                <c:pt idx="6">
                  <c:v>5.60622E-2</c:v>
                </c:pt>
                <c:pt idx="7">
                  <c:v>5.2327800000000001E-2</c:v>
                </c:pt>
                <c:pt idx="8">
                  <c:v>4.85726E-2</c:v>
                </c:pt>
                <c:pt idx="9">
                  <c:v>4.4776099999999999E-2</c:v>
                </c:pt>
                <c:pt idx="10">
                  <c:v>4.0920499999999999E-2</c:v>
                </c:pt>
                <c:pt idx="11">
                  <c:v>3.6989899999999999E-2</c:v>
                </c:pt>
                <c:pt idx="12">
                  <c:v>3.2969400000000003E-2</c:v>
                </c:pt>
                <c:pt idx="13">
                  <c:v>2.88449E-2</c:v>
                </c:pt>
                <c:pt idx="14">
                  <c:v>2.46024E-2</c:v>
                </c:pt>
                <c:pt idx="15">
                  <c:v>2.0227599999999998E-2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6.1618000000000003E-3</c:v>
                </c:pt>
                <c:pt idx="19">
                  <c:v>1.1061999999999999E-3</c:v>
                </c:pt>
              </c:numCache>
            </c:numRef>
          </c:val>
        </c:ser>
        <c:ser>
          <c:idx val="3"/>
          <c:order val="3"/>
          <c:tx>
            <c:strRef>
              <c:f>'Raoult-Gas'!$P$31</c:f>
              <c:strCache>
                <c:ptCount val="1"/>
                <c:pt idx="0">
                  <c:v>x_Glutar(aq)</c:v>
                </c:pt>
              </c:strCache>
            </c:strRef>
          </c:tx>
          <c:spPr>
            <a:solidFill>
              <a:srgbClr val="7030A0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'Raoult-Gas'!$P$32:$P$51</c:f>
              <c:numCache>
                <c:formatCode>0.00E+00</c:formatCode>
                <c:ptCount val="20"/>
                <c:pt idx="0">
                  <c:v>8.0451700000000001E-2</c:v>
                </c:pt>
                <c:pt idx="1">
                  <c:v>7.5705700000000001E-2</c:v>
                </c:pt>
                <c:pt idx="2">
                  <c:v>7.1439900000000001E-2</c:v>
                </c:pt>
                <c:pt idx="3">
                  <c:v>6.7434499999999994E-2</c:v>
                </c:pt>
                <c:pt idx="4">
                  <c:v>6.3577499999999995E-2</c:v>
                </c:pt>
                <c:pt idx="5">
                  <c:v>5.9802000000000001E-2</c:v>
                </c:pt>
                <c:pt idx="6">
                  <c:v>5.6063099999999998E-2</c:v>
                </c:pt>
                <c:pt idx="7">
                  <c:v>5.2328600000000003E-2</c:v>
                </c:pt>
                <c:pt idx="8">
                  <c:v>4.85733E-2</c:v>
                </c:pt>
                <c:pt idx="9">
                  <c:v>4.47766E-2</c:v>
                </c:pt>
                <c:pt idx="10">
                  <c:v>4.0920900000000003E-2</c:v>
                </c:pt>
                <c:pt idx="11">
                  <c:v>3.6990200000000001E-2</c:v>
                </c:pt>
                <c:pt idx="12">
                  <c:v>3.2969699999999998E-2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4"/>
          <c:order val="4"/>
          <c:tx>
            <c:strRef>
              <c:f>'Raoult-Gas'!$Q$31</c:f>
              <c:strCache>
                <c:ptCount val="1"/>
                <c:pt idx="0">
                  <c:v>x_ADIPIC(aq)</c:v>
                </c:pt>
              </c:strCache>
            </c:strRef>
          </c:tx>
          <c:spPr>
            <a:solidFill>
              <a:srgbClr val="008080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'Raoult-Gas'!$Q$32:$Q$51</c:f>
              <c:numCache>
                <c:formatCode>0.00E+00</c:formatCode>
                <c:ptCount val="20"/>
                <c:pt idx="0">
                  <c:v>8.0446900000000002E-2</c:v>
                </c:pt>
                <c:pt idx="1">
                  <c:v>7.5701900000000003E-2</c:v>
                </c:pt>
                <c:pt idx="2">
                  <c:v>7.1436700000000006E-2</c:v>
                </c:pt>
                <c:pt idx="3">
                  <c:v>6.7431900000000003E-2</c:v>
                </c:pt>
                <c:pt idx="4">
                  <c:v>6.3575400000000004E-2</c:v>
                </c:pt>
                <c:pt idx="5">
                  <c:v>5.9800199999999998E-2</c:v>
                </c:pt>
                <c:pt idx="6">
                  <c:v>5.6061600000000003E-2</c:v>
                </c:pt>
                <c:pt idx="7">
                  <c:v>5.2327400000000003E-2</c:v>
                </c:pt>
                <c:pt idx="8">
                  <c:v>4.8572299999999999E-2</c:v>
                </c:pt>
                <c:pt idx="9">
                  <c:v>4.4775799999999998E-2</c:v>
                </c:pt>
                <c:pt idx="10">
                  <c:v>4.0920199999999997E-2</c:v>
                </c:pt>
                <c:pt idx="11">
                  <c:v>3.69897E-2</c:v>
                </c:pt>
                <c:pt idx="12">
                  <c:v>3.29693E-2</c:v>
                </c:pt>
                <c:pt idx="13">
                  <c:v>2.88448E-2</c:v>
                </c:pt>
                <c:pt idx="14">
                  <c:v>2.4602300000000001E-2</c:v>
                </c:pt>
                <c:pt idx="15">
                  <c:v>2.0227499999999999E-2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6.1618000000000003E-3</c:v>
                </c:pt>
                <c:pt idx="19">
                  <c:v>1.1061999999999999E-3</c:v>
                </c:pt>
              </c:numCache>
            </c:numRef>
          </c:val>
        </c:ser>
        <c:ser>
          <c:idx val="5"/>
          <c:order val="5"/>
          <c:tx>
            <c:strRef>
              <c:f>'Raoult-Gas'!$R$31</c:f>
              <c:strCache>
                <c:ptCount val="1"/>
                <c:pt idx="0">
                  <c:v>x_PIMEL(aq)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'Raoult-Gas'!$R$32:$R$51</c:f>
              <c:numCache>
                <c:formatCode>0.00E+00</c:formatCode>
                <c:ptCount val="20"/>
                <c:pt idx="0">
                  <c:v>8.0451800000000004E-2</c:v>
                </c:pt>
                <c:pt idx="1">
                  <c:v>7.5705700000000001E-2</c:v>
                </c:pt>
                <c:pt idx="2">
                  <c:v>7.1439900000000001E-2</c:v>
                </c:pt>
                <c:pt idx="3">
                  <c:v>6.7434499999999994E-2</c:v>
                </c:pt>
                <c:pt idx="4">
                  <c:v>6.3577599999999998E-2</c:v>
                </c:pt>
                <c:pt idx="5">
                  <c:v>5.9802000000000001E-2</c:v>
                </c:pt>
                <c:pt idx="6">
                  <c:v>5.6063200000000001E-2</c:v>
                </c:pt>
                <c:pt idx="7">
                  <c:v>5.2328600000000003E-2</c:v>
                </c:pt>
                <c:pt idx="8">
                  <c:v>4.85733E-2</c:v>
                </c:pt>
                <c:pt idx="9">
                  <c:v>4.47766E-2</c:v>
                </c:pt>
                <c:pt idx="10">
                  <c:v>4.0920900000000003E-2</c:v>
                </c:pt>
                <c:pt idx="11">
                  <c:v>3.6990200000000001E-2</c:v>
                </c:pt>
                <c:pt idx="12">
                  <c:v>3.2969699999999998E-2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6"/>
          <c:order val="6"/>
          <c:tx>
            <c:strRef>
              <c:f>'Raoult-Gas'!$S$31</c:f>
              <c:strCache>
                <c:ptCount val="1"/>
                <c:pt idx="0">
                  <c:v>x_SUBER(aq)</c:v>
                </c:pt>
              </c:strCache>
            </c:strRef>
          </c:tx>
          <c:spPr>
            <a:solidFill>
              <a:srgbClr val="00FFFF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'Raoult-Gas'!$S$32:$S$51</c:f>
              <c:numCache>
                <c:formatCode>0.00E+00</c:formatCode>
                <c:ptCount val="20"/>
                <c:pt idx="0">
                  <c:v>8.0451800000000004E-2</c:v>
                </c:pt>
                <c:pt idx="1">
                  <c:v>7.5705700000000001E-2</c:v>
                </c:pt>
                <c:pt idx="2">
                  <c:v>7.1439900000000001E-2</c:v>
                </c:pt>
                <c:pt idx="3">
                  <c:v>6.7434499999999994E-2</c:v>
                </c:pt>
                <c:pt idx="4">
                  <c:v>6.3577599999999998E-2</c:v>
                </c:pt>
                <c:pt idx="5">
                  <c:v>5.9802000000000001E-2</c:v>
                </c:pt>
                <c:pt idx="6">
                  <c:v>5.6063200000000001E-2</c:v>
                </c:pt>
                <c:pt idx="7">
                  <c:v>5.2328600000000003E-2</c:v>
                </c:pt>
                <c:pt idx="8">
                  <c:v>4.85733E-2</c:v>
                </c:pt>
                <c:pt idx="9">
                  <c:v>4.47766E-2</c:v>
                </c:pt>
                <c:pt idx="10">
                  <c:v>4.0920900000000003E-2</c:v>
                </c:pt>
                <c:pt idx="11">
                  <c:v>3.6990200000000001E-2</c:v>
                </c:pt>
                <c:pt idx="12">
                  <c:v>3.2969699999999998E-2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7"/>
          <c:order val="7"/>
          <c:tx>
            <c:strRef>
              <c:f>'Raoult-Gas'!$T$31</c:f>
              <c:strCache>
                <c:ptCount val="1"/>
                <c:pt idx="0">
                  <c:v>x_AZEL(aq)</c:v>
                </c:pt>
              </c:strCache>
            </c:strRef>
          </c:tx>
          <c:spPr>
            <a:solidFill>
              <a:srgbClr val="FF66CC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'Raoult-Gas'!$T$32:$T$51</c:f>
              <c:numCache>
                <c:formatCode>0.00E+00</c:formatCode>
                <c:ptCount val="20"/>
                <c:pt idx="0">
                  <c:v>8.0451800000000004E-2</c:v>
                </c:pt>
                <c:pt idx="1">
                  <c:v>7.5705700000000001E-2</c:v>
                </c:pt>
                <c:pt idx="2">
                  <c:v>7.1439900000000001E-2</c:v>
                </c:pt>
                <c:pt idx="3">
                  <c:v>6.7434499999999994E-2</c:v>
                </c:pt>
                <c:pt idx="4">
                  <c:v>6.3577599999999998E-2</c:v>
                </c:pt>
                <c:pt idx="5">
                  <c:v>5.9802000000000001E-2</c:v>
                </c:pt>
                <c:pt idx="6">
                  <c:v>5.6063200000000001E-2</c:v>
                </c:pt>
                <c:pt idx="7">
                  <c:v>5.2328600000000003E-2</c:v>
                </c:pt>
                <c:pt idx="8">
                  <c:v>4.85733E-2</c:v>
                </c:pt>
                <c:pt idx="9">
                  <c:v>4.47766E-2</c:v>
                </c:pt>
                <c:pt idx="10">
                  <c:v>4.0920900000000003E-2</c:v>
                </c:pt>
                <c:pt idx="11">
                  <c:v>3.6990200000000001E-2</c:v>
                </c:pt>
                <c:pt idx="12">
                  <c:v>3.2969699999999998E-2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8"/>
          <c:order val="8"/>
          <c:tx>
            <c:strRef>
              <c:f>'Raoult-Gas'!$U$31</c:f>
              <c:strCache>
                <c:ptCount val="1"/>
                <c:pt idx="0">
                  <c:v>x_SEBAC(aq)</c:v>
                </c:pt>
              </c:strCache>
            </c:strRef>
          </c:tx>
          <c:spPr>
            <a:solidFill>
              <a:srgbClr val="000066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'Raoult-Gas'!$U$32:$U$51</c:f>
              <c:numCache>
                <c:formatCode>0.00E+00</c:formatCode>
                <c:ptCount val="20"/>
                <c:pt idx="0">
                  <c:v>8.0451800000000004E-2</c:v>
                </c:pt>
                <c:pt idx="1">
                  <c:v>7.5705700000000001E-2</c:v>
                </c:pt>
                <c:pt idx="2">
                  <c:v>7.1439900000000001E-2</c:v>
                </c:pt>
                <c:pt idx="3">
                  <c:v>6.7434499999999994E-2</c:v>
                </c:pt>
                <c:pt idx="4">
                  <c:v>6.3577599999999998E-2</c:v>
                </c:pt>
                <c:pt idx="5">
                  <c:v>5.9802000000000001E-2</c:v>
                </c:pt>
                <c:pt idx="6">
                  <c:v>5.6063200000000001E-2</c:v>
                </c:pt>
                <c:pt idx="7">
                  <c:v>5.2328600000000003E-2</c:v>
                </c:pt>
                <c:pt idx="8">
                  <c:v>4.85733E-2</c:v>
                </c:pt>
                <c:pt idx="9">
                  <c:v>4.47766E-2</c:v>
                </c:pt>
                <c:pt idx="10">
                  <c:v>4.0920900000000003E-2</c:v>
                </c:pt>
                <c:pt idx="11">
                  <c:v>3.6990200000000001E-2</c:v>
                </c:pt>
                <c:pt idx="12">
                  <c:v>3.2969699999999998E-2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9"/>
          <c:order val="9"/>
          <c:tx>
            <c:strRef>
              <c:f>'Raoult-Gas'!$V$31</c:f>
              <c:strCache>
                <c:ptCount val="1"/>
                <c:pt idx="0">
                  <c:v>x_Lauric(aq)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'Raoult-Gas'!$V$32:$V$51</c:f>
              <c:numCache>
                <c:formatCode>0.00E+00</c:formatCode>
                <c:ptCount val="20"/>
                <c:pt idx="0">
                  <c:v>8.0451700000000001E-2</c:v>
                </c:pt>
                <c:pt idx="1">
                  <c:v>7.5705700000000001E-2</c:v>
                </c:pt>
                <c:pt idx="2">
                  <c:v>7.1439900000000001E-2</c:v>
                </c:pt>
                <c:pt idx="3">
                  <c:v>6.7434499999999994E-2</c:v>
                </c:pt>
                <c:pt idx="4">
                  <c:v>6.3577599999999998E-2</c:v>
                </c:pt>
                <c:pt idx="5">
                  <c:v>5.9802000000000001E-2</c:v>
                </c:pt>
                <c:pt idx="6">
                  <c:v>5.6063099999999998E-2</c:v>
                </c:pt>
                <c:pt idx="7">
                  <c:v>5.2328600000000003E-2</c:v>
                </c:pt>
                <c:pt idx="8">
                  <c:v>4.85733E-2</c:v>
                </c:pt>
                <c:pt idx="9">
                  <c:v>4.47766E-2</c:v>
                </c:pt>
                <c:pt idx="10">
                  <c:v>4.0920900000000003E-2</c:v>
                </c:pt>
                <c:pt idx="11">
                  <c:v>3.6990200000000001E-2</c:v>
                </c:pt>
                <c:pt idx="12">
                  <c:v>3.2969699999999998E-2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0671104"/>
        <c:axId val="182383744"/>
      </c:barChart>
      <c:catAx>
        <c:axId val="17067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Relative Humidity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82383744"/>
        <c:crosses val="autoZero"/>
        <c:auto val="1"/>
        <c:lblAlgn val="ctr"/>
        <c:lblOffset val="100"/>
        <c:noMultiLvlLbl val="0"/>
      </c:catAx>
      <c:valAx>
        <c:axId val="1823837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Mole Fraction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70671104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1878765973925394"/>
          <c:y val="0.13984618201794546"/>
          <c:w val="0.16797263456821993"/>
          <c:h val="0.52909235182811454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Aq Phase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Total Moles</a:t>
            </a:r>
            <a:endParaRPr lang="en-US" sz="1400">
              <a:latin typeface="Arial" pitchFamily="34" charset="0"/>
              <a:cs typeface="Arial" pitchFamily="34" charset="0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n_H2O(aq)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'Raoult-Gas'!$L$5:$L$24</c:f>
              <c:numCache>
                <c:formatCode>0.00E+00</c:formatCode>
                <c:ptCount val="20"/>
                <c:pt idx="0">
                  <c:v>0.38072</c:v>
                </c:pt>
                <c:pt idx="1">
                  <c:v>0.46721299999999999</c:v>
                </c:pt>
                <c:pt idx="2">
                  <c:v>0.55476199999999998</c:v>
                </c:pt>
                <c:pt idx="3">
                  <c:v>0.64704799999999996</c:v>
                </c:pt>
                <c:pt idx="4">
                  <c:v>0.74690500000000004</c:v>
                </c:pt>
                <c:pt idx="5">
                  <c:v>0.85713099999999998</c:v>
                </c:pt>
                <c:pt idx="6">
                  <c:v>0.98091499999999998</c:v>
                </c:pt>
                <c:pt idx="7">
                  <c:v>1.1222099999999999</c:v>
                </c:pt>
                <c:pt idx="8">
                  <c:v>1.2862100000000001</c:v>
                </c:pt>
                <c:pt idx="9">
                  <c:v>1.47997</c:v>
                </c:pt>
                <c:pt idx="10">
                  <c:v>1.7135499999999999</c:v>
                </c:pt>
                <c:pt idx="11">
                  <c:v>2.0017999999999998</c:v>
                </c:pt>
                <c:pt idx="12">
                  <c:v>2.3677299999999999</c:v>
                </c:pt>
                <c:pt idx="13">
                  <c:v>2.8491399999999998</c:v>
                </c:pt>
                <c:pt idx="14">
                  <c:v>3.51274</c:v>
                </c:pt>
                <c:pt idx="15">
                  <c:v>4.4885299999999999</c:v>
                </c:pt>
                <c:pt idx="16">
                  <c:v>6.0682999999999998</c:v>
                </c:pt>
                <c:pt idx="17">
                  <c:v>9.0710200000000007</c:v>
                </c:pt>
                <c:pt idx="18">
                  <c:v>17.0152</c:v>
                </c:pt>
                <c:pt idx="19">
                  <c:v>99.344200000000001</c:v>
                </c:pt>
              </c:numCache>
            </c:numRef>
          </c:val>
        </c:ser>
        <c:ser>
          <c:idx val="9"/>
          <c:order val="1"/>
          <c:tx>
            <c:v>n_Org(aq)</c:v>
          </c:tx>
          <c:spPr>
            <a:solidFill>
              <a:srgbClr val="33CC33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'Raoult-Gas'!$AI$5:$AI$24</c:f>
              <c:numCache>
                <c:formatCode>0.00E+00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15375616"/>
        <c:axId val="316254080"/>
      </c:barChart>
      <c:catAx>
        <c:axId val="31537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Relative Humidity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16254080"/>
        <c:crosses val="autoZero"/>
        <c:auto val="1"/>
        <c:lblAlgn val="ctr"/>
        <c:lblOffset val="100"/>
        <c:noMultiLvlLbl val="0"/>
      </c:catAx>
      <c:valAx>
        <c:axId val="316254080"/>
        <c:scaling>
          <c:orientation val="minMax"/>
          <c:max val="11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Moles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15375616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1878765973925394"/>
          <c:y val="0.13984618201794546"/>
          <c:w val="0.1432076072458156"/>
          <c:h val="0.1058184703656229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Cappa Mixture Aqueous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Phase </a:t>
            </a:r>
            <a:r>
              <a:rPr lang="en-US" sz="1400">
                <a:latin typeface="Arial" pitchFamily="34" charset="0"/>
                <a:cs typeface="Arial" pitchFamily="34" charset="0"/>
              </a:rPr>
              <a:t>Composition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Water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UNIFAC!$AY$39:$AY$48</c:f>
              <c:numCache>
                <c:formatCode>0.00E+00</c:formatCode>
                <c:ptCount val="10"/>
                <c:pt idx="0">
                  <c:v>6.2883599999999998E-2</c:v>
                </c:pt>
                <c:pt idx="1">
                  <c:v>0.124152</c:v>
                </c:pt>
                <c:pt idx="2">
                  <c:v>0.18492400000000001</c:v>
                </c:pt>
                <c:pt idx="3">
                  <c:v>0.245701</c:v>
                </c:pt>
                <c:pt idx="4">
                  <c:v>0.30714000000000002</c:v>
                </c:pt>
                <c:pt idx="5">
                  <c:v>0.37018099999999998</c:v>
                </c:pt>
                <c:pt idx="6">
                  <c:v>0.436332</c:v>
                </c:pt>
                <c:pt idx="7">
                  <c:v>0.50844199999999995</c:v>
                </c:pt>
                <c:pt idx="8">
                  <c:v>0.59362499999999996</c:v>
                </c:pt>
                <c:pt idx="9">
                  <c:v>0.98776200000000003</c:v>
                </c:pt>
              </c:numCache>
            </c:numRef>
          </c:val>
        </c:ser>
        <c:ser>
          <c:idx val="1"/>
          <c:order val="1"/>
          <c:tx>
            <c:v>Malonic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UNIFAC!$AZ$39:$AZ$48</c:f>
              <c:numCache>
                <c:formatCode>0.00E+00</c:formatCode>
                <c:ptCount val="10"/>
                <c:pt idx="0">
                  <c:v>0.113816</c:v>
                </c:pt>
                <c:pt idx="1">
                  <c:v>0.105936</c:v>
                </c:pt>
                <c:pt idx="2">
                  <c:v>9.8120399999999997E-2</c:v>
                </c:pt>
                <c:pt idx="3">
                  <c:v>9.0303599999999998E-2</c:v>
                </c:pt>
                <c:pt idx="4">
                  <c:v>8.2398899999999997E-2</c:v>
                </c:pt>
                <c:pt idx="5">
                  <c:v>7.4282699999999993E-2</c:v>
                </c:pt>
                <c:pt idx="6">
                  <c:v>6.5757800000000005E-2</c:v>
                </c:pt>
                <c:pt idx="7">
                  <c:v>5.64541E-2</c:v>
                </c:pt>
                <c:pt idx="8">
                  <c:v>4.5458199999999997E-2</c:v>
                </c:pt>
                <c:pt idx="9">
                  <c:v>1.48266E-3</c:v>
                </c:pt>
              </c:numCache>
            </c:numRef>
          </c:val>
        </c:ser>
        <c:ser>
          <c:idx val="2"/>
          <c:order val="2"/>
          <c:tx>
            <c:v>Succinic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UNIFAC!$BA$39:$BA$48</c:f>
              <c:numCache>
                <c:formatCode>0.00E+00</c:formatCode>
                <c:ptCount val="10"/>
                <c:pt idx="0">
                  <c:v>2.5405400000000002E-2</c:v>
                </c:pt>
                <c:pt idx="1">
                  <c:v>2.61452E-2</c:v>
                </c:pt>
                <c:pt idx="2">
                  <c:v>2.70017E-2</c:v>
                </c:pt>
                <c:pt idx="3">
                  <c:v>2.8000299999999999E-2</c:v>
                </c:pt>
                <c:pt idx="4">
                  <c:v>2.9176899999999999E-2</c:v>
                </c:pt>
                <c:pt idx="5">
                  <c:v>3.0583800000000001E-2</c:v>
                </c:pt>
                <c:pt idx="6">
                  <c:v>3.2302699999999997E-2</c:v>
                </c:pt>
                <c:pt idx="7">
                  <c:v>3.4472299999999997E-2</c:v>
                </c:pt>
                <c:pt idx="8">
                  <c:v>3.7359700000000003E-2</c:v>
                </c:pt>
                <c:pt idx="9">
                  <c:v>1.6564800000000001E-3</c:v>
                </c:pt>
              </c:numCache>
            </c:numRef>
          </c:val>
        </c:ser>
        <c:ser>
          <c:idx val="3"/>
          <c:order val="3"/>
          <c:tx>
            <c:v>GLutaric</c:v>
          </c:tx>
          <c:spPr>
            <a:solidFill>
              <a:srgbClr val="7030A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UNIFAC!$BB$39:$BB$48</c:f>
              <c:numCache>
                <c:formatCode>0.00E+00</c:formatCode>
                <c:ptCount val="10"/>
                <c:pt idx="0">
                  <c:v>0.11394700000000001</c:v>
                </c:pt>
                <c:pt idx="1">
                  <c:v>0.106181</c:v>
                </c:pt>
                <c:pt idx="2">
                  <c:v>9.8463700000000001E-2</c:v>
                </c:pt>
                <c:pt idx="3">
                  <c:v>9.0730400000000003E-2</c:v>
                </c:pt>
                <c:pt idx="4">
                  <c:v>8.2894099999999998E-2</c:v>
                </c:pt>
                <c:pt idx="5">
                  <c:v>7.4830800000000003E-2</c:v>
                </c:pt>
                <c:pt idx="6">
                  <c:v>6.6341800000000006E-2</c:v>
                </c:pt>
                <c:pt idx="7">
                  <c:v>5.7054000000000001E-2</c:v>
                </c:pt>
                <c:pt idx="8">
                  <c:v>4.6045799999999998E-2</c:v>
                </c:pt>
                <c:pt idx="9">
                  <c:v>1.65234E-3</c:v>
                </c:pt>
              </c:numCache>
            </c:numRef>
          </c:val>
        </c:ser>
        <c:ser>
          <c:idx val="4"/>
          <c:order val="4"/>
          <c:tx>
            <c:v>Adipic</c:v>
          </c:tx>
          <c:spPr>
            <a:solidFill>
              <a:srgbClr val="00808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UNIFAC!$BC$39:$BC$48</c:f>
              <c:numCache>
                <c:formatCode>0.00E+00</c:formatCode>
                <c:ptCount val="10"/>
                <c:pt idx="0">
                  <c:v>0.113944</c:v>
                </c:pt>
                <c:pt idx="1">
                  <c:v>0.10617799999999999</c:v>
                </c:pt>
                <c:pt idx="2">
                  <c:v>9.8462400000000005E-2</c:v>
                </c:pt>
                <c:pt idx="3">
                  <c:v>9.0729900000000002E-2</c:v>
                </c:pt>
                <c:pt idx="4">
                  <c:v>8.2894200000000001E-2</c:v>
                </c:pt>
                <c:pt idx="5">
                  <c:v>7.4831499999999995E-2</c:v>
                </c:pt>
                <c:pt idx="6">
                  <c:v>6.6342999999999999E-2</c:v>
                </c:pt>
                <c:pt idx="7">
                  <c:v>5.7055700000000001E-2</c:v>
                </c:pt>
                <c:pt idx="8">
                  <c:v>4.60478E-2</c:v>
                </c:pt>
                <c:pt idx="9">
                  <c:v>1.63686E-3</c:v>
                </c:pt>
              </c:numCache>
            </c:numRef>
          </c:val>
        </c:ser>
        <c:ser>
          <c:idx val="5"/>
          <c:order val="5"/>
          <c:tx>
            <c:v>Pimelic</c:v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UNIFAC!$BD$39:$BD$48</c:f>
              <c:numCache>
                <c:formatCode>0.00E+00</c:formatCode>
                <c:ptCount val="10"/>
                <c:pt idx="0">
                  <c:v>0.11394799999999999</c:v>
                </c:pt>
                <c:pt idx="1">
                  <c:v>0.106182</c:v>
                </c:pt>
                <c:pt idx="2">
                  <c:v>9.8465499999999997E-2</c:v>
                </c:pt>
                <c:pt idx="3">
                  <c:v>9.0732699999999999E-2</c:v>
                </c:pt>
                <c:pt idx="4">
                  <c:v>8.2896800000000007E-2</c:v>
                </c:pt>
                <c:pt idx="5">
                  <c:v>7.4833800000000006E-2</c:v>
                </c:pt>
                <c:pt idx="6">
                  <c:v>6.6345100000000004E-2</c:v>
                </c:pt>
                <c:pt idx="7">
                  <c:v>5.7057499999999997E-2</c:v>
                </c:pt>
                <c:pt idx="8">
                  <c:v>4.6049399999999997E-2</c:v>
                </c:pt>
                <c:pt idx="9">
                  <c:v>1.5975399999999999E-3</c:v>
                </c:pt>
              </c:numCache>
            </c:numRef>
          </c:val>
        </c:ser>
        <c:ser>
          <c:idx val="6"/>
          <c:order val="6"/>
          <c:tx>
            <c:v>Suberic</c:v>
          </c:tx>
          <c:spPr>
            <a:solidFill>
              <a:srgbClr val="00FFFF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UNIFAC!$BE$39:$BE$48</c:f>
              <c:numCache>
                <c:formatCode>0.00E+00</c:formatCode>
                <c:ptCount val="10"/>
                <c:pt idx="0">
                  <c:v>0.11394799999999999</c:v>
                </c:pt>
                <c:pt idx="1">
                  <c:v>0.106182</c:v>
                </c:pt>
                <c:pt idx="2">
                  <c:v>9.84656E-2</c:v>
                </c:pt>
                <c:pt idx="3">
                  <c:v>9.0732800000000002E-2</c:v>
                </c:pt>
                <c:pt idx="4">
                  <c:v>8.2896800000000007E-2</c:v>
                </c:pt>
                <c:pt idx="5">
                  <c:v>7.4833899999999995E-2</c:v>
                </c:pt>
                <c:pt idx="6">
                  <c:v>6.6345199999999993E-2</c:v>
                </c:pt>
                <c:pt idx="7">
                  <c:v>5.70576E-2</c:v>
                </c:pt>
                <c:pt idx="8">
                  <c:v>4.60495E-2</c:v>
                </c:pt>
                <c:pt idx="9">
                  <c:v>1.5001400000000001E-3</c:v>
                </c:pt>
              </c:numCache>
            </c:numRef>
          </c:val>
        </c:ser>
        <c:ser>
          <c:idx val="7"/>
          <c:order val="7"/>
          <c:tx>
            <c:v>Azelaic</c:v>
          </c:tx>
          <c:spPr>
            <a:solidFill>
              <a:srgbClr val="FF66CC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UNIFAC!$BF$39:$BF$48</c:f>
              <c:numCache>
                <c:formatCode>0.00E+00</c:formatCode>
                <c:ptCount val="10"/>
                <c:pt idx="0">
                  <c:v>0.11394799999999999</c:v>
                </c:pt>
                <c:pt idx="1">
                  <c:v>0.106182</c:v>
                </c:pt>
                <c:pt idx="2">
                  <c:v>9.84656E-2</c:v>
                </c:pt>
                <c:pt idx="3">
                  <c:v>9.0732800000000002E-2</c:v>
                </c:pt>
                <c:pt idx="4">
                  <c:v>8.2896899999999996E-2</c:v>
                </c:pt>
                <c:pt idx="5">
                  <c:v>7.4833999999999998E-2</c:v>
                </c:pt>
                <c:pt idx="6">
                  <c:v>6.6345299999999996E-2</c:v>
                </c:pt>
                <c:pt idx="7">
                  <c:v>5.7057799999999999E-2</c:v>
                </c:pt>
                <c:pt idx="8">
                  <c:v>4.6049699999999999E-2</c:v>
                </c:pt>
                <c:pt idx="9">
                  <c:v>1.30028E-3</c:v>
                </c:pt>
              </c:numCache>
            </c:numRef>
          </c:val>
        </c:ser>
        <c:ser>
          <c:idx val="8"/>
          <c:order val="8"/>
          <c:tx>
            <c:v>Sebacic</c:v>
          </c:tx>
          <c:spPr>
            <a:solidFill>
              <a:srgbClr val="000066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UNIFAC!$BG$39:$BG$48</c:f>
              <c:numCache>
                <c:formatCode>0.00E+00</c:formatCode>
                <c:ptCount val="10"/>
                <c:pt idx="0">
                  <c:v>0.11394799999999999</c:v>
                </c:pt>
                <c:pt idx="1">
                  <c:v>0.106182</c:v>
                </c:pt>
                <c:pt idx="2">
                  <c:v>9.8465700000000003E-2</c:v>
                </c:pt>
                <c:pt idx="3">
                  <c:v>9.0732900000000005E-2</c:v>
                </c:pt>
                <c:pt idx="4">
                  <c:v>8.2896999999999998E-2</c:v>
                </c:pt>
                <c:pt idx="5">
                  <c:v>7.4833999999999998E-2</c:v>
                </c:pt>
                <c:pt idx="6">
                  <c:v>6.6345299999999996E-2</c:v>
                </c:pt>
                <c:pt idx="7">
                  <c:v>5.7057799999999999E-2</c:v>
                </c:pt>
                <c:pt idx="8">
                  <c:v>4.6049800000000002E-2</c:v>
                </c:pt>
                <c:pt idx="9">
                  <c:v>9.7113199999999998E-4</c:v>
                </c:pt>
              </c:numCache>
            </c:numRef>
          </c:val>
        </c:ser>
        <c:ser>
          <c:idx val="9"/>
          <c:order val="9"/>
          <c:tx>
            <c:v>Lauric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UNIFAC!$BH$39:$BH$48</c:f>
              <c:numCache>
                <c:formatCode>0.00E+00</c:formatCode>
                <c:ptCount val="10"/>
                <c:pt idx="0">
                  <c:v>0.11394799999999999</c:v>
                </c:pt>
                <c:pt idx="1">
                  <c:v>0.106182</c:v>
                </c:pt>
                <c:pt idx="2">
                  <c:v>9.8465700000000003E-2</c:v>
                </c:pt>
                <c:pt idx="3">
                  <c:v>9.0732800000000002E-2</c:v>
                </c:pt>
                <c:pt idx="4">
                  <c:v>8.2896999999999998E-2</c:v>
                </c:pt>
                <c:pt idx="5">
                  <c:v>7.4833999999999998E-2</c:v>
                </c:pt>
                <c:pt idx="6">
                  <c:v>6.6345299999999996E-2</c:v>
                </c:pt>
                <c:pt idx="7">
                  <c:v>5.7057799999999999E-2</c:v>
                </c:pt>
                <c:pt idx="8">
                  <c:v>4.6049800000000002E-2</c:v>
                </c:pt>
                <c:pt idx="9">
                  <c:v>1.7828700000000001E-5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2266240"/>
        <c:axId val="192267776"/>
      </c:barChart>
      <c:catAx>
        <c:axId val="19226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Relative</a:t>
                </a:r>
                <a:r>
                  <a:rPr lang="en-US" sz="1200" baseline="0">
                    <a:latin typeface="Arial" pitchFamily="34" charset="0"/>
                    <a:cs typeface="Arial" pitchFamily="34" charset="0"/>
                  </a:rPr>
                  <a:t> Humidity</a:t>
                </a:r>
                <a:endParaRPr lang="en-US" sz="1200">
                  <a:latin typeface="Arial" pitchFamily="34" charset="0"/>
                  <a:cs typeface="Arial" pitchFamily="34" charset="0"/>
                </a:endParaRP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92267776"/>
        <c:crosses val="autoZero"/>
        <c:auto val="1"/>
        <c:lblAlgn val="ctr"/>
        <c:lblOffset val="100"/>
        <c:noMultiLvlLbl val="0"/>
      </c:catAx>
      <c:valAx>
        <c:axId val="19226777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Mole Fraction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92266240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6906088378296975"/>
          <c:y val="0.13984618201794546"/>
          <c:w val="0.11769941052450411"/>
          <c:h val="0.52909235182811454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Cappa Mixture Hydrophobic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Phase </a:t>
            </a:r>
            <a:r>
              <a:rPr lang="en-US" sz="1400">
                <a:latin typeface="Arial" pitchFamily="34" charset="0"/>
                <a:cs typeface="Arial" pitchFamily="34" charset="0"/>
              </a:rPr>
              <a:t>Composition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v>Malonic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UNIFAC!$C$22:$C$31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1.02594E-4</c:v>
                </c:pt>
              </c:numCache>
            </c:numRef>
          </c:val>
        </c:ser>
        <c:ser>
          <c:idx val="2"/>
          <c:order val="1"/>
          <c:tx>
            <c:v>Succinic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UNIFAC!$D$22:$D$31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2.9164799999999998E-4</c:v>
                </c:pt>
              </c:numCache>
            </c:numRef>
          </c:val>
        </c:ser>
        <c:ser>
          <c:idx val="3"/>
          <c:order val="2"/>
          <c:tx>
            <c:v>GLutaric</c:v>
          </c:tx>
          <c:spPr>
            <a:solidFill>
              <a:srgbClr val="7030A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UNIFAC!$E$22:$E$31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7.4022300000000003E-4</c:v>
                </c:pt>
              </c:numCache>
            </c:numRef>
          </c:val>
        </c:ser>
        <c:ser>
          <c:idx val="4"/>
          <c:order val="3"/>
          <c:tx>
            <c:v>Adipic</c:v>
          </c:tx>
          <c:spPr>
            <a:solidFill>
              <a:srgbClr val="00808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UNIFAC!$F$22:$F$31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1.8657999999999999E-3</c:v>
                </c:pt>
              </c:numCache>
            </c:numRef>
          </c:val>
        </c:ser>
        <c:ser>
          <c:idx val="5"/>
          <c:order val="4"/>
          <c:tx>
            <c:v>Pimelic</c:v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UNIFAC!$G$22:$G$31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4.6333499999999996E-3</c:v>
                </c:pt>
              </c:numCache>
            </c:numRef>
          </c:val>
        </c:ser>
        <c:ser>
          <c:idx val="6"/>
          <c:order val="5"/>
          <c:tx>
            <c:v>Suberic</c:v>
          </c:tx>
          <c:spPr>
            <a:solidFill>
              <a:srgbClr val="00FFFF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UNIFAC!$H$22:$H$31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1.10705E-2</c:v>
                </c:pt>
              </c:numCache>
            </c:numRef>
          </c:val>
        </c:ser>
        <c:ser>
          <c:idx val="7"/>
          <c:order val="6"/>
          <c:tx>
            <c:v>Azelaic</c:v>
          </c:tx>
          <c:spPr>
            <a:solidFill>
              <a:srgbClr val="FF66CC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UNIFAC!$I$22:$I$31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2.4415300000000001E-2</c:v>
                </c:pt>
              </c:numCache>
            </c:numRef>
          </c:val>
        </c:ser>
        <c:ser>
          <c:idx val="8"/>
          <c:order val="7"/>
          <c:tx>
            <c:v>Sebacic</c:v>
          </c:tx>
          <c:spPr>
            <a:solidFill>
              <a:srgbClr val="000066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UNIFAC!$J$22:$J$31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4.6397300000000002E-2</c:v>
                </c:pt>
              </c:numCache>
            </c:numRef>
          </c:val>
        </c:ser>
        <c:ser>
          <c:idx val="9"/>
          <c:order val="8"/>
          <c:tx>
            <c:v>Lauric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UNIFAC!$K$22:$K$31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0.109913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9172224"/>
        <c:axId val="129174144"/>
      </c:barChart>
      <c:catAx>
        <c:axId val="12917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Relative Humidity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29174144"/>
        <c:crosses val="autoZero"/>
        <c:auto val="1"/>
        <c:lblAlgn val="ctr"/>
        <c:lblOffset val="100"/>
        <c:noMultiLvlLbl val="0"/>
      </c:catAx>
      <c:valAx>
        <c:axId val="1291741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Mole Fraction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29172224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6906088378296975"/>
          <c:y val="0.13984618201794546"/>
          <c:w val="0.11789269753223908"/>
          <c:h val="0.49339467941553411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UNIFAC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</a:t>
            </a:r>
            <a:r>
              <a:rPr lang="en-US" sz="1400">
                <a:latin typeface="Arial" pitchFamily="34" charset="0"/>
                <a:cs typeface="Arial" pitchFamily="34" charset="0"/>
              </a:rPr>
              <a:t>Aq.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Phase </a:t>
            </a:r>
            <a:r>
              <a:rPr lang="en-US" sz="1400">
                <a:latin typeface="Arial" pitchFamily="34" charset="0"/>
                <a:cs typeface="Arial" pitchFamily="34" charset="0"/>
              </a:rPr>
              <a:t>Composition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Water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Sheet15!$AY$54:$AY$71</c:f>
              <c:numCache>
                <c:formatCode>0.00E+00</c:formatCode>
                <c:ptCount val="18"/>
                <c:pt idx="0">
                  <c:v>6.2883599999999998E-2</c:v>
                </c:pt>
                <c:pt idx="1">
                  <c:v>0.124152</c:v>
                </c:pt>
                <c:pt idx="2">
                  <c:v>0.18492400000000001</c:v>
                </c:pt>
                <c:pt idx="3">
                  <c:v>0.245701</c:v>
                </c:pt>
                <c:pt idx="4">
                  <c:v>0.30714000000000002</c:v>
                </c:pt>
                <c:pt idx="5">
                  <c:v>0.37018099999999998</c:v>
                </c:pt>
                <c:pt idx="6">
                  <c:v>0.436332</c:v>
                </c:pt>
                <c:pt idx="7">
                  <c:v>0.50844199999999995</c:v>
                </c:pt>
                <c:pt idx="8">
                  <c:v>0.59362499999999996</c:v>
                </c:pt>
                <c:pt idx="9">
                  <c:v>0.61291899999999999</c:v>
                </c:pt>
                <c:pt idx="10">
                  <c:v>0.62381200000000003</c:v>
                </c:pt>
                <c:pt idx="11">
                  <c:v>0.63529800000000003</c:v>
                </c:pt>
                <c:pt idx="12">
                  <c:v>0.64741899999999997</c:v>
                </c:pt>
                <c:pt idx="13">
                  <c:v>0.65891599999999995</c:v>
                </c:pt>
                <c:pt idx="14">
                  <c:v>0.67113299999999998</c:v>
                </c:pt>
                <c:pt idx="15">
                  <c:v>0.68426900000000002</c:v>
                </c:pt>
                <c:pt idx="16">
                  <c:v>0.96585500000000002</c:v>
                </c:pt>
                <c:pt idx="17">
                  <c:v>0.98776200000000003</c:v>
                </c:pt>
              </c:numCache>
            </c:numRef>
          </c:val>
        </c:ser>
        <c:ser>
          <c:idx val="1"/>
          <c:order val="1"/>
          <c:tx>
            <c:v>Malonic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Sheet15!$AZ$54:$AZ$71</c:f>
              <c:numCache>
                <c:formatCode>0.00E+00</c:formatCode>
                <c:ptCount val="18"/>
                <c:pt idx="0">
                  <c:v>0.113816</c:v>
                </c:pt>
                <c:pt idx="1">
                  <c:v>0.105936</c:v>
                </c:pt>
                <c:pt idx="2">
                  <c:v>9.8120399999999997E-2</c:v>
                </c:pt>
                <c:pt idx="3">
                  <c:v>9.0303599999999998E-2</c:v>
                </c:pt>
                <c:pt idx="4">
                  <c:v>8.2398899999999997E-2</c:v>
                </c:pt>
                <c:pt idx="5">
                  <c:v>7.4282699999999993E-2</c:v>
                </c:pt>
                <c:pt idx="6">
                  <c:v>6.5757800000000005E-2</c:v>
                </c:pt>
                <c:pt idx="7">
                  <c:v>5.64541E-2</c:v>
                </c:pt>
                <c:pt idx="8">
                  <c:v>4.5458199999999997E-2</c:v>
                </c:pt>
                <c:pt idx="9">
                  <c:v>4.2970399999999999E-2</c:v>
                </c:pt>
                <c:pt idx="10">
                  <c:v>4.1567100000000003E-2</c:v>
                </c:pt>
                <c:pt idx="11">
                  <c:v>4.0088499999999999E-2</c:v>
                </c:pt>
                <c:pt idx="12">
                  <c:v>3.8543500000000001E-2</c:v>
                </c:pt>
                <c:pt idx="13">
                  <c:v>3.7271199999999997E-2</c:v>
                </c:pt>
                <c:pt idx="14">
                  <c:v>3.5919800000000002E-2</c:v>
                </c:pt>
                <c:pt idx="15">
                  <c:v>3.4467499999999998E-2</c:v>
                </c:pt>
                <c:pt idx="16">
                  <c:v>4.5996600000000002E-3</c:v>
                </c:pt>
                <c:pt idx="17">
                  <c:v>1.48266E-3</c:v>
                </c:pt>
              </c:numCache>
            </c:numRef>
          </c:val>
        </c:ser>
        <c:ser>
          <c:idx val="2"/>
          <c:order val="2"/>
          <c:tx>
            <c:v>Succinic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Sheet15!$BA$54:$BA$71</c:f>
              <c:numCache>
                <c:formatCode>0.00E+00</c:formatCode>
                <c:ptCount val="18"/>
                <c:pt idx="0">
                  <c:v>2.5405400000000002E-2</c:v>
                </c:pt>
                <c:pt idx="1">
                  <c:v>2.61452E-2</c:v>
                </c:pt>
                <c:pt idx="2">
                  <c:v>2.70017E-2</c:v>
                </c:pt>
                <c:pt idx="3">
                  <c:v>2.8000299999999999E-2</c:v>
                </c:pt>
                <c:pt idx="4">
                  <c:v>2.9176899999999999E-2</c:v>
                </c:pt>
                <c:pt idx="5">
                  <c:v>3.0583800000000001E-2</c:v>
                </c:pt>
                <c:pt idx="6">
                  <c:v>3.2302699999999997E-2</c:v>
                </c:pt>
                <c:pt idx="7">
                  <c:v>3.4472299999999997E-2</c:v>
                </c:pt>
                <c:pt idx="8">
                  <c:v>3.7359700000000003E-2</c:v>
                </c:pt>
                <c:pt idx="9">
                  <c:v>3.8032999999999997E-2</c:v>
                </c:pt>
                <c:pt idx="10">
                  <c:v>3.8410100000000003E-2</c:v>
                </c:pt>
                <c:pt idx="11">
                  <c:v>3.88026E-2</c:v>
                </c:pt>
                <c:pt idx="12">
                  <c:v>3.90987E-2</c:v>
                </c:pt>
                <c:pt idx="13">
                  <c:v>3.7821800000000003E-2</c:v>
                </c:pt>
                <c:pt idx="14">
                  <c:v>3.6464999999999997E-2</c:v>
                </c:pt>
                <c:pt idx="15">
                  <c:v>3.5006299999999997E-2</c:v>
                </c:pt>
                <c:pt idx="16">
                  <c:v>4.8658E-3</c:v>
                </c:pt>
                <c:pt idx="17">
                  <c:v>1.6564800000000001E-3</c:v>
                </c:pt>
              </c:numCache>
            </c:numRef>
          </c:val>
        </c:ser>
        <c:ser>
          <c:idx val="3"/>
          <c:order val="3"/>
          <c:tx>
            <c:v>GLutaric</c:v>
          </c:tx>
          <c:spPr>
            <a:solidFill>
              <a:srgbClr val="7030A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Sheet15!$BB$54:$BB$71</c:f>
              <c:numCache>
                <c:formatCode>0.00E+00</c:formatCode>
                <c:ptCount val="18"/>
                <c:pt idx="0">
                  <c:v>0.11394700000000001</c:v>
                </c:pt>
                <c:pt idx="1">
                  <c:v>0.106181</c:v>
                </c:pt>
                <c:pt idx="2">
                  <c:v>9.8463700000000001E-2</c:v>
                </c:pt>
                <c:pt idx="3">
                  <c:v>9.0730400000000003E-2</c:v>
                </c:pt>
                <c:pt idx="4">
                  <c:v>8.2894099999999998E-2</c:v>
                </c:pt>
                <c:pt idx="5">
                  <c:v>7.4830800000000003E-2</c:v>
                </c:pt>
                <c:pt idx="6">
                  <c:v>6.6341800000000006E-2</c:v>
                </c:pt>
                <c:pt idx="7">
                  <c:v>5.7054000000000001E-2</c:v>
                </c:pt>
                <c:pt idx="8">
                  <c:v>4.6045799999999998E-2</c:v>
                </c:pt>
                <c:pt idx="9">
                  <c:v>4.3550600000000002E-2</c:v>
                </c:pt>
                <c:pt idx="10">
                  <c:v>4.2142399999999997E-2</c:v>
                </c:pt>
                <c:pt idx="11">
                  <c:v>4.0658100000000003E-2</c:v>
                </c:pt>
                <c:pt idx="12">
                  <c:v>3.9106599999999998E-2</c:v>
                </c:pt>
                <c:pt idx="13">
                  <c:v>3.7829599999999998E-2</c:v>
                </c:pt>
                <c:pt idx="14">
                  <c:v>3.6472699999999997E-2</c:v>
                </c:pt>
                <c:pt idx="15">
                  <c:v>3.5014000000000003E-2</c:v>
                </c:pt>
                <c:pt idx="16">
                  <c:v>4.8237999999999996E-3</c:v>
                </c:pt>
                <c:pt idx="17">
                  <c:v>1.65234E-3</c:v>
                </c:pt>
              </c:numCache>
            </c:numRef>
          </c:val>
        </c:ser>
        <c:ser>
          <c:idx val="4"/>
          <c:order val="4"/>
          <c:tx>
            <c:v>Adipic</c:v>
          </c:tx>
          <c:spPr>
            <a:solidFill>
              <a:srgbClr val="00808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Sheet15!$BC$54:$BC$71</c:f>
              <c:numCache>
                <c:formatCode>0.00E+00</c:formatCode>
                <c:ptCount val="18"/>
                <c:pt idx="0">
                  <c:v>0.113944</c:v>
                </c:pt>
                <c:pt idx="1">
                  <c:v>0.10617799999999999</c:v>
                </c:pt>
                <c:pt idx="2">
                  <c:v>9.8462400000000005E-2</c:v>
                </c:pt>
                <c:pt idx="3">
                  <c:v>9.0729900000000002E-2</c:v>
                </c:pt>
                <c:pt idx="4">
                  <c:v>8.2894200000000001E-2</c:v>
                </c:pt>
                <c:pt idx="5">
                  <c:v>7.4831499999999995E-2</c:v>
                </c:pt>
                <c:pt idx="6">
                  <c:v>6.6342999999999999E-2</c:v>
                </c:pt>
                <c:pt idx="7">
                  <c:v>5.7055700000000001E-2</c:v>
                </c:pt>
                <c:pt idx="8">
                  <c:v>4.60478E-2</c:v>
                </c:pt>
                <c:pt idx="9">
                  <c:v>4.35527E-2</c:v>
                </c:pt>
                <c:pt idx="10">
                  <c:v>4.2144500000000001E-2</c:v>
                </c:pt>
                <c:pt idx="11">
                  <c:v>4.0660200000000001E-2</c:v>
                </c:pt>
                <c:pt idx="12">
                  <c:v>3.9108700000000003E-2</c:v>
                </c:pt>
                <c:pt idx="13">
                  <c:v>3.7831799999999999E-2</c:v>
                </c:pt>
                <c:pt idx="14">
                  <c:v>3.6474899999999998E-2</c:v>
                </c:pt>
                <c:pt idx="15">
                  <c:v>3.5016199999999997E-2</c:v>
                </c:pt>
                <c:pt idx="16">
                  <c:v>4.7244100000000001E-3</c:v>
                </c:pt>
                <c:pt idx="17">
                  <c:v>1.63686E-3</c:v>
                </c:pt>
              </c:numCache>
            </c:numRef>
          </c:val>
        </c:ser>
        <c:ser>
          <c:idx val="5"/>
          <c:order val="5"/>
          <c:tx>
            <c:v>Pimelic</c:v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Sheet15!$BD$54:$BD$71</c:f>
              <c:numCache>
                <c:formatCode>0.00E+00</c:formatCode>
                <c:ptCount val="18"/>
                <c:pt idx="0">
                  <c:v>0.11394799999999999</c:v>
                </c:pt>
                <c:pt idx="1">
                  <c:v>0.106182</c:v>
                </c:pt>
                <c:pt idx="2">
                  <c:v>9.8465499999999997E-2</c:v>
                </c:pt>
                <c:pt idx="3">
                  <c:v>9.0732699999999999E-2</c:v>
                </c:pt>
                <c:pt idx="4">
                  <c:v>8.2896800000000007E-2</c:v>
                </c:pt>
                <c:pt idx="5">
                  <c:v>7.4833800000000006E-2</c:v>
                </c:pt>
                <c:pt idx="6">
                  <c:v>6.6345100000000004E-2</c:v>
                </c:pt>
                <c:pt idx="7">
                  <c:v>5.7057499999999997E-2</c:v>
                </c:pt>
                <c:pt idx="8">
                  <c:v>4.6049399999999997E-2</c:v>
                </c:pt>
                <c:pt idx="9">
                  <c:v>4.3554299999999997E-2</c:v>
                </c:pt>
                <c:pt idx="10">
                  <c:v>4.2146099999999999E-2</c:v>
                </c:pt>
                <c:pt idx="11">
                  <c:v>4.0661799999999998E-2</c:v>
                </c:pt>
                <c:pt idx="12">
                  <c:v>3.9110300000000001E-2</c:v>
                </c:pt>
                <c:pt idx="13">
                  <c:v>3.7833400000000003E-2</c:v>
                </c:pt>
                <c:pt idx="14">
                  <c:v>3.6476500000000002E-2</c:v>
                </c:pt>
                <c:pt idx="15">
                  <c:v>3.5017699999999999E-2</c:v>
                </c:pt>
                <c:pt idx="16">
                  <c:v>4.51235E-3</c:v>
                </c:pt>
                <c:pt idx="17">
                  <c:v>1.5975399999999999E-3</c:v>
                </c:pt>
              </c:numCache>
            </c:numRef>
          </c:val>
        </c:ser>
        <c:ser>
          <c:idx val="6"/>
          <c:order val="6"/>
          <c:tx>
            <c:v>Suberic</c:v>
          </c:tx>
          <c:spPr>
            <a:solidFill>
              <a:srgbClr val="00FFFF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Sheet15!$BE$54:$BE$71</c:f>
              <c:numCache>
                <c:formatCode>0.00E+00</c:formatCode>
                <c:ptCount val="18"/>
                <c:pt idx="0">
                  <c:v>0.11394799999999999</c:v>
                </c:pt>
                <c:pt idx="1">
                  <c:v>0.106182</c:v>
                </c:pt>
                <c:pt idx="2">
                  <c:v>9.84656E-2</c:v>
                </c:pt>
                <c:pt idx="3">
                  <c:v>9.0732800000000002E-2</c:v>
                </c:pt>
                <c:pt idx="4">
                  <c:v>8.2896800000000007E-2</c:v>
                </c:pt>
                <c:pt idx="5">
                  <c:v>7.4833899999999995E-2</c:v>
                </c:pt>
                <c:pt idx="6">
                  <c:v>6.6345199999999993E-2</c:v>
                </c:pt>
                <c:pt idx="7">
                  <c:v>5.70576E-2</c:v>
                </c:pt>
                <c:pt idx="8">
                  <c:v>4.60495E-2</c:v>
                </c:pt>
                <c:pt idx="9">
                  <c:v>4.35544E-2</c:v>
                </c:pt>
                <c:pt idx="10">
                  <c:v>4.2146200000000002E-2</c:v>
                </c:pt>
                <c:pt idx="11">
                  <c:v>4.0661900000000001E-2</c:v>
                </c:pt>
                <c:pt idx="12">
                  <c:v>3.9110399999999997E-2</c:v>
                </c:pt>
                <c:pt idx="13">
                  <c:v>3.7833499999999999E-2</c:v>
                </c:pt>
                <c:pt idx="14">
                  <c:v>3.6476599999999998E-2</c:v>
                </c:pt>
                <c:pt idx="15">
                  <c:v>3.5017800000000002E-2</c:v>
                </c:pt>
                <c:pt idx="16">
                  <c:v>4.0922199999999997E-3</c:v>
                </c:pt>
                <c:pt idx="17">
                  <c:v>1.5001400000000001E-3</c:v>
                </c:pt>
              </c:numCache>
            </c:numRef>
          </c:val>
        </c:ser>
        <c:ser>
          <c:idx val="7"/>
          <c:order val="7"/>
          <c:tx>
            <c:v>Azelaic</c:v>
          </c:tx>
          <c:spPr>
            <a:solidFill>
              <a:srgbClr val="FF66CC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Sheet15!$BF$54:$BF$71</c:f>
              <c:numCache>
                <c:formatCode>0.00E+00</c:formatCode>
                <c:ptCount val="18"/>
                <c:pt idx="0">
                  <c:v>0.11394799999999999</c:v>
                </c:pt>
                <c:pt idx="1">
                  <c:v>0.106182</c:v>
                </c:pt>
                <c:pt idx="2">
                  <c:v>9.84656E-2</c:v>
                </c:pt>
                <c:pt idx="3">
                  <c:v>9.0732800000000002E-2</c:v>
                </c:pt>
                <c:pt idx="4">
                  <c:v>8.2896899999999996E-2</c:v>
                </c:pt>
                <c:pt idx="5">
                  <c:v>7.4833999999999998E-2</c:v>
                </c:pt>
                <c:pt idx="6">
                  <c:v>6.6345299999999996E-2</c:v>
                </c:pt>
                <c:pt idx="7">
                  <c:v>5.7057799999999999E-2</c:v>
                </c:pt>
                <c:pt idx="8">
                  <c:v>4.6049699999999999E-2</c:v>
                </c:pt>
                <c:pt idx="9">
                  <c:v>4.3554500000000003E-2</c:v>
                </c:pt>
                <c:pt idx="10">
                  <c:v>4.2146299999999998E-2</c:v>
                </c:pt>
                <c:pt idx="11">
                  <c:v>4.0661999999999997E-2</c:v>
                </c:pt>
                <c:pt idx="12">
                  <c:v>3.9110600000000002E-2</c:v>
                </c:pt>
                <c:pt idx="13">
                  <c:v>3.7833600000000002E-2</c:v>
                </c:pt>
                <c:pt idx="14">
                  <c:v>3.6476700000000001E-2</c:v>
                </c:pt>
                <c:pt idx="15">
                  <c:v>3.5018000000000001E-2</c:v>
                </c:pt>
                <c:pt idx="16">
                  <c:v>3.3820500000000002E-3</c:v>
                </c:pt>
                <c:pt idx="17">
                  <c:v>1.30028E-3</c:v>
                </c:pt>
              </c:numCache>
            </c:numRef>
          </c:val>
        </c:ser>
        <c:ser>
          <c:idx val="8"/>
          <c:order val="8"/>
          <c:tx>
            <c:v>Sebacic</c:v>
          </c:tx>
          <c:spPr>
            <a:solidFill>
              <a:srgbClr val="000066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Sheet15!$BG$54:$BG$71</c:f>
              <c:numCache>
                <c:formatCode>0.00E+00</c:formatCode>
                <c:ptCount val="18"/>
                <c:pt idx="0">
                  <c:v>0.11394799999999999</c:v>
                </c:pt>
                <c:pt idx="1">
                  <c:v>0.106182</c:v>
                </c:pt>
                <c:pt idx="2">
                  <c:v>9.8465700000000003E-2</c:v>
                </c:pt>
                <c:pt idx="3">
                  <c:v>9.0732900000000005E-2</c:v>
                </c:pt>
                <c:pt idx="4">
                  <c:v>8.2896999999999998E-2</c:v>
                </c:pt>
                <c:pt idx="5">
                  <c:v>7.4833999999999998E-2</c:v>
                </c:pt>
                <c:pt idx="6">
                  <c:v>6.6345299999999996E-2</c:v>
                </c:pt>
                <c:pt idx="7">
                  <c:v>5.7057799999999999E-2</c:v>
                </c:pt>
                <c:pt idx="8">
                  <c:v>4.6049800000000002E-2</c:v>
                </c:pt>
                <c:pt idx="9">
                  <c:v>4.3554599999999999E-2</c:v>
                </c:pt>
                <c:pt idx="10">
                  <c:v>4.2146400000000001E-2</c:v>
                </c:pt>
                <c:pt idx="11">
                  <c:v>4.06621E-2</c:v>
                </c:pt>
                <c:pt idx="12">
                  <c:v>3.9110600000000002E-2</c:v>
                </c:pt>
                <c:pt idx="13">
                  <c:v>3.7833699999999998E-2</c:v>
                </c:pt>
                <c:pt idx="14">
                  <c:v>3.6476799999999997E-2</c:v>
                </c:pt>
                <c:pt idx="15">
                  <c:v>3.5018100000000003E-2</c:v>
                </c:pt>
                <c:pt idx="16">
                  <c:v>2.4295699999999998E-3</c:v>
                </c:pt>
                <c:pt idx="17">
                  <c:v>9.7113199999999998E-4</c:v>
                </c:pt>
              </c:numCache>
            </c:numRef>
          </c:val>
        </c:ser>
        <c:ser>
          <c:idx val="9"/>
          <c:order val="9"/>
          <c:tx>
            <c:v>Lauric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Sheet15!$BH$54:$BH$71</c:f>
              <c:numCache>
                <c:formatCode>0.00E+00</c:formatCode>
                <c:ptCount val="18"/>
                <c:pt idx="0">
                  <c:v>0.11394799999999999</c:v>
                </c:pt>
                <c:pt idx="1">
                  <c:v>0.106182</c:v>
                </c:pt>
                <c:pt idx="2">
                  <c:v>9.8465700000000003E-2</c:v>
                </c:pt>
                <c:pt idx="3">
                  <c:v>9.0732800000000002E-2</c:v>
                </c:pt>
                <c:pt idx="4">
                  <c:v>8.2896999999999998E-2</c:v>
                </c:pt>
                <c:pt idx="5">
                  <c:v>7.4833999999999998E-2</c:v>
                </c:pt>
                <c:pt idx="6">
                  <c:v>6.6345299999999996E-2</c:v>
                </c:pt>
                <c:pt idx="7">
                  <c:v>5.7057799999999999E-2</c:v>
                </c:pt>
                <c:pt idx="8">
                  <c:v>4.6049800000000002E-2</c:v>
                </c:pt>
                <c:pt idx="9">
                  <c:v>4.3554599999999999E-2</c:v>
                </c:pt>
                <c:pt idx="10">
                  <c:v>4.2146400000000001E-2</c:v>
                </c:pt>
                <c:pt idx="11">
                  <c:v>4.06621E-2</c:v>
                </c:pt>
                <c:pt idx="12">
                  <c:v>3.9110699999999998E-2</c:v>
                </c:pt>
                <c:pt idx="13">
                  <c:v>3.7833699999999998E-2</c:v>
                </c:pt>
                <c:pt idx="14">
                  <c:v>3.64769E-2</c:v>
                </c:pt>
                <c:pt idx="15">
                  <c:v>3.5018100000000003E-2</c:v>
                </c:pt>
                <c:pt idx="16">
                  <c:v>5.7521E-5</c:v>
                </c:pt>
                <c:pt idx="17">
                  <c:v>1.7828700000000001E-5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64018560"/>
        <c:axId val="264241920"/>
      </c:barChart>
      <c:catAx>
        <c:axId val="26401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Relative</a:t>
                </a:r>
                <a:r>
                  <a:rPr lang="en-US" sz="1200" baseline="0">
                    <a:latin typeface="Arial" pitchFamily="34" charset="0"/>
                    <a:cs typeface="Arial" pitchFamily="34" charset="0"/>
                  </a:rPr>
                  <a:t> Humidity</a:t>
                </a:r>
                <a:endParaRPr lang="en-US" sz="1200">
                  <a:latin typeface="Arial" pitchFamily="34" charset="0"/>
                  <a:cs typeface="Arial" pitchFamily="34" charset="0"/>
                </a:endParaRP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64241920"/>
        <c:crosses val="autoZero"/>
        <c:auto val="1"/>
        <c:lblAlgn val="ctr"/>
        <c:lblOffset val="100"/>
        <c:noMultiLvlLbl val="0"/>
      </c:catAx>
      <c:valAx>
        <c:axId val="2642419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Mole Fraction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64018560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6906088378296975"/>
          <c:y val="0.13984618201794546"/>
          <c:w val="0.11769941052450411"/>
          <c:h val="0.52909235182811454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UNIFAC Org.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Phase </a:t>
            </a:r>
            <a:r>
              <a:rPr lang="en-US" sz="1400">
                <a:latin typeface="Arial" pitchFamily="34" charset="0"/>
                <a:cs typeface="Arial" pitchFamily="34" charset="0"/>
              </a:rPr>
              <a:t>Composition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Sheet15!$D$77</c:f>
              <c:strCache>
                <c:ptCount val="1"/>
                <c:pt idx="0">
                  <c:v>x_Maloni(li)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Sheet15!$D$78:$D$95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1.5054999999999999E-3</c:v>
                </c:pt>
                <c:pt idx="17">
                  <c:v>5.14439E-4</c:v>
                </c:pt>
              </c:numCache>
            </c:numRef>
          </c:val>
        </c:ser>
        <c:ser>
          <c:idx val="2"/>
          <c:order val="1"/>
          <c:tx>
            <c:strRef>
              <c:f>Sheet15!$E$77</c:f>
              <c:strCache>
                <c:ptCount val="1"/>
                <c:pt idx="0">
                  <c:v>x_Succin(li)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Sheet15!$E$78:$E$95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3.5972700000000001E-3</c:v>
                </c:pt>
                <c:pt idx="17">
                  <c:v>1.4624099999999999E-3</c:v>
                </c:pt>
              </c:numCache>
            </c:numRef>
          </c:val>
        </c:ser>
        <c:ser>
          <c:idx val="3"/>
          <c:order val="2"/>
          <c:tx>
            <c:strRef>
              <c:f>Sheet15!$F$77</c:f>
              <c:strCache>
                <c:ptCount val="1"/>
                <c:pt idx="0">
                  <c:v>x_Glutar(li)</c:v>
                </c:pt>
              </c:strCache>
            </c:strRef>
          </c:tx>
          <c:spPr>
            <a:solidFill>
              <a:srgbClr val="7030A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Sheet15!$F$78:$F$95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8.0551200000000007E-3</c:v>
                </c:pt>
                <c:pt idx="17">
                  <c:v>3.7117000000000001E-3</c:v>
                </c:pt>
              </c:numCache>
            </c:numRef>
          </c:val>
        </c:ser>
        <c:ser>
          <c:idx val="4"/>
          <c:order val="3"/>
          <c:tx>
            <c:strRef>
              <c:f>Sheet15!$G$77</c:f>
              <c:strCache>
                <c:ptCount val="1"/>
                <c:pt idx="0">
                  <c:v>x_ADIPIC(li)</c:v>
                </c:pt>
              </c:strCache>
            </c:strRef>
          </c:tx>
          <c:spPr>
            <a:solidFill>
              <a:srgbClr val="00808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Sheet15!$G$78:$G$95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1.7819499999999999E-2</c:v>
                </c:pt>
                <c:pt idx="17">
                  <c:v>9.3556799999999999E-3</c:v>
                </c:pt>
              </c:numCache>
            </c:numRef>
          </c:val>
        </c:ser>
        <c:ser>
          <c:idx val="5"/>
          <c:order val="4"/>
          <c:tx>
            <c:strRef>
              <c:f>Sheet15!$H$77</c:f>
              <c:strCache>
                <c:ptCount val="1"/>
                <c:pt idx="0">
                  <c:v>x_PIMEL(li)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Sheet15!$H$78:$H$95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3.8442799999999999E-2</c:v>
                </c:pt>
                <c:pt idx="17">
                  <c:v>2.3233E-2</c:v>
                </c:pt>
              </c:numCache>
            </c:numRef>
          </c:val>
        </c:ser>
        <c:ser>
          <c:idx val="6"/>
          <c:order val="5"/>
          <c:tx>
            <c:strRef>
              <c:f>Sheet15!$I$77</c:f>
              <c:strCache>
                <c:ptCount val="1"/>
                <c:pt idx="0">
                  <c:v>x_SUBER(li)</c:v>
                </c:pt>
              </c:strCache>
            </c:strRef>
          </c:tx>
          <c:spPr>
            <a:solidFill>
              <a:srgbClr val="00FFFF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Sheet15!$I$78:$I$95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7.87471E-2</c:v>
                </c:pt>
                <c:pt idx="17">
                  <c:v>5.5510700000000003E-2</c:v>
                </c:pt>
              </c:numCache>
            </c:numRef>
          </c:val>
        </c:ser>
        <c:ser>
          <c:idx val="7"/>
          <c:order val="6"/>
          <c:tx>
            <c:strRef>
              <c:f>Sheet15!$J$77</c:f>
              <c:strCache>
                <c:ptCount val="1"/>
                <c:pt idx="0">
                  <c:v>x_AZEL(li)</c:v>
                </c:pt>
              </c:strCache>
            </c:strRef>
          </c:tx>
          <c:spPr>
            <a:solidFill>
              <a:srgbClr val="FF66CC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Sheet15!$J$78:$J$95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0.14700099999999999</c:v>
                </c:pt>
                <c:pt idx="17">
                  <c:v>0.12242599999999999</c:v>
                </c:pt>
              </c:numCache>
            </c:numRef>
          </c:val>
        </c:ser>
        <c:ser>
          <c:idx val="8"/>
          <c:order val="7"/>
          <c:tx>
            <c:strRef>
              <c:f>Sheet15!$K$77</c:f>
              <c:strCache>
                <c:ptCount val="1"/>
                <c:pt idx="0">
                  <c:v>x_SEBAC(li)</c:v>
                </c:pt>
              </c:strCache>
            </c:strRef>
          </c:tx>
          <c:spPr>
            <a:solidFill>
              <a:srgbClr val="000066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Sheet15!$K$78:$K$95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0.23852599999999999</c:v>
                </c:pt>
                <c:pt idx="17">
                  <c:v>0.23265</c:v>
                </c:pt>
              </c:numCache>
            </c:numRef>
          </c:val>
        </c:ser>
        <c:ser>
          <c:idx val="9"/>
          <c:order val="8"/>
          <c:tx>
            <c:strRef>
              <c:f>Sheet15!$L$77</c:f>
              <c:strCache>
                <c:ptCount val="1"/>
                <c:pt idx="0">
                  <c:v>x_Lauric(li)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Sheet15!$L$78:$L$95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0.46630700000000003</c:v>
                </c:pt>
                <c:pt idx="17">
                  <c:v>0.55113699999999999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84990464"/>
        <c:axId val="285013120"/>
      </c:barChart>
      <c:catAx>
        <c:axId val="28499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Relative</a:t>
                </a:r>
                <a:r>
                  <a:rPr lang="en-US" sz="1200" baseline="0">
                    <a:latin typeface="Arial" pitchFamily="34" charset="0"/>
                    <a:cs typeface="Arial" pitchFamily="34" charset="0"/>
                  </a:rPr>
                  <a:t> Humidity</a:t>
                </a:r>
                <a:endParaRPr lang="en-US" sz="1200">
                  <a:latin typeface="Arial" pitchFamily="34" charset="0"/>
                  <a:cs typeface="Arial" pitchFamily="34" charset="0"/>
                </a:endParaRP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85013120"/>
        <c:crosses val="autoZero"/>
        <c:auto val="1"/>
        <c:lblAlgn val="ctr"/>
        <c:lblOffset val="100"/>
        <c:noMultiLvlLbl val="0"/>
      </c:catAx>
      <c:valAx>
        <c:axId val="2850131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Mole Fraction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84990464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3959498847174485"/>
          <c:y val="0.13984618201794546"/>
          <c:w val="0.14716535433070865"/>
          <c:h val="0.52909235182811454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Phase Distribution of Organic Compounds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Sheet15!$Q$29</c:f>
              <c:strCache>
                <c:ptCount val="1"/>
                <c:pt idx="0">
                  <c:v>Aqueous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Sheet15!$Q$30:$Q$47</c:f>
              <c:numCache>
                <c:formatCode>0.00E+00</c:formatCode>
                <c:ptCount val="18"/>
                <c:pt idx="0">
                  <c:v>0.99999525433732606</c:v>
                </c:pt>
                <c:pt idx="1">
                  <c:v>0.9999955853428063</c:v>
                </c:pt>
                <c:pt idx="2">
                  <c:v>0.9999959137068094</c:v>
                </c:pt>
                <c:pt idx="3">
                  <c:v>0.9999962404395023</c:v>
                </c:pt>
                <c:pt idx="4">
                  <c:v>0.99999656701049133</c:v>
                </c:pt>
                <c:pt idx="5">
                  <c:v>0.99999689570591621</c:v>
                </c:pt>
                <c:pt idx="6">
                  <c:v>0.99999723053096201</c:v>
                </c:pt>
                <c:pt idx="7">
                  <c:v>0.9999975793452115</c:v>
                </c:pt>
                <c:pt idx="8">
                  <c:v>0.99999796230428351</c:v>
                </c:pt>
                <c:pt idx="9">
                  <c:v>0.99999804368347156</c:v>
                </c:pt>
                <c:pt idx="10">
                  <c:v>0.99999808863887973</c:v>
                </c:pt>
                <c:pt idx="11">
                  <c:v>0.9999981352212054</c:v>
                </c:pt>
                <c:pt idx="12">
                  <c:v>0.99999818438122567</c:v>
                </c:pt>
                <c:pt idx="13">
                  <c:v>0.99999824314792374</c:v>
                </c:pt>
                <c:pt idx="14">
                  <c:v>0.99999830383358146</c:v>
                </c:pt>
                <c:pt idx="15">
                  <c:v>0.99999836696704247</c:v>
                </c:pt>
                <c:pt idx="16">
                  <c:v>0.76095292118125391</c:v>
                </c:pt>
                <c:pt idx="17">
                  <c:v>0.79478007882805957</c:v>
                </c:pt>
              </c:numCache>
            </c:numRef>
          </c:val>
        </c:ser>
        <c:ser>
          <c:idx val="2"/>
          <c:order val="1"/>
          <c:tx>
            <c:strRef>
              <c:f>Sheet15!$R$29</c:f>
              <c:strCache>
                <c:ptCount val="1"/>
                <c:pt idx="0">
                  <c:v>Hydrophobic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Sheet15!$R$30:$R$47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0.23904593545387612</c:v>
                </c:pt>
                <c:pt idx="17">
                  <c:v>0.20521924354401999</c:v>
                </c:pt>
              </c:numCache>
            </c:numRef>
          </c:val>
        </c:ser>
        <c:ser>
          <c:idx val="3"/>
          <c:order val="2"/>
          <c:tx>
            <c:strRef>
              <c:f>Sheet15!$S$29</c:f>
              <c:strCache>
                <c:ptCount val="1"/>
                <c:pt idx="0">
                  <c:v>Vapor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Sheet15!$S$30:$S$47</c:f>
              <c:numCache>
                <c:formatCode>0.00E+00</c:formatCode>
                <c:ptCount val="18"/>
                <c:pt idx="0">
                  <c:v>4.7456626739668963E-6</c:v>
                </c:pt>
                <c:pt idx="1">
                  <c:v>4.414657193747296E-6</c:v>
                </c:pt>
                <c:pt idx="2">
                  <c:v>4.0862931906357264E-6</c:v>
                </c:pt>
                <c:pt idx="3">
                  <c:v>3.7595604977238969E-6</c:v>
                </c:pt>
                <c:pt idx="4">
                  <c:v>3.4329895086601907E-6</c:v>
                </c:pt>
                <c:pt idx="5">
                  <c:v>3.1042940838747935E-6</c:v>
                </c:pt>
                <c:pt idx="6">
                  <c:v>2.7694690380117704E-6</c:v>
                </c:pt>
                <c:pt idx="7">
                  <c:v>2.4206547885180486E-6</c:v>
                </c:pt>
                <c:pt idx="8">
                  <c:v>2.0376957164352607E-6</c:v>
                </c:pt>
                <c:pt idx="9">
                  <c:v>1.9563165283707879E-6</c:v>
                </c:pt>
                <c:pt idx="10">
                  <c:v>1.9113611203093826E-6</c:v>
                </c:pt>
                <c:pt idx="11">
                  <c:v>1.864778794639598E-6</c:v>
                </c:pt>
                <c:pt idx="12">
                  <c:v>1.8156187743430273E-6</c:v>
                </c:pt>
                <c:pt idx="13">
                  <c:v>1.7568520762230927E-6</c:v>
                </c:pt>
                <c:pt idx="14">
                  <c:v>1.6961664186411939E-6</c:v>
                </c:pt>
                <c:pt idx="15">
                  <c:v>1.6330329575421444E-6</c:v>
                </c:pt>
                <c:pt idx="16">
                  <c:v>1.1433648700126654E-6</c:v>
                </c:pt>
                <c:pt idx="17">
                  <c:v>6.7762792036836366E-7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11838976"/>
        <c:axId val="311849344"/>
      </c:barChart>
      <c:catAx>
        <c:axId val="31183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Relative</a:t>
                </a:r>
                <a:r>
                  <a:rPr lang="en-US" sz="1200" baseline="0">
                    <a:latin typeface="Arial" pitchFamily="34" charset="0"/>
                    <a:cs typeface="Arial" pitchFamily="34" charset="0"/>
                  </a:rPr>
                  <a:t> Humidity</a:t>
                </a:r>
                <a:endParaRPr lang="en-US" sz="1200">
                  <a:latin typeface="Arial" pitchFamily="34" charset="0"/>
                  <a:cs typeface="Arial" pitchFamily="34" charset="0"/>
                </a:endParaRP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11849344"/>
        <c:crosses val="autoZero"/>
        <c:auto val="1"/>
        <c:lblAlgn val="ctr"/>
        <c:lblOffset val="100"/>
        <c:noMultiLvlLbl val="0"/>
      </c:catAx>
      <c:valAx>
        <c:axId val="3118493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Mole Fraction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11838976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3959498847174485"/>
          <c:y val="0.13984618201794546"/>
          <c:w val="0.14716535433070865"/>
          <c:h val="0.52909235182811454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123825</xdr:rowOff>
    </xdr:from>
    <xdr:to>
      <xdr:col>8</xdr:col>
      <xdr:colOff>476250</xdr:colOff>
      <xdr:row>54</xdr:row>
      <xdr:rowOff>19050</xdr:rowOff>
    </xdr:to>
    <xdr:sp macro="" textlink="">
      <xdr:nvSpPr>
        <xdr:cNvPr id="2" name="TextBox 1"/>
        <xdr:cNvSpPr txBox="1"/>
      </xdr:nvSpPr>
      <xdr:spPr>
        <a:xfrm>
          <a:off x="0" y="4657725"/>
          <a:ext cx="5591175" cy="426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UNIFAC</a:t>
          </a:r>
          <a:r>
            <a:rPr lang="en-US" sz="1100" baseline="0"/>
            <a:t> - </a:t>
          </a:r>
        </a:p>
        <a:p>
          <a:r>
            <a:rPr lang="en-US" sz="1100" baseline="0"/>
            <a:t>   Standard UNIFAC activity model, Both Liquid phases allowed, Dissociation On, </a:t>
          </a:r>
        </a:p>
        <a:p>
          <a:r>
            <a:rPr lang="en-US" sz="1100" baseline="0"/>
            <a:t>   All gases are allowed, All solid phases allowed. No activity products specified. </a:t>
          </a:r>
        </a:p>
        <a:p>
          <a:r>
            <a:rPr lang="en-US" sz="1100" baseline="0"/>
            <a:t>   1 Mole of organics</a:t>
          </a:r>
        </a:p>
        <a:p>
          <a:r>
            <a:rPr lang="en-US" sz="1100" baseline="0"/>
            <a:t>   </a:t>
          </a:r>
        </a:p>
        <a:p>
          <a:r>
            <a:rPr lang="en-US" sz="1100" baseline="0"/>
            <a:t>Peng -</a:t>
          </a:r>
        </a:p>
        <a:p>
          <a:r>
            <a:rPr lang="en-US" sz="1100" baseline="0"/>
            <a:t>    Use Peng et al. parameters for UNIFAC calculations</a:t>
          </a:r>
        </a:p>
        <a:p>
          <a:r>
            <a:rPr lang="en-US" sz="1100" baseline="0"/>
            <a:t>    </a:t>
          </a:r>
        </a:p>
        <a:p>
          <a:r>
            <a:rPr lang="en-US" sz="1100" baseline="0"/>
            <a:t>NoDiss -</a:t>
          </a:r>
        </a:p>
        <a:p>
          <a:r>
            <a:rPr lang="en-US" sz="1100" baseline="0"/>
            <a:t>    Suprress dissociation</a:t>
          </a:r>
        </a:p>
        <a:p>
          <a:endParaRPr lang="en-US" sz="1100" baseline="0"/>
        </a:p>
        <a:p>
          <a:r>
            <a:rPr lang="en-US" sz="1100" baseline="0"/>
            <a:t>HiMole - </a:t>
          </a:r>
        </a:p>
        <a:p>
          <a:r>
            <a:rPr lang="en-US" sz="1100" baseline="0"/>
            <a:t>    Specify 1 mole of each organic instead of one mole of total mixture.</a:t>
          </a:r>
        </a:p>
        <a:p>
          <a:endParaRPr lang="en-US" sz="1100" baseline="0"/>
        </a:p>
        <a:p>
          <a:r>
            <a:rPr lang="en-US" sz="1100" baseline="0"/>
            <a:t>NoSolid -</a:t>
          </a:r>
        </a:p>
        <a:p>
          <a:r>
            <a:rPr lang="en-US" sz="1100" baseline="0"/>
            <a:t>    Suppress formation of solids</a:t>
          </a:r>
        </a:p>
        <a:p>
          <a:endParaRPr lang="en-US" sz="1100" baseline="0"/>
        </a:p>
        <a:p>
          <a:r>
            <a:rPr lang="en-US" sz="1100" baseline="0"/>
            <a:t>NoGas -</a:t>
          </a:r>
        </a:p>
        <a:p>
          <a:r>
            <a:rPr lang="en-US" sz="1100" baseline="0"/>
            <a:t>   Suppress formation of solids AND evaporation of gases</a:t>
          </a:r>
        </a:p>
      </xdr:txBody>
    </xdr:sp>
    <xdr:clientData/>
  </xdr:twoCellAnchor>
  <xdr:twoCellAnchor>
    <xdr:from>
      <xdr:col>4</xdr:col>
      <xdr:colOff>476250</xdr:colOff>
      <xdr:row>4</xdr:row>
      <xdr:rowOff>66675</xdr:rowOff>
    </xdr:from>
    <xdr:to>
      <xdr:col>13</xdr:col>
      <xdr:colOff>247649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21</xdr:row>
      <xdr:rowOff>0</xdr:rowOff>
    </xdr:from>
    <xdr:to>
      <xdr:col>5</xdr:col>
      <xdr:colOff>390525</xdr:colOff>
      <xdr:row>31</xdr:row>
      <xdr:rowOff>66675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590550" y="3400425"/>
              <a:ext cx="2867025" cy="16859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Stokes-Einstein:</a:t>
              </a:r>
            </a:p>
            <a:p>
              <a:endParaRPr lang="en-US" sz="1100"/>
            </a:p>
            <a:p>
              <a:r>
                <a:rPr lang="en-US" sz="1100"/>
                <a:t>D</a:t>
              </a:r>
              <a:r>
                <a:rPr lang="en-US" sz="1100" baseline="0"/>
                <a:t> = RT/Na * 1/(6pi </a:t>
              </a:r>
              <a14:m>
                <m:oMath xmlns:m="http://schemas.openxmlformats.org/officeDocument/2006/math">
                  <m:r>
                    <a:rPr lang="en-US" sz="1100" b="0" i="1" baseline="0">
                      <a:latin typeface="Cambria Math"/>
                    </a:rPr>
                    <m:t>𝐷</m:t>
                  </m:r>
                  <m:r>
                    <a:rPr lang="en-US" sz="1100" b="0" i="1" baseline="0">
                      <a:latin typeface="Cambria Math"/>
                    </a:rPr>
                    <m:t>= </m:t>
                  </m:r>
                  <m:f>
                    <m:fPr>
                      <m:ctrlPr>
                        <a:rPr lang="en-US" sz="1100" b="0" i="1" baseline="0">
                          <a:latin typeface="Cambria Math"/>
                        </a:rPr>
                      </m:ctrlPr>
                    </m:fPr>
                    <m:num>
                      <m:r>
                        <a:rPr lang="en-US" sz="1100" b="0" i="1" baseline="0">
                          <a:latin typeface="Cambria Math"/>
                        </a:rPr>
                        <m:t>𝑅𝑇</m:t>
                      </m:r>
                    </m:num>
                    <m:den>
                      <m:sSub>
                        <m:sSubPr>
                          <m:ctrlPr>
                            <a:rPr lang="en-US" sz="1100" b="0" i="1" baseline="0">
                              <a:latin typeface="Cambria Math"/>
                            </a:rPr>
                          </m:ctrlPr>
                        </m:sSubPr>
                        <m:e>
                          <m:r>
                            <a:rPr lang="en-US" sz="1100" b="0" i="1" baseline="0">
                              <a:latin typeface="Cambria Math"/>
                            </a:rPr>
                            <m:t>𝑁</m:t>
                          </m:r>
                        </m:e>
                        <m:sub>
                          <m:r>
                            <a:rPr lang="en-US" sz="1100" b="0" i="1" baseline="0">
                              <a:latin typeface="Cambria Math"/>
                            </a:rPr>
                            <m:t>𝐴</m:t>
                          </m:r>
                        </m:sub>
                      </m:sSub>
                      <m:r>
                        <a:rPr lang="en-US" sz="1100" b="0" i="1" baseline="0">
                          <a:latin typeface="Cambria Math"/>
                        </a:rPr>
                        <m:t>6</m:t>
                      </m:r>
                      <m:r>
                        <a:rPr lang="en-US" sz="1100" b="0" i="1" baseline="0">
                          <a:latin typeface="Cambria Math"/>
                          <a:ea typeface="Cambria Math"/>
                        </a:rPr>
                        <m:t>𝜋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590550" y="3400425"/>
              <a:ext cx="2867025" cy="16859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Stokes-Einstein:</a:t>
              </a:r>
            </a:p>
            <a:p>
              <a:endParaRPr lang="en-US" sz="1100"/>
            </a:p>
            <a:p>
              <a:r>
                <a:rPr lang="en-US" sz="1100"/>
                <a:t>D</a:t>
              </a:r>
              <a:r>
                <a:rPr lang="en-US" sz="1100" baseline="0"/>
                <a:t> = RT/Na * 1/(6pi </a:t>
              </a:r>
              <a:r>
                <a:rPr lang="en-US" sz="1100" b="0" i="0" baseline="0">
                  <a:latin typeface="Cambria Math"/>
                </a:rPr>
                <a:t>𝐷=  𝑅𝑇/(𝑁_𝐴 6</a:t>
              </a:r>
              <a:r>
                <a:rPr lang="en-US" sz="1100" b="0" i="0" baseline="0">
                  <a:latin typeface="Cambria Math"/>
                  <a:ea typeface="Cambria Math"/>
                </a:rPr>
                <a:t>𝜋)</a:t>
              </a:r>
              <a:endParaRPr lang="en-US"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6</xdr:row>
      <xdr:rowOff>95250</xdr:rowOff>
    </xdr:from>
    <xdr:to>
      <xdr:col>18</xdr:col>
      <xdr:colOff>314325</xdr:colOff>
      <xdr:row>28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7</xdr:row>
      <xdr:rowOff>0</xdr:rowOff>
    </xdr:from>
    <xdr:to>
      <xdr:col>15</xdr:col>
      <xdr:colOff>9525</xdr:colOff>
      <xdr:row>28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171450</xdr:colOff>
      <xdr:row>7</xdr:row>
      <xdr:rowOff>28575</xdr:rowOff>
    </xdr:from>
    <xdr:to>
      <xdr:col>21</xdr:col>
      <xdr:colOff>781050</xdr:colOff>
      <xdr:row>29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17</xdr:row>
      <xdr:rowOff>142875</xdr:rowOff>
    </xdr:from>
    <xdr:to>
      <xdr:col>22</xdr:col>
      <xdr:colOff>314325</xdr:colOff>
      <xdr:row>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447676</xdr:colOff>
      <xdr:row>35</xdr:row>
      <xdr:rowOff>142876</xdr:rowOff>
    </xdr:from>
    <xdr:to>
      <xdr:col>22</xdr:col>
      <xdr:colOff>457200</xdr:colOff>
      <xdr:row>57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504825</xdr:colOff>
      <xdr:row>44</xdr:row>
      <xdr:rowOff>123825</xdr:rowOff>
    </xdr:from>
    <xdr:to>
      <xdr:col>49</xdr:col>
      <xdr:colOff>85725</xdr:colOff>
      <xdr:row>66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53</xdr:row>
      <xdr:rowOff>19050</xdr:rowOff>
    </xdr:from>
    <xdr:to>
      <xdr:col>15</xdr:col>
      <xdr:colOff>180975</xdr:colOff>
      <xdr:row>74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742950</xdr:colOff>
      <xdr:row>48</xdr:row>
      <xdr:rowOff>76200</xdr:rowOff>
    </xdr:from>
    <xdr:to>
      <xdr:col>23</xdr:col>
      <xdr:colOff>733425</xdr:colOff>
      <xdr:row>69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4"/>
  <sheetViews>
    <sheetView workbookViewId="0">
      <selection activeCell="K41" sqref="K41"/>
    </sheetView>
  </sheetViews>
  <sheetFormatPr defaultRowHeight="12.75" x14ac:dyDescent="0.2"/>
  <cols>
    <col min="2" max="2" width="11" customWidth="1"/>
    <col min="3" max="3" width="10.85546875" customWidth="1"/>
  </cols>
  <sheetData>
    <row r="2" spans="2:17" x14ac:dyDescent="0.2">
      <c r="C2" t="s">
        <v>1</v>
      </c>
      <c r="F2" t="s">
        <v>47</v>
      </c>
    </row>
    <row r="3" spans="2:17" ht="25.5" x14ac:dyDescent="0.2">
      <c r="B3" s="1" t="s">
        <v>0</v>
      </c>
      <c r="C3" s="1" t="s">
        <v>2</v>
      </c>
      <c r="D3" t="s">
        <v>46</v>
      </c>
      <c r="E3" t="s">
        <v>46</v>
      </c>
      <c r="F3" t="s">
        <v>3</v>
      </c>
      <c r="G3" t="s">
        <v>273</v>
      </c>
      <c r="H3" t="s">
        <v>297</v>
      </c>
      <c r="I3" t="s">
        <v>299</v>
      </c>
      <c r="J3" t="s">
        <v>320</v>
      </c>
      <c r="K3" t="s">
        <v>321</v>
      </c>
      <c r="L3" t="s">
        <v>46</v>
      </c>
      <c r="M3" t="s">
        <v>347</v>
      </c>
      <c r="N3" s="1" t="s">
        <v>371</v>
      </c>
      <c r="P3" t="s">
        <v>46</v>
      </c>
      <c r="Q3" t="s">
        <v>424</v>
      </c>
    </row>
    <row r="4" spans="2:17" x14ac:dyDescent="0.2">
      <c r="B4" s="2">
        <v>1.1641399999999999E-3</v>
      </c>
      <c r="C4" s="2">
        <v>2.3598099999999999E-3</v>
      </c>
      <c r="D4">
        <v>0</v>
      </c>
      <c r="E4">
        <v>0.1</v>
      </c>
      <c r="F4" s="3">
        <v>6.2883599999999998E-2</v>
      </c>
      <c r="G4" s="3">
        <v>0.10494199999999999</v>
      </c>
      <c r="H4" s="3">
        <v>6.2650800000000006E-2</v>
      </c>
      <c r="I4" s="3">
        <v>6.2883599999999998E-2</v>
      </c>
      <c r="J4" s="3">
        <v>6.4880800000000002E-2</v>
      </c>
      <c r="K4" s="3">
        <v>6.4880900000000005E-2</v>
      </c>
      <c r="L4">
        <v>0.1</v>
      </c>
      <c r="M4" s="3">
        <v>0.26664599999999999</v>
      </c>
      <c r="N4" s="3">
        <v>0.27594200000000002</v>
      </c>
      <c r="P4">
        <v>0.1</v>
      </c>
      <c r="Q4" s="3">
        <v>6.4880800000000002E-2</v>
      </c>
    </row>
    <row r="5" spans="2:17" x14ac:dyDescent="0.2">
      <c r="B5" s="2">
        <v>0.26172099999999998</v>
      </c>
      <c r="C5" s="2">
        <v>0.819137</v>
      </c>
      <c r="D5">
        <v>0.1</v>
      </c>
      <c r="E5">
        <f>E4+0.1</f>
        <v>0.2</v>
      </c>
      <c r="F5" s="3">
        <v>0.124152</v>
      </c>
      <c r="G5" s="3">
        <v>0.19819999999999999</v>
      </c>
      <c r="H5" s="3">
        <v>0.12375800000000001</v>
      </c>
      <c r="I5" s="3">
        <v>0.124152</v>
      </c>
      <c r="J5" s="3">
        <v>0.12786800000000001</v>
      </c>
      <c r="K5" s="3">
        <v>0.12786900000000001</v>
      </c>
      <c r="L5">
        <v>0.14684</v>
      </c>
      <c r="M5" s="3">
        <v>0.310921</v>
      </c>
      <c r="N5" s="3">
        <v>0.31865500000000002</v>
      </c>
      <c r="P5">
        <v>0.19889000000000001</v>
      </c>
      <c r="Q5" s="3">
        <v>0.12786800000000001</v>
      </c>
    </row>
    <row r="6" spans="2:17" x14ac:dyDescent="0.2">
      <c r="B6" s="2">
        <v>0.521366</v>
      </c>
      <c r="C6" s="2">
        <v>0.75591299999999995</v>
      </c>
      <c r="D6">
        <v>0.14684</v>
      </c>
      <c r="E6">
        <f t="shared" ref="E6:E13" si="0">E5+0.1</f>
        <v>0.30000000000000004</v>
      </c>
      <c r="F6" s="3">
        <v>0.18492400000000001</v>
      </c>
      <c r="G6" s="3">
        <v>0.283997</v>
      </c>
      <c r="H6" s="3">
        <v>0.18442500000000001</v>
      </c>
      <c r="I6" s="3">
        <v>0.18492400000000001</v>
      </c>
      <c r="J6" s="3">
        <v>0.19011600000000001</v>
      </c>
      <c r="K6" s="3">
        <v>0.19011600000000001</v>
      </c>
      <c r="L6">
        <v>0.19367999999999999</v>
      </c>
      <c r="M6" s="3">
        <v>0.35063100000000003</v>
      </c>
      <c r="N6" s="3">
        <v>0.35704599999999997</v>
      </c>
      <c r="P6">
        <v>0.29777999999999999</v>
      </c>
      <c r="Q6" s="3">
        <v>0.19011600000000001</v>
      </c>
    </row>
    <row r="7" spans="2:17" x14ac:dyDescent="0.2">
      <c r="B7" s="2">
        <v>0.782134</v>
      </c>
      <c r="C7" s="2">
        <v>0.84563200000000005</v>
      </c>
      <c r="D7">
        <v>0.19367999999999999</v>
      </c>
      <c r="E7">
        <f t="shared" si="0"/>
        <v>0.4</v>
      </c>
      <c r="F7" s="3">
        <v>0.245701</v>
      </c>
      <c r="G7" s="3">
        <v>0.35923899999999998</v>
      </c>
      <c r="H7" s="3">
        <v>0.245145</v>
      </c>
      <c r="I7" s="3">
        <v>0.245702</v>
      </c>
      <c r="J7" s="3">
        <v>0.25212299999999999</v>
      </c>
      <c r="K7" s="3">
        <v>0.25212400000000001</v>
      </c>
      <c r="L7">
        <v>0.24052999999999999</v>
      </c>
      <c r="M7" s="3">
        <v>0.38782100000000003</v>
      </c>
      <c r="N7" s="3">
        <v>0.393094</v>
      </c>
      <c r="P7">
        <v>0.39667000000000002</v>
      </c>
      <c r="Q7" s="3">
        <v>0.25212299999999999</v>
      </c>
    </row>
    <row r="8" spans="2:17" x14ac:dyDescent="0.2">
      <c r="B8" s="2">
        <v>0.93962299999999999</v>
      </c>
      <c r="C8" s="2">
        <v>0.97169899999999998</v>
      </c>
      <c r="D8">
        <v>0.24052999999999999</v>
      </c>
      <c r="E8">
        <f t="shared" si="0"/>
        <v>0.5</v>
      </c>
      <c r="F8" s="3">
        <v>0.30714000000000002</v>
      </c>
      <c r="G8" s="3">
        <v>0.42982199999999998</v>
      </c>
      <c r="H8" s="3">
        <v>0.30656499999999998</v>
      </c>
      <c r="I8" s="3">
        <v>0.307141</v>
      </c>
      <c r="J8" s="3">
        <v>0.31452599999999997</v>
      </c>
      <c r="K8" s="3">
        <v>0.31452599999999997</v>
      </c>
      <c r="L8">
        <v>0.28737000000000001</v>
      </c>
      <c r="M8" s="3">
        <v>0.42353400000000002</v>
      </c>
      <c r="N8" s="3">
        <v>0.42780600000000002</v>
      </c>
      <c r="P8">
        <v>0.49556</v>
      </c>
      <c r="Q8" s="3">
        <v>0.31452599999999997</v>
      </c>
    </row>
    <row r="9" spans="2:17" x14ac:dyDescent="0.2">
      <c r="B9" s="2">
        <v>0.99970800000000004</v>
      </c>
      <c r="C9" s="2">
        <v>1.0023599999999999</v>
      </c>
      <c r="D9">
        <v>0.28737000000000001</v>
      </c>
      <c r="E9">
        <f t="shared" si="0"/>
        <v>0.6</v>
      </c>
      <c r="F9" s="3">
        <v>0.37018099999999998</v>
      </c>
      <c r="G9" s="3">
        <v>0.49791800000000003</v>
      </c>
      <c r="H9" s="3">
        <v>0.36961500000000003</v>
      </c>
      <c r="I9" s="3">
        <v>0.37018099999999998</v>
      </c>
      <c r="J9" s="3">
        <v>0.37820199999999998</v>
      </c>
      <c r="K9" s="3">
        <v>0.37820300000000001</v>
      </c>
      <c r="L9">
        <v>0.33421000000000001</v>
      </c>
      <c r="M9" s="3">
        <v>0.45839000000000002</v>
      </c>
      <c r="N9" s="3">
        <v>0.461785</v>
      </c>
      <c r="P9">
        <v>0.59443999999999997</v>
      </c>
      <c r="Q9" s="3">
        <v>0.37820199999999998</v>
      </c>
    </row>
    <row r="10" spans="2:17" x14ac:dyDescent="0.2">
      <c r="D10">
        <v>0.33421000000000001</v>
      </c>
      <c r="E10">
        <f t="shared" si="0"/>
        <v>0.7</v>
      </c>
      <c r="F10" s="3">
        <v>0.436332</v>
      </c>
      <c r="G10" s="3">
        <v>0.56596599999999997</v>
      </c>
      <c r="H10" s="3">
        <v>0.43579299999999999</v>
      </c>
      <c r="I10" s="3">
        <v>0.436332</v>
      </c>
      <c r="J10" s="3">
        <v>0.44451499999999999</v>
      </c>
      <c r="K10" s="3">
        <v>0.44451600000000002</v>
      </c>
      <c r="L10">
        <v>0.38105</v>
      </c>
      <c r="M10" s="3">
        <v>0.49280200000000002</v>
      </c>
      <c r="N10" s="3">
        <v>0.49543399999999999</v>
      </c>
      <c r="P10">
        <v>0.69333</v>
      </c>
      <c r="Q10" s="3">
        <v>0.44451499999999999</v>
      </c>
    </row>
    <row r="11" spans="2:17" x14ac:dyDescent="0.2">
      <c r="D11">
        <v>0.38105</v>
      </c>
      <c r="E11">
        <f t="shared" si="0"/>
        <v>0.79999999999999993</v>
      </c>
      <c r="F11" s="3">
        <v>0.50844199999999995</v>
      </c>
      <c r="G11" s="3">
        <v>0.63775700000000002</v>
      </c>
      <c r="H11" s="3">
        <v>0.50793100000000002</v>
      </c>
      <c r="I11" s="3">
        <v>0.50844199999999995</v>
      </c>
      <c r="J11" s="3">
        <v>0.51591500000000001</v>
      </c>
      <c r="K11" s="3">
        <v>0.51591600000000004</v>
      </c>
      <c r="L11">
        <v>0.42788999999999999</v>
      </c>
      <c r="M11" s="3">
        <v>0.52706699999999995</v>
      </c>
      <c r="N11" s="3">
        <v>0.52904499999999999</v>
      </c>
      <c r="P11">
        <v>0.79222000000000004</v>
      </c>
      <c r="Q11" s="3">
        <v>0.51591500000000001</v>
      </c>
    </row>
    <row r="12" spans="2:17" x14ac:dyDescent="0.2">
      <c r="D12">
        <v>0.42788999999999999</v>
      </c>
      <c r="E12">
        <f t="shared" si="0"/>
        <v>0.89999999999999991</v>
      </c>
      <c r="F12" s="3">
        <v>0.59362499999999996</v>
      </c>
      <c r="G12" s="3">
        <v>0.72290900000000002</v>
      </c>
      <c r="H12" s="3">
        <v>0.59308499999999997</v>
      </c>
      <c r="I12" s="3">
        <v>0.59362499999999996</v>
      </c>
      <c r="J12" s="3">
        <v>0.59804299999999999</v>
      </c>
      <c r="K12" s="3">
        <v>0.59804400000000002</v>
      </c>
      <c r="L12">
        <v>0.47474</v>
      </c>
      <c r="M12" s="3">
        <v>0.56141099999999999</v>
      </c>
      <c r="N12" s="3">
        <v>0.56284199999999995</v>
      </c>
      <c r="P12">
        <v>0.89110999999999996</v>
      </c>
      <c r="Q12" s="3">
        <v>0.59804299999999999</v>
      </c>
    </row>
    <row r="13" spans="2:17" x14ac:dyDescent="0.2">
      <c r="D13">
        <v>0.47474</v>
      </c>
      <c r="E13">
        <v>0.9</v>
      </c>
      <c r="F13" s="3">
        <v>0.60251900000000003</v>
      </c>
      <c r="L13">
        <v>0.52158000000000004</v>
      </c>
      <c r="M13" s="3">
        <v>0.59601700000000002</v>
      </c>
      <c r="N13" s="3">
        <v>0.59701199999999999</v>
      </c>
      <c r="P13">
        <v>0.99</v>
      </c>
      <c r="Q13" s="3">
        <v>0.98776200000000003</v>
      </c>
    </row>
    <row r="14" spans="2:17" x14ac:dyDescent="0.2">
      <c r="D14">
        <v>0.52158000000000004</v>
      </c>
      <c r="E14">
        <f>E13+0.01</f>
        <v>0.91</v>
      </c>
      <c r="F14" s="3">
        <v>0.61291899999999999</v>
      </c>
      <c r="L14">
        <v>0.56842000000000004</v>
      </c>
      <c r="M14" s="3">
        <v>0.63104199999999999</v>
      </c>
      <c r="N14" s="3">
        <v>0.63171299999999997</v>
      </c>
    </row>
    <row r="15" spans="2:17" x14ac:dyDescent="0.2">
      <c r="D15">
        <v>0.56842000000000004</v>
      </c>
      <c r="E15">
        <f t="shared" ref="E15:E22" si="1">E14+0.01</f>
        <v>0.92</v>
      </c>
      <c r="F15" s="3">
        <v>0.62381200000000003</v>
      </c>
      <c r="L15">
        <v>0.61526000000000003</v>
      </c>
      <c r="M15" s="3">
        <v>0.66662100000000002</v>
      </c>
      <c r="N15" s="3">
        <v>0.66708900000000004</v>
      </c>
    </row>
    <row r="16" spans="2:17" x14ac:dyDescent="0.2">
      <c r="D16">
        <v>0.61526000000000003</v>
      </c>
      <c r="E16">
        <f t="shared" si="1"/>
        <v>0.93</v>
      </c>
      <c r="F16" s="3">
        <v>0.63529800000000003</v>
      </c>
      <c r="L16">
        <v>0.66210999999999998</v>
      </c>
      <c r="M16" s="3">
        <v>0.70292699999999997</v>
      </c>
      <c r="N16" s="3">
        <v>0.70327300000000004</v>
      </c>
    </row>
    <row r="17" spans="4:14" x14ac:dyDescent="0.2">
      <c r="D17">
        <v>0.66210999999999998</v>
      </c>
      <c r="E17">
        <f t="shared" si="1"/>
        <v>0.94000000000000006</v>
      </c>
      <c r="F17" s="3">
        <v>0.64741899999999997</v>
      </c>
      <c r="L17">
        <v>0.70894999999999997</v>
      </c>
      <c r="M17" s="3">
        <v>0.74014999999999997</v>
      </c>
      <c r="N17" s="3">
        <v>0.740394</v>
      </c>
    </row>
    <row r="18" spans="4:14" x14ac:dyDescent="0.2">
      <c r="D18">
        <v>0.70894999999999997</v>
      </c>
      <c r="E18">
        <f t="shared" si="1"/>
        <v>0.95000000000000007</v>
      </c>
      <c r="F18" s="3">
        <v>0.65891599999999995</v>
      </c>
      <c r="L18">
        <v>0.75578999999999996</v>
      </c>
      <c r="M18" s="3">
        <v>0.77841800000000005</v>
      </c>
      <c r="N18" s="3">
        <v>0.77857799999999999</v>
      </c>
    </row>
    <row r="19" spans="4:14" x14ac:dyDescent="0.2">
      <c r="D19">
        <v>0.75578999999999996</v>
      </c>
      <c r="E19">
        <f t="shared" si="1"/>
        <v>0.96000000000000008</v>
      </c>
      <c r="F19" s="3">
        <v>0.67113299999999998</v>
      </c>
      <c r="L19">
        <v>0.80262999999999995</v>
      </c>
      <c r="M19" s="3">
        <v>0.817855</v>
      </c>
      <c r="N19" s="3">
        <v>0.81795099999999998</v>
      </c>
    </row>
    <row r="20" spans="4:14" x14ac:dyDescent="0.2">
      <c r="D20">
        <v>0.80262999999999995</v>
      </c>
      <c r="E20">
        <f t="shared" si="1"/>
        <v>0.97000000000000008</v>
      </c>
      <c r="F20" s="3">
        <v>0.68426900000000002</v>
      </c>
      <c r="L20">
        <v>0.84946999999999995</v>
      </c>
      <c r="M20" s="3">
        <v>0.85859200000000002</v>
      </c>
      <c r="N20" s="3">
        <v>0.85864499999999999</v>
      </c>
    </row>
    <row r="21" spans="4:14" x14ac:dyDescent="0.2">
      <c r="D21">
        <v>0.84946999999999995</v>
      </c>
      <c r="E21">
        <f t="shared" si="1"/>
        <v>0.98000000000000009</v>
      </c>
      <c r="F21" s="3">
        <v>0.96585500000000002</v>
      </c>
      <c r="L21">
        <v>0.89632000000000001</v>
      </c>
      <c r="M21" s="3">
        <v>0.90076199999999995</v>
      </c>
      <c r="N21" s="3">
        <v>0.90079500000000001</v>
      </c>
    </row>
    <row r="22" spans="4:14" x14ac:dyDescent="0.2">
      <c r="D22">
        <v>0.89632000000000001</v>
      </c>
      <c r="E22">
        <f t="shared" si="1"/>
        <v>0.9900000000000001</v>
      </c>
      <c r="F22" s="3">
        <v>0.98776200000000003</v>
      </c>
      <c r="L22">
        <v>0.94316</v>
      </c>
      <c r="M22" s="3">
        <v>0.94451600000000002</v>
      </c>
      <c r="N22" s="3">
        <v>0.94454400000000005</v>
      </c>
    </row>
    <row r="23" spans="4:14" x14ac:dyDescent="0.2">
      <c r="D23">
        <v>0.94316</v>
      </c>
      <c r="E23">
        <v>0.99</v>
      </c>
      <c r="F23" s="3">
        <v>0.98776200000000003</v>
      </c>
      <c r="G23" s="3">
        <v>0.988039</v>
      </c>
      <c r="H23" s="3">
        <v>0.98760999999999999</v>
      </c>
      <c r="I23" s="3">
        <v>0.98776200000000003</v>
      </c>
      <c r="J23" s="3">
        <v>0.98776200000000003</v>
      </c>
      <c r="K23" s="3">
        <v>0.98776200000000003</v>
      </c>
      <c r="L23">
        <v>0.99</v>
      </c>
      <c r="M23" s="3">
        <v>0.99003399999999997</v>
      </c>
      <c r="N23" s="3">
        <v>0.99004400000000004</v>
      </c>
    </row>
    <row r="24" spans="4:14" x14ac:dyDescent="0.2">
      <c r="D24">
        <v>0.99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83"/>
  <sheetViews>
    <sheetView topLeftCell="AW19" workbookViewId="0">
      <selection activeCell="AY39" sqref="AY39:AY48"/>
    </sheetView>
  </sheetViews>
  <sheetFormatPr defaultRowHeight="12.75" x14ac:dyDescent="0.2"/>
  <sheetData>
    <row r="1" spans="1:1" ht="15" x14ac:dyDescent="0.2">
      <c r="A1" s="11" t="s">
        <v>48</v>
      </c>
    </row>
    <row r="2" spans="1:1" ht="15" x14ac:dyDescent="0.2">
      <c r="A2" s="11" t="s">
        <v>49</v>
      </c>
    </row>
    <row r="3" spans="1:1" x14ac:dyDescent="0.2">
      <c r="A3" s="10"/>
    </row>
    <row r="4" spans="1:1" ht="15" x14ac:dyDescent="0.2">
      <c r="A4" s="12" t="s">
        <v>300</v>
      </c>
    </row>
    <row r="5" spans="1:1" ht="15" x14ac:dyDescent="0.2">
      <c r="A5" s="12" t="s">
        <v>301</v>
      </c>
    </row>
    <row r="6" spans="1:1" ht="15" x14ac:dyDescent="0.2">
      <c r="A6" s="12" t="s">
        <v>302</v>
      </c>
    </row>
    <row r="7" spans="1:1" ht="15" x14ac:dyDescent="0.2">
      <c r="A7" s="12" t="s">
        <v>303</v>
      </c>
    </row>
    <row r="8" spans="1:1" ht="15" x14ac:dyDescent="0.2">
      <c r="A8" s="12" t="s">
        <v>304</v>
      </c>
    </row>
    <row r="9" spans="1:1" ht="15" x14ac:dyDescent="0.2">
      <c r="A9" s="12" t="s">
        <v>305</v>
      </c>
    </row>
    <row r="10" spans="1:1" ht="15" x14ac:dyDescent="0.2">
      <c r="A10" s="12" t="s">
        <v>306</v>
      </c>
    </row>
    <row r="11" spans="1:1" ht="15" x14ac:dyDescent="0.2">
      <c r="A11" s="12" t="s">
        <v>307</v>
      </c>
    </row>
    <row r="12" spans="1:1" ht="15" x14ac:dyDescent="0.2">
      <c r="A12" s="12" t="s">
        <v>308</v>
      </c>
    </row>
    <row r="13" spans="1:1" ht="15" x14ac:dyDescent="0.2">
      <c r="A13" s="12" t="s">
        <v>309</v>
      </c>
    </row>
    <row r="14" spans="1:1" ht="15" x14ac:dyDescent="0.2">
      <c r="A14" s="12" t="s">
        <v>310</v>
      </c>
    </row>
    <row r="15" spans="1:1" x14ac:dyDescent="0.2">
      <c r="A15" s="10"/>
    </row>
    <row r="16" spans="1:1" x14ac:dyDescent="0.2">
      <c r="A16" s="10"/>
    </row>
    <row r="17" spans="1:1" x14ac:dyDescent="0.2">
      <c r="A17" s="10"/>
    </row>
    <row r="18" spans="1:1" ht="15" x14ac:dyDescent="0.2">
      <c r="A18" s="12" t="s">
        <v>50</v>
      </c>
    </row>
    <row r="19" spans="1:1" ht="15" x14ac:dyDescent="0.2">
      <c r="A19" s="11" t="s">
        <v>51</v>
      </c>
    </row>
    <row r="20" spans="1:1" x14ac:dyDescent="0.2">
      <c r="A20" s="10"/>
    </row>
    <row r="21" spans="1:1" ht="15" x14ac:dyDescent="0.2">
      <c r="A21" s="12" t="s">
        <v>52</v>
      </c>
    </row>
    <row r="22" spans="1:1" ht="15" x14ac:dyDescent="0.2">
      <c r="A22" s="12" t="s">
        <v>53</v>
      </c>
    </row>
    <row r="23" spans="1:1" ht="15" x14ac:dyDescent="0.2">
      <c r="A23" s="12" t="s">
        <v>54</v>
      </c>
    </row>
    <row r="24" spans="1:1" ht="15" x14ac:dyDescent="0.2">
      <c r="A24" s="12" t="s">
        <v>55</v>
      </c>
    </row>
    <row r="25" spans="1:1" ht="15" x14ac:dyDescent="0.2">
      <c r="A25" s="12" t="s">
        <v>56</v>
      </c>
    </row>
    <row r="26" spans="1:1" ht="15" x14ac:dyDescent="0.2">
      <c r="A26" s="12" t="s">
        <v>57</v>
      </c>
    </row>
    <row r="27" spans="1:1" ht="15" x14ac:dyDescent="0.2">
      <c r="A27" s="12" t="s">
        <v>58</v>
      </c>
    </row>
    <row r="28" spans="1:1" ht="15" x14ac:dyDescent="0.2">
      <c r="A28" s="12" t="s">
        <v>59</v>
      </c>
    </row>
    <row r="29" spans="1:1" ht="15" x14ac:dyDescent="0.2">
      <c r="A29" s="12" t="s">
        <v>60</v>
      </c>
    </row>
    <row r="30" spans="1:1" ht="15" x14ac:dyDescent="0.2">
      <c r="A30" s="12" t="s">
        <v>61</v>
      </c>
    </row>
    <row r="31" spans="1:1" ht="15" x14ac:dyDescent="0.2">
      <c r="A31" s="12" t="s">
        <v>62</v>
      </c>
    </row>
    <row r="32" spans="1:1" x14ac:dyDescent="0.2">
      <c r="A32" s="10"/>
    </row>
    <row r="33" spans="1:99" x14ac:dyDescent="0.2">
      <c r="A33" s="10"/>
    </row>
    <row r="34" spans="1:99" x14ac:dyDescent="0.2">
      <c r="A34" s="10"/>
    </row>
    <row r="35" spans="1:99" ht="15" x14ac:dyDescent="0.2">
      <c r="A35" s="12" t="s">
        <v>63</v>
      </c>
    </row>
    <row r="36" spans="1:99" ht="15" x14ac:dyDescent="0.2">
      <c r="A36" s="11" t="s">
        <v>64</v>
      </c>
    </row>
    <row r="37" spans="1:99" x14ac:dyDescent="0.2">
      <c r="A37" s="10"/>
    </row>
    <row r="38" spans="1:99" ht="15" x14ac:dyDescent="0.2">
      <c r="A38" s="12" t="s">
        <v>83</v>
      </c>
      <c r="B38" t="s">
        <v>145</v>
      </c>
      <c r="C38" t="s">
        <v>146</v>
      </c>
      <c r="D38" t="s">
        <v>147</v>
      </c>
      <c r="E38" t="s">
        <v>148</v>
      </c>
      <c r="F38" t="s">
        <v>149</v>
      </c>
      <c r="G38" t="s">
        <v>150</v>
      </c>
      <c r="H38" t="s">
        <v>151</v>
      </c>
      <c r="I38" t="s">
        <v>152</v>
      </c>
      <c r="J38" t="s">
        <v>153</v>
      </c>
      <c r="K38" t="s">
        <v>154</v>
      </c>
      <c r="L38" t="s">
        <v>155</v>
      </c>
      <c r="M38" t="s">
        <v>156</v>
      </c>
      <c r="N38" t="s">
        <v>157</v>
      </c>
      <c r="O38" t="s">
        <v>158</v>
      </c>
      <c r="P38" t="s">
        <v>159</v>
      </c>
      <c r="Q38" t="s">
        <v>160</v>
      </c>
      <c r="R38" t="s">
        <v>161</v>
      </c>
      <c r="S38" t="s">
        <v>162</v>
      </c>
      <c r="T38" t="s">
        <v>163</v>
      </c>
      <c r="U38" t="s">
        <v>164</v>
      </c>
      <c r="V38" t="s">
        <v>165</v>
      </c>
      <c r="W38" t="s">
        <v>166</v>
      </c>
      <c r="X38" t="s">
        <v>167</v>
      </c>
      <c r="Y38" t="s">
        <v>168</v>
      </c>
      <c r="Z38" t="s">
        <v>169</v>
      </c>
      <c r="AA38" t="s">
        <v>170</v>
      </c>
      <c r="AB38" t="s">
        <v>171</v>
      </c>
      <c r="AC38" t="s">
        <v>172</v>
      </c>
      <c r="AD38" t="s">
        <v>173</v>
      </c>
      <c r="AE38" t="s">
        <v>174</v>
      </c>
      <c r="AF38" t="s">
        <v>175</v>
      </c>
      <c r="AG38" t="s">
        <v>176</v>
      </c>
      <c r="AH38" t="s">
        <v>177</v>
      </c>
      <c r="AI38" t="s">
        <v>178</v>
      </c>
      <c r="AJ38" t="s">
        <v>179</v>
      </c>
      <c r="AK38" t="s">
        <v>180</v>
      </c>
      <c r="AL38" t="s">
        <v>181</v>
      </c>
      <c r="AM38" t="s">
        <v>182</v>
      </c>
      <c r="AN38" t="s">
        <v>183</v>
      </c>
      <c r="AO38" t="s">
        <v>184</v>
      </c>
      <c r="AP38" t="s">
        <v>185</v>
      </c>
      <c r="AQ38" t="s">
        <v>186</v>
      </c>
      <c r="AR38" t="s">
        <v>187</v>
      </c>
      <c r="AS38" t="s">
        <v>188</v>
      </c>
      <c r="AT38" t="s">
        <v>189</v>
      </c>
      <c r="AU38" t="s">
        <v>190</v>
      </c>
      <c r="AV38" t="s">
        <v>191</v>
      </c>
      <c r="AW38" t="s">
        <v>192</v>
      </c>
      <c r="AX38" t="s">
        <v>193</v>
      </c>
      <c r="AY38" t="s">
        <v>194</v>
      </c>
      <c r="AZ38" t="s">
        <v>195</v>
      </c>
      <c r="BA38" t="s">
        <v>196</v>
      </c>
      <c r="BB38" t="s">
        <v>197</v>
      </c>
      <c r="BC38" t="s">
        <v>198</v>
      </c>
      <c r="BD38" t="s">
        <v>199</v>
      </c>
      <c r="BE38" t="s">
        <v>200</v>
      </c>
      <c r="BF38" t="s">
        <v>201</v>
      </c>
      <c r="BG38" t="s">
        <v>202</v>
      </c>
      <c r="BH38" t="s">
        <v>203</v>
      </c>
      <c r="BI38" t="s">
        <v>204</v>
      </c>
      <c r="BJ38" t="s">
        <v>205</v>
      </c>
      <c r="BK38" t="s">
        <v>206</v>
      </c>
      <c r="BL38" t="s">
        <v>207</v>
      </c>
      <c r="BM38" t="s">
        <v>208</v>
      </c>
      <c r="BN38" t="s">
        <v>209</v>
      </c>
      <c r="BO38" t="s">
        <v>210</v>
      </c>
      <c r="BP38" t="s">
        <v>211</v>
      </c>
      <c r="BQ38" t="s">
        <v>212</v>
      </c>
      <c r="BR38" t="s">
        <v>213</v>
      </c>
      <c r="BS38" t="s">
        <v>214</v>
      </c>
      <c r="BT38" t="s">
        <v>215</v>
      </c>
      <c r="BU38" t="s">
        <v>216</v>
      </c>
      <c r="BV38" t="s">
        <v>217</v>
      </c>
      <c r="BW38" t="s">
        <v>218</v>
      </c>
      <c r="BX38" t="s">
        <v>219</v>
      </c>
      <c r="BY38" t="s">
        <v>220</v>
      </c>
      <c r="BZ38" t="s">
        <v>221</v>
      </c>
      <c r="CA38" t="s">
        <v>222</v>
      </c>
      <c r="CB38" t="s">
        <v>223</v>
      </c>
      <c r="CC38" t="s">
        <v>224</v>
      </c>
      <c r="CD38" t="s">
        <v>225</v>
      </c>
      <c r="CE38" t="s">
        <v>226</v>
      </c>
      <c r="CF38" t="s">
        <v>227</v>
      </c>
      <c r="CG38" t="s">
        <v>228</v>
      </c>
      <c r="CH38" t="s">
        <v>229</v>
      </c>
      <c r="CI38" t="s">
        <v>230</v>
      </c>
      <c r="CJ38" t="s">
        <v>231</v>
      </c>
      <c r="CK38" t="s">
        <v>232</v>
      </c>
      <c r="CL38" t="s">
        <v>233</v>
      </c>
      <c r="CM38" t="s">
        <v>234</v>
      </c>
      <c r="CN38" t="s">
        <v>235</v>
      </c>
      <c r="CO38" t="s">
        <v>236</v>
      </c>
      <c r="CP38" t="s">
        <v>237</v>
      </c>
      <c r="CQ38" t="s">
        <v>238</v>
      </c>
      <c r="CR38" t="s">
        <v>239</v>
      </c>
      <c r="CS38" t="s">
        <v>240</v>
      </c>
      <c r="CT38" t="s">
        <v>241</v>
      </c>
      <c r="CU38" t="s">
        <v>242</v>
      </c>
    </row>
    <row r="39" spans="1:99" ht="15" x14ac:dyDescent="0.2">
      <c r="A39" s="12">
        <v>1</v>
      </c>
      <c r="B39" s="3">
        <v>1.1972</v>
      </c>
      <c r="C39" s="3">
        <v>71.975999999999999</v>
      </c>
      <c r="D39" s="3">
        <v>0.110275</v>
      </c>
      <c r="E39" s="3">
        <v>1.4893299999999999E-14</v>
      </c>
      <c r="F39" s="3">
        <v>0.10746699999999999</v>
      </c>
      <c r="G39" s="3">
        <v>7.6105000000000002E-6</v>
      </c>
      <c r="H39" s="3">
        <v>1.9238199999999999E-3</v>
      </c>
      <c r="I39" s="3">
        <v>1.25077E-7</v>
      </c>
      <c r="J39" s="3">
        <v>5.8826500000000003E-4</v>
      </c>
      <c r="K39" s="3">
        <v>8.0343200000000004E-8</v>
      </c>
      <c r="L39" s="3">
        <v>1.97207E-4</v>
      </c>
      <c r="M39" s="3">
        <v>2.6926400000000001E-8</v>
      </c>
      <c r="N39" s="3">
        <v>4.2670799999999998E-5</v>
      </c>
      <c r="O39" s="3">
        <v>3.9413899999999998E-9</v>
      </c>
      <c r="P39" s="3">
        <v>2.6891799999999999E-5</v>
      </c>
      <c r="Q39" s="3">
        <v>2.9995800000000001E-9</v>
      </c>
      <c r="R39" s="3">
        <v>1.04958E-5</v>
      </c>
      <c r="S39" s="3">
        <v>1.17025E-8</v>
      </c>
      <c r="T39" s="3">
        <v>2.92718E-6</v>
      </c>
      <c r="U39" s="3">
        <v>3.6461300000000002E-10</v>
      </c>
      <c r="V39" s="3">
        <v>1.41884E-8</v>
      </c>
      <c r="W39" s="3">
        <v>88.774100000000004</v>
      </c>
      <c r="X39" s="3">
        <v>88.877600000000001</v>
      </c>
      <c r="Y39" s="3">
        <v>88.881</v>
      </c>
      <c r="Z39" s="3">
        <v>88.878900000000002</v>
      </c>
      <c r="AA39" s="3">
        <v>88.881600000000006</v>
      </c>
      <c r="AB39" s="3">
        <v>88.881600000000006</v>
      </c>
      <c r="AC39" s="3">
        <v>88.881600000000006</v>
      </c>
      <c r="AD39" s="3">
        <v>88.881600000000006</v>
      </c>
      <c r="AE39" s="3">
        <v>88.881600000000006</v>
      </c>
      <c r="AF39" s="3">
        <v>1.28894E-4</v>
      </c>
      <c r="AG39" s="3">
        <v>1.7407900000000001E-17</v>
      </c>
      <c r="AH39" s="3">
        <v>1.2561199999999999E-4</v>
      </c>
      <c r="AI39" s="3">
        <v>8.8954600000000006E-9</v>
      </c>
      <c r="AJ39" s="3">
        <v>2.2486400000000002E-6</v>
      </c>
      <c r="AK39" s="3">
        <v>1.4619599999999999E-10</v>
      </c>
      <c r="AL39" s="3">
        <v>6.8758799999999998E-7</v>
      </c>
      <c r="AM39" s="3">
        <v>9.3908399999999996E-11</v>
      </c>
      <c r="AN39" s="3">
        <v>2.3050300000000001E-7</v>
      </c>
      <c r="AO39" s="3">
        <v>3.1472699999999997E-11</v>
      </c>
      <c r="AP39" s="3">
        <v>4.9875299999999998E-8</v>
      </c>
      <c r="AQ39" s="3">
        <v>4.6068499999999999E-12</v>
      </c>
      <c r="AR39" s="3">
        <v>3.1432300000000003E-8</v>
      </c>
      <c r="AS39" s="3">
        <v>3.5060399999999999E-12</v>
      </c>
      <c r="AT39" s="3">
        <v>1.2267900000000001E-8</v>
      </c>
      <c r="AU39" s="3">
        <v>1.3678300000000001E-11</v>
      </c>
      <c r="AV39" s="3">
        <v>3.4214100000000001E-9</v>
      </c>
      <c r="AW39" s="3">
        <v>4.26175E-13</v>
      </c>
      <c r="AX39" s="3">
        <v>1.6583899999999998E-11</v>
      </c>
      <c r="AY39" s="3">
        <v>6.4880800000000002E-2</v>
      </c>
      <c r="AZ39" s="3">
        <v>0.10376299999999999</v>
      </c>
      <c r="BA39" s="3">
        <v>0.103884</v>
      </c>
      <c r="BB39" s="3">
        <v>0.10388799999999999</v>
      </c>
      <c r="BC39" s="3">
        <v>0.10388500000000001</v>
      </c>
      <c r="BD39" s="3">
        <v>0.10388799999999999</v>
      </c>
      <c r="BE39" s="3">
        <v>0.10388799999999999</v>
      </c>
      <c r="BF39" s="3">
        <v>0.10388799999999999</v>
      </c>
      <c r="BG39" s="3">
        <v>0.10388799999999999</v>
      </c>
      <c r="BH39" s="3">
        <v>0.10388799999999999</v>
      </c>
      <c r="BI39" s="3">
        <v>12.6442</v>
      </c>
      <c r="BJ39" s="3">
        <v>11.462300000000001</v>
      </c>
      <c r="BK39" s="3">
        <v>12.644399999999999</v>
      </c>
      <c r="BL39" s="3">
        <v>3.9813299999999998</v>
      </c>
      <c r="BM39" s="3">
        <v>12.644399999999999</v>
      </c>
      <c r="BN39" s="3">
        <v>3.9813299999999998</v>
      </c>
      <c r="BO39" s="3">
        <v>12.644399999999999</v>
      </c>
      <c r="BP39" s="3">
        <v>3.9813299999999998</v>
      </c>
      <c r="BQ39" s="3">
        <v>12.644399999999999</v>
      </c>
      <c r="BR39" s="3">
        <v>3.9813299999999998</v>
      </c>
      <c r="BS39" s="3">
        <v>12.644399999999999</v>
      </c>
      <c r="BT39" s="3">
        <v>3.9813299999999998</v>
      </c>
      <c r="BU39" s="3">
        <v>12.644399999999999</v>
      </c>
      <c r="BV39" s="3">
        <v>3.9813299999999998</v>
      </c>
      <c r="BW39" s="3">
        <v>12.644399999999999</v>
      </c>
      <c r="BX39" s="3">
        <v>3.9813299999999998</v>
      </c>
      <c r="BY39" s="3">
        <v>12.644399999999999</v>
      </c>
      <c r="BZ39" s="3">
        <v>3.9813299999999998</v>
      </c>
      <c r="CA39" s="3">
        <v>12.644399999999999</v>
      </c>
      <c r="CB39" s="3">
        <v>1.54129</v>
      </c>
      <c r="CC39" s="3">
        <v>0.97360400000000002</v>
      </c>
      <c r="CD39" s="3">
        <v>0.40156799999999998</v>
      </c>
      <c r="CE39" s="3">
        <v>0.165629</v>
      </c>
      <c r="CF39" s="3">
        <v>6.8314600000000003E-2</v>
      </c>
      <c r="CG39" s="3">
        <v>2.8176699999999999E-2</v>
      </c>
      <c r="CH39" s="3">
        <v>1.1621599999999999E-2</v>
      </c>
      <c r="CI39" s="3">
        <v>4.7934099999999997E-3</v>
      </c>
      <c r="CJ39" s="3">
        <v>1.97707E-3</v>
      </c>
      <c r="CK39" s="3">
        <v>3.6433799999999997E-5</v>
      </c>
      <c r="CL39" s="3">
        <v>3.1254099999999999E-3</v>
      </c>
      <c r="CM39" s="3">
        <v>1.1684399999999999E-9</v>
      </c>
      <c r="CN39" s="3">
        <v>6.3105999999999996E-8</v>
      </c>
      <c r="CO39" s="3">
        <v>1.2949900000000001E-9</v>
      </c>
      <c r="CP39" s="3">
        <v>7.7248500000000005E-8</v>
      </c>
      <c r="CQ39" s="3">
        <v>5.7193199999999997E-11</v>
      </c>
      <c r="CR39" s="3">
        <v>3.2647800000000002E-11</v>
      </c>
      <c r="CS39" s="3">
        <v>1.92324E-11</v>
      </c>
      <c r="CT39" s="3">
        <v>1.16109E-11</v>
      </c>
      <c r="CU39" s="3">
        <v>5.5386799999999995E-10</v>
      </c>
    </row>
    <row r="40" spans="1:99" ht="15" x14ac:dyDescent="0.2">
      <c r="A40" s="12">
        <v>2</v>
      </c>
      <c r="B40" s="3">
        <v>1.1950799999999999</v>
      </c>
      <c r="C40" s="3">
        <v>71.975999999999999</v>
      </c>
      <c r="D40" s="3">
        <v>0.10452400000000001</v>
      </c>
      <c r="E40" s="3">
        <v>3.1002800000000001E-14</v>
      </c>
      <c r="F40" s="3">
        <v>0.10183499999999999</v>
      </c>
      <c r="G40" s="3">
        <v>7.3734100000000003E-6</v>
      </c>
      <c r="H40" s="3">
        <v>1.8367800000000001E-3</v>
      </c>
      <c r="I40" s="3">
        <v>1.2209800000000001E-7</v>
      </c>
      <c r="J40" s="3">
        <v>5.6523100000000002E-4</v>
      </c>
      <c r="K40" s="3">
        <v>7.8929299999999995E-8</v>
      </c>
      <c r="L40" s="3">
        <v>1.9069200000000001E-4</v>
      </c>
      <c r="M40" s="3">
        <v>2.6621000000000001E-8</v>
      </c>
      <c r="N40" s="3">
        <v>4.1523600000000003E-5</v>
      </c>
      <c r="O40" s="3">
        <v>3.92148E-9</v>
      </c>
      <c r="P40" s="3">
        <v>2.6335399999999999E-5</v>
      </c>
      <c r="Q40" s="3">
        <v>3.00342E-9</v>
      </c>
      <c r="R40" s="3">
        <v>1.0344E-5</v>
      </c>
      <c r="S40" s="3">
        <v>1.1792000000000001E-8</v>
      </c>
      <c r="T40" s="3">
        <v>2.9032099999999999E-6</v>
      </c>
      <c r="U40" s="3">
        <v>3.6974000000000001E-10</v>
      </c>
      <c r="V40" s="3">
        <v>1.5058999999999999E-8</v>
      </c>
      <c r="W40" s="3">
        <v>41.953299999999999</v>
      </c>
      <c r="X40" s="3">
        <v>42.052500000000002</v>
      </c>
      <c r="Y40" s="3">
        <v>42.054600000000001</v>
      </c>
      <c r="Z40" s="3">
        <v>42.053899999999999</v>
      </c>
      <c r="AA40" s="3">
        <v>42.055100000000003</v>
      </c>
      <c r="AB40" s="3">
        <v>42.055199999999999</v>
      </c>
      <c r="AC40" s="3">
        <v>42.055199999999999</v>
      </c>
      <c r="AD40" s="3">
        <v>42.055199999999999</v>
      </c>
      <c r="AE40" s="3">
        <v>42.055199999999999</v>
      </c>
      <c r="AF40" s="3">
        <v>2.40778E-4</v>
      </c>
      <c r="AG40" s="3">
        <v>7.1417199999999996E-17</v>
      </c>
      <c r="AH40" s="3">
        <v>2.34584E-4</v>
      </c>
      <c r="AI40" s="3">
        <v>1.69852E-8</v>
      </c>
      <c r="AJ40" s="3">
        <v>4.23116E-6</v>
      </c>
      <c r="AK40" s="3">
        <v>2.8126099999999998E-10</v>
      </c>
      <c r="AL40" s="3">
        <v>1.3020500000000001E-6</v>
      </c>
      <c r="AM40" s="3">
        <v>1.8182E-10</v>
      </c>
      <c r="AN40" s="3">
        <v>4.3927399999999999E-7</v>
      </c>
      <c r="AO40" s="3">
        <v>6.1323599999999999E-11</v>
      </c>
      <c r="AP40" s="3">
        <v>9.5652800000000005E-8</v>
      </c>
      <c r="AQ40" s="3">
        <v>9.0334200000000001E-12</v>
      </c>
      <c r="AR40" s="3">
        <v>6.06656E-8</v>
      </c>
      <c r="AS40" s="3">
        <v>6.9186100000000001E-12</v>
      </c>
      <c r="AT40" s="3">
        <v>2.3828099999999999E-8</v>
      </c>
      <c r="AU40" s="3">
        <v>2.7163799999999999E-11</v>
      </c>
      <c r="AV40" s="3">
        <v>6.6877599999999997E-9</v>
      </c>
      <c r="AW40" s="3">
        <v>8.5172499999999999E-13</v>
      </c>
      <c r="AX40" s="3">
        <v>3.4689500000000001E-11</v>
      </c>
      <c r="AY40" s="3">
        <v>0.12786800000000001</v>
      </c>
      <c r="AZ40" s="3">
        <v>9.6642599999999995E-2</v>
      </c>
      <c r="BA40" s="3">
        <v>9.6870999999999999E-2</v>
      </c>
      <c r="BB40" s="3">
        <v>9.6875900000000001E-2</v>
      </c>
      <c r="BC40" s="3">
        <v>9.6874299999999997E-2</v>
      </c>
      <c r="BD40" s="3">
        <v>9.6877199999999997E-2</v>
      </c>
      <c r="BE40" s="3">
        <v>9.6877199999999997E-2</v>
      </c>
      <c r="BF40" s="3">
        <v>9.68773E-2</v>
      </c>
      <c r="BG40" s="3">
        <v>9.68773E-2</v>
      </c>
      <c r="BH40" s="3">
        <v>9.68773E-2</v>
      </c>
      <c r="BI40" s="3">
        <v>6.4266800000000002</v>
      </c>
      <c r="BJ40" s="3">
        <v>5.8526100000000003</v>
      </c>
      <c r="BK40" s="3">
        <v>6.4267500000000002</v>
      </c>
      <c r="BL40" s="3">
        <v>2.08453</v>
      </c>
      <c r="BM40" s="3">
        <v>6.4267500000000002</v>
      </c>
      <c r="BN40" s="3">
        <v>2.08453</v>
      </c>
      <c r="BO40" s="3">
        <v>6.4267500000000002</v>
      </c>
      <c r="BP40" s="3">
        <v>2.08453</v>
      </c>
      <c r="BQ40" s="3">
        <v>6.4267500000000002</v>
      </c>
      <c r="BR40" s="3">
        <v>2.08453</v>
      </c>
      <c r="BS40" s="3">
        <v>6.4267500000000002</v>
      </c>
      <c r="BT40" s="3">
        <v>2.08453</v>
      </c>
      <c r="BU40" s="3">
        <v>6.4267500000000002</v>
      </c>
      <c r="BV40" s="3">
        <v>2.08453</v>
      </c>
      <c r="BW40" s="3">
        <v>6.4267500000000002</v>
      </c>
      <c r="BX40" s="3">
        <v>2.08453</v>
      </c>
      <c r="BY40" s="3">
        <v>6.4267500000000002</v>
      </c>
      <c r="BZ40" s="3">
        <v>2.08453</v>
      </c>
      <c r="CA40" s="3">
        <v>6.4267500000000002</v>
      </c>
      <c r="CB40" s="3">
        <v>1.55542</v>
      </c>
      <c r="CC40" s="3">
        <v>0.94209399999999999</v>
      </c>
      <c r="CD40" s="3">
        <v>0.391044</v>
      </c>
      <c r="CE40" s="3">
        <v>0.16231499999999999</v>
      </c>
      <c r="CF40" s="3">
        <v>6.7373500000000003E-2</v>
      </c>
      <c r="CG40" s="3">
        <v>2.7965400000000001E-2</v>
      </c>
      <c r="CH40" s="3">
        <v>1.1607900000000001E-2</v>
      </c>
      <c r="CI40" s="3">
        <v>4.81819E-3</v>
      </c>
      <c r="CJ40" s="3">
        <v>1.99993E-3</v>
      </c>
      <c r="CK40" s="3">
        <v>3.9439600000000001E-5</v>
      </c>
      <c r="CL40" s="3">
        <v>6.2160899999999996E-3</v>
      </c>
      <c r="CM40" s="3">
        <v>1.0530399999999999E-9</v>
      </c>
      <c r="CN40" s="3">
        <v>5.7303799999999997E-8</v>
      </c>
      <c r="CO40" s="3">
        <v>1.18342E-9</v>
      </c>
      <c r="CP40" s="3">
        <v>7.1042900000000004E-8</v>
      </c>
      <c r="CQ40" s="3">
        <v>5.2933299999999997E-11</v>
      </c>
      <c r="CR40" s="3">
        <v>3.0408400000000002E-11</v>
      </c>
      <c r="CS40" s="3">
        <v>1.8027200000000001E-11</v>
      </c>
      <c r="CT40" s="3">
        <v>1.09525E-11</v>
      </c>
      <c r="CU40" s="3">
        <v>5.5909999999999996E-10</v>
      </c>
    </row>
    <row r="41" spans="1:99" ht="15" x14ac:dyDescent="0.2">
      <c r="A41" s="12">
        <v>3</v>
      </c>
      <c r="B41" s="3">
        <v>1.19272</v>
      </c>
      <c r="C41" s="3">
        <v>71.975999999999999</v>
      </c>
      <c r="D41" s="3">
        <v>9.8627999999999993E-2</v>
      </c>
      <c r="E41" s="3">
        <v>4.8770099999999998E-14</v>
      </c>
      <c r="F41" s="3">
        <v>9.6061300000000002E-2</v>
      </c>
      <c r="G41" s="3">
        <v>7.1301200000000003E-6</v>
      </c>
      <c r="H41" s="3">
        <v>1.7472099999999999E-3</v>
      </c>
      <c r="I41" s="3">
        <v>1.19061E-7</v>
      </c>
      <c r="J41" s="3">
        <v>5.4153299999999997E-4</v>
      </c>
      <c r="K41" s="3">
        <v>7.7519799999999998E-8</v>
      </c>
      <c r="L41" s="3">
        <v>1.8400900000000001E-4</v>
      </c>
      <c r="M41" s="3">
        <v>2.63334E-8</v>
      </c>
      <c r="N41" s="3">
        <v>4.0355899999999998E-5</v>
      </c>
      <c r="O41" s="3">
        <v>3.9069499999999996E-9</v>
      </c>
      <c r="P41" s="3">
        <v>2.5778500000000001E-5</v>
      </c>
      <c r="Q41" s="3">
        <v>3.0137600000000001E-9</v>
      </c>
      <c r="R41" s="3">
        <v>1.0197899999999999E-5</v>
      </c>
      <c r="S41" s="3">
        <v>1.1917500000000001E-8</v>
      </c>
      <c r="T41" s="3">
        <v>2.8827500000000001E-6</v>
      </c>
      <c r="U41" s="3">
        <v>3.7635700000000001E-10</v>
      </c>
      <c r="V41" s="3">
        <v>1.6103100000000001E-8</v>
      </c>
      <c r="W41" s="3">
        <v>26.166899999999998</v>
      </c>
      <c r="X41" s="3">
        <v>26.2607</v>
      </c>
      <c r="Y41" s="3">
        <v>26.2624</v>
      </c>
      <c r="Z41" s="3">
        <v>26.2622</v>
      </c>
      <c r="AA41" s="3">
        <v>26.262899999999998</v>
      </c>
      <c r="AB41" s="3">
        <v>26.262899999999998</v>
      </c>
      <c r="AC41" s="3">
        <v>26.263000000000002</v>
      </c>
      <c r="AD41" s="3">
        <v>26.263000000000002</v>
      </c>
      <c r="AE41" s="3">
        <v>26.263000000000002</v>
      </c>
      <c r="AF41" s="3">
        <v>3.3779900000000001E-4</v>
      </c>
      <c r="AG41" s="3">
        <v>1.67036E-16</v>
      </c>
      <c r="AH41" s="3">
        <v>3.2900799999999999E-4</v>
      </c>
      <c r="AI41" s="3">
        <v>2.44205E-8</v>
      </c>
      <c r="AJ41" s="3">
        <v>5.9841500000000001E-6</v>
      </c>
      <c r="AK41" s="3">
        <v>4.0778199999999998E-10</v>
      </c>
      <c r="AL41" s="3">
        <v>1.8547400000000001E-6</v>
      </c>
      <c r="AM41" s="3">
        <v>2.6550299999999999E-10</v>
      </c>
      <c r="AN41" s="3">
        <v>6.3022700000000002E-7</v>
      </c>
      <c r="AO41" s="3">
        <v>9.0191399999999995E-11</v>
      </c>
      <c r="AP41" s="3">
        <v>1.38218E-7</v>
      </c>
      <c r="AQ41" s="3">
        <v>1.33812E-11</v>
      </c>
      <c r="AR41" s="3">
        <v>8.8290599999999998E-8</v>
      </c>
      <c r="AS41" s="3">
        <v>1.03221E-11</v>
      </c>
      <c r="AT41" s="3">
        <v>3.49275E-8</v>
      </c>
      <c r="AU41" s="3">
        <v>4.08173E-11</v>
      </c>
      <c r="AV41" s="3">
        <v>9.8733299999999994E-9</v>
      </c>
      <c r="AW41" s="3">
        <v>1.28901E-12</v>
      </c>
      <c r="AX41" s="3">
        <v>5.5152699999999999E-11</v>
      </c>
      <c r="AY41" s="3">
        <v>0.19011600000000001</v>
      </c>
      <c r="AZ41" s="3">
        <v>8.9621000000000006E-2</v>
      </c>
      <c r="BA41" s="3">
        <v>8.9942300000000003E-2</v>
      </c>
      <c r="BB41" s="3">
        <v>8.9948100000000003E-2</v>
      </c>
      <c r="BC41" s="3">
        <v>8.9947200000000005E-2</v>
      </c>
      <c r="BD41" s="3">
        <v>8.9949899999999999E-2</v>
      </c>
      <c r="BE41" s="3">
        <v>8.9949899999999999E-2</v>
      </c>
      <c r="BF41" s="3">
        <v>8.9950000000000002E-2</v>
      </c>
      <c r="BG41" s="3">
        <v>8.9950000000000002E-2</v>
      </c>
      <c r="BH41" s="3">
        <v>8.9950000000000002E-2</v>
      </c>
      <c r="BI41" s="3">
        <v>4.3309100000000003</v>
      </c>
      <c r="BJ41" s="3">
        <v>3.9626899999999998</v>
      </c>
      <c r="BK41" s="3">
        <v>4.3309600000000001</v>
      </c>
      <c r="BL41" s="3">
        <v>1.4494100000000001</v>
      </c>
      <c r="BM41" s="3">
        <v>4.3309600000000001</v>
      </c>
      <c r="BN41" s="3">
        <v>1.4494100000000001</v>
      </c>
      <c r="BO41" s="3">
        <v>4.3309600000000001</v>
      </c>
      <c r="BP41" s="3">
        <v>1.4494100000000001</v>
      </c>
      <c r="BQ41" s="3">
        <v>4.3309600000000001</v>
      </c>
      <c r="BR41" s="3">
        <v>1.4494100000000001</v>
      </c>
      <c r="BS41" s="3">
        <v>4.3309600000000001</v>
      </c>
      <c r="BT41" s="3">
        <v>1.4494100000000001</v>
      </c>
      <c r="BU41" s="3">
        <v>4.3309600000000001</v>
      </c>
      <c r="BV41" s="3">
        <v>1.4494100000000001</v>
      </c>
      <c r="BW41" s="3">
        <v>4.3309600000000001</v>
      </c>
      <c r="BX41" s="3">
        <v>1.4494100000000001</v>
      </c>
      <c r="BY41" s="3">
        <v>4.3309600000000001</v>
      </c>
      <c r="BZ41" s="3">
        <v>1.4494100000000001</v>
      </c>
      <c r="CA41" s="3">
        <v>4.3309600000000001</v>
      </c>
      <c r="CB41" s="3">
        <v>1.5663</v>
      </c>
      <c r="CC41" s="3">
        <v>0.90779299999999996</v>
      </c>
      <c r="CD41" s="3">
        <v>0.37951000000000001</v>
      </c>
      <c r="CE41" s="3">
        <v>0.15865699999999999</v>
      </c>
      <c r="CF41" s="3">
        <v>6.6328100000000001E-2</v>
      </c>
      <c r="CG41" s="3">
        <v>2.7729E-2</v>
      </c>
      <c r="CH41" s="3">
        <v>1.15923E-2</v>
      </c>
      <c r="CI41" s="3">
        <v>4.8462699999999997E-3</v>
      </c>
      <c r="CJ41" s="3">
        <v>2.0260199999999999E-3</v>
      </c>
      <c r="CK41" s="3">
        <v>4.3027600000000001E-5</v>
      </c>
      <c r="CL41" s="3">
        <v>9.3067800000000006E-3</v>
      </c>
      <c r="CM41" s="3">
        <v>9.4097599999999996E-10</v>
      </c>
      <c r="CN41" s="3">
        <v>5.1635900000000001E-8</v>
      </c>
      <c r="CO41" s="3">
        <v>1.0740399999999999E-9</v>
      </c>
      <c r="CP41" s="3">
        <v>6.4939400000000005E-8</v>
      </c>
      <c r="CQ41" s="3">
        <v>4.8732799999999997E-11</v>
      </c>
      <c r="CR41" s="3">
        <v>2.81963E-11</v>
      </c>
      <c r="CS41" s="3">
        <v>1.6835699999999999E-11</v>
      </c>
      <c r="CT41" s="3">
        <v>1.0302E-11</v>
      </c>
      <c r="CU41" s="3">
        <v>5.6634900000000001E-10</v>
      </c>
    </row>
    <row r="42" spans="1:99" ht="15" x14ac:dyDescent="0.2">
      <c r="A42" s="12">
        <v>4</v>
      </c>
      <c r="B42" s="3">
        <v>1.1900599999999999</v>
      </c>
      <c r="C42" s="3">
        <v>71.975999999999999</v>
      </c>
      <c r="D42" s="3">
        <v>9.2549900000000004E-2</v>
      </c>
      <c r="E42" s="3">
        <v>6.8584600000000001E-14</v>
      </c>
      <c r="F42" s="3">
        <v>9.0109599999999998E-2</v>
      </c>
      <c r="G42" s="3">
        <v>6.8787900000000003E-6</v>
      </c>
      <c r="H42" s="3">
        <v>1.65452E-3</v>
      </c>
      <c r="I42" s="3">
        <v>1.15955E-7</v>
      </c>
      <c r="J42" s="3">
        <v>5.1703299999999997E-4</v>
      </c>
      <c r="K42" s="3">
        <v>7.6119999999999996E-8</v>
      </c>
      <c r="L42" s="3">
        <v>1.7713200000000001E-4</v>
      </c>
      <c r="M42" s="3">
        <v>2.6070999999999999E-8</v>
      </c>
      <c r="N42" s="3">
        <v>3.91674E-5</v>
      </c>
      <c r="O42" s="3">
        <v>3.8998399999999996E-9</v>
      </c>
      <c r="P42" s="3">
        <v>2.52252E-5</v>
      </c>
      <c r="Q42" s="3">
        <v>3.03305E-9</v>
      </c>
      <c r="R42" s="3">
        <v>1.0061199999999999E-5</v>
      </c>
      <c r="S42" s="3">
        <v>1.2092500000000001E-8</v>
      </c>
      <c r="T42" s="3">
        <v>2.8675000000000001E-6</v>
      </c>
      <c r="U42" s="3">
        <v>3.8502699999999999E-10</v>
      </c>
      <c r="V42" s="3">
        <v>1.7388099999999999E-8</v>
      </c>
      <c r="W42" s="3">
        <v>18.194800000000001</v>
      </c>
      <c r="X42" s="3">
        <v>18.282900000000001</v>
      </c>
      <c r="Y42" s="3">
        <v>18.284400000000002</v>
      </c>
      <c r="Z42" s="3">
        <v>18.284300000000002</v>
      </c>
      <c r="AA42" s="3">
        <v>18.2849</v>
      </c>
      <c r="AB42" s="3">
        <v>18.2849</v>
      </c>
      <c r="AC42" s="3">
        <v>18.2849</v>
      </c>
      <c r="AD42" s="3">
        <v>18.2849</v>
      </c>
      <c r="AE42" s="3">
        <v>18.2849</v>
      </c>
      <c r="AF42" s="3">
        <v>4.2036599999999998E-4</v>
      </c>
      <c r="AG42" s="3">
        <v>3.1151499999999999E-16</v>
      </c>
      <c r="AH42" s="3">
        <v>4.0928299999999998E-4</v>
      </c>
      <c r="AI42" s="3">
        <v>3.1243800000000001E-8</v>
      </c>
      <c r="AJ42" s="3">
        <v>7.5149200000000004E-6</v>
      </c>
      <c r="AK42" s="3">
        <v>5.2667500000000005E-10</v>
      </c>
      <c r="AL42" s="3">
        <v>2.34839E-6</v>
      </c>
      <c r="AM42" s="3">
        <v>3.45741E-10</v>
      </c>
      <c r="AN42" s="3">
        <v>8.0454199999999998E-7</v>
      </c>
      <c r="AO42" s="3">
        <v>1.1841600000000001E-10</v>
      </c>
      <c r="AP42" s="3">
        <v>1.779E-7</v>
      </c>
      <c r="AQ42" s="3">
        <v>1.7713300000000001E-11</v>
      </c>
      <c r="AR42" s="3">
        <v>1.14574E-7</v>
      </c>
      <c r="AS42" s="3">
        <v>1.37763E-11</v>
      </c>
      <c r="AT42" s="3">
        <v>4.56983E-8</v>
      </c>
      <c r="AU42" s="3">
        <v>5.4924800000000001E-11</v>
      </c>
      <c r="AV42" s="3">
        <v>1.30244E-8</v>
      </c>
      <c r="AW42" s="3">
        <v>1.7488100000000001E-12</v>
      </c>
      <c r="AX42" s="3">
        <v>7.8977600000000005E-11</v>
      </c>
      <c r="AY42" s="3">
        <v>0.25212299999999999</v>
      </c>
      <c r="AZ42" s="3">
        <v>8.2641699999999998E-2</v>
      </c>
      <c r="BA42" s="3">
        <v>8.3042099999999994E-2</v>
      </c>
      <c r="BB42" s="3">
        <v>8.3048700000000003E-2</v>
      </c>
      <c r="BC42" s="3">
        <v>8.3048399999999994E-2</v>
      </c>
      <c r="BD42" s="3">
        <v>8.3050899999999997E-2</v>
      </c>
      <c r="BE42" s="3">
        <v>8.3051E-2</v>
      </c>
      <c r="BF42" s="3">
        <v>8.3051E-2</v>
      </c>
      <c r="BG42" s="3">
        <v>8.3051100000000003E-2</v>
      </c>
      <c r="BH42" s="3">
        <v>8.3051E-2</v>
      </c>
      <c r="BI42" s="3">
        <v>3.27312</v>
      </c>
      <c r="BJ42" s="3">
        <v>3.00956</v>
      </c>
      <c r="BK42" s="3">
        <v>3.2731499999999998</v>
      </c>
      <c r="BL42" s="3">
        <v>1.1324799999999999</v>
      </c>
      <c r="BM42" s="3">
        <v>3.2731499999999998</v>
      </c>
      <c r="BN42" s="3">
        <v>1.1324799999999999</v>
      </c>
      <c r="BO42" s="3">
        <v>3.2731499999999998</v>
      </c>
      <c r="BP42" s="3">
        <v>1.1324799999999999</v>
      </c>
      <c r="BQ42" s="3">
        <v>3.2731499999999998</v>
      </c>
      <c r="BR42" s="3">
        <v>1.1324799999999999</v>
      </c>
      <c r="BS42" s="3">
        <v>3.2731499999999998</v>
      </c>
      <c r="BT42" s="3">
        <v>1.1324799999999999</v>
      </c>
      <c r="BU42" s="3">
        <v>3.2731499999999998</v>
      </c>
      <c r="BV42" s="3">
        <v>1.1324799999999999</v>
      </c>
      <c r="BW42" s="3">
        <v>3.2731499999999998</v>
      </c>
      <c r="BX42" s="3">
        <v>1.1324799999999999</v>
      </c>
      <c r="BY42" s="3">
        <v>3.2731499999999998</v>
      </c>
      <c r="BZ42" s="3">
        <v>1.1324799999999999</v>
      </c>
      <c r="CA42" s="3">
        <v>3.2731499999999998</v>
      </c>
      <c r="CB42" s="3">
        <v>1.5732999999999999</v>
      </c>
      <c r="CC42" s="3">
        <v>0.87046000000000001</v>
      </c>
      <c r="CD42" s="3">
        <v>0.366898</v>
      </c>
      <c r="CE42" s="3">
        <v>0.15464700000000001</v>
      </c>
      <c r="CF42" s="3">
        <v>6.51838E-2</v>
      </c>
      <c r="CG42" s="3">
        <v>2.74749E-2</v>
      </c>
      <c r="CH42" s="3">
        <v>1.1580699999999999E-2</v>
      </c>
      <c r="CI42" s="3">
        <v>4.8812400000000002E-3</v>
      </c>
      <c r="CJ42" s="3">
        <v>2.0574399999999998E-3</v>
      </c>
      <c r="CK42" s="3">
        <v>4.7432399999999997E-5</v>
      </c>
      <c r="CL42" s="3">
        <v>1.2397500000000001E-2</v>
      </c>
      <c r="CM42" s="3">
        <v>8.3201300000000003E-10</v>
      </c>
      <c r="CN42" s="3">
        <v>4.6090100000000003E-8</v>
      </c>
      <c r="CO42" s="3">
        <v>9.6659000000000007E-10</v>
      </c>
      <c r="CP42" s="3">
        <v>5.8924200000000003E-8</v>
      </c>
      <c r="CQ42" s="3">
        <v>4.4582799999999997E-11</v>
      </c>
      <c r="CR42" s="3">
        <v>2.60075E-11</v>
      </c>
      <c r="CS42" s="3">
        <v>1.5656599999999999E-11</v>
      </c>
      <c r="CT42" s="3">
        <v>9.6593900000000005E-12</v>
      </c>
      <c r="CU42" s="3">
        <v>5.7644100000000004E-10</v>
      </c>
    </row>
    <row r="43" spans="1:99" ht="15" x14ac:dyDescent="0.2">
      <c r="A43" s="12">
        <v>5</v>
      </c>
      <c r="B43" s="3">
        <v>1.1870000000000001</v>
      </c>
      <c r="C43" s="3">
        <v>71.975999999999999</v>
      </c>
      <c r="D43" s="3">
        <v>8.6235000000000006E-2</v>
      </c>
      <c r="E43" s="3">
        <v>9.10064E-14</v>
      </c>
      <c r="F43" s="3">
        <v>8.3926399999999998E-2</v>
      </c>
      <c r="G43" s="3">
        <v>6.6168199999999996E-6</v>
      </c>
      <c r="H43" s="3">
        <v>1.5578899999999999E-3</v>
      </c>
      <c r="I43" s="3">
        <v>1.12763E-7</v>
      </c>
      <c r="J43" s="3">
        <v>4.9154299999999999E-4</v>
      </c>
      <c r="K43" s="3">
        <v>7.4739799999999995E-8</v>
      </c>
      <c r="L43" s="3">
        <v>1.7002599999999999E-4</v>
      </c>
      <c r="M43" s="3">
        <v>2.5845500000000001E-8</v>
      </c>
      <c r="N43" s="3">
        <v>3.79589E-5</v>
      </c>
      <c r="O43" s="3">
        <v>3.90343E-9</v>
      </c>
      <c r="P43" s="3">
        <v>2.46828E-5</v>
      </c>
      <c r="Q43" s="3">
        <v>3.06514E-9</v>
      </c>
      <c r="R43" s="3">
        <v>9.9398600000000001E-6</v>
      </c>
      <c r="S43" s="3">
        <v>1.2338399999999999E-8</v>
      </c>
      <c r="T43" s="3">
        <v>2.86027E-6</v>
      </c>
      <c r="U43" s="3">
        <v>3.96647E-10</v>
      </c>
      <c r="V43" s="3">
        <v>1.9023500000000002E-8</v>
      </c>
      <c r="W43" s="3">
        <v>13.3482</v>
      </c>
      <c r="X43" s="3">
        <v>13.430400000000001</v>
      </c>
      <c r="Y43" s="3">
        <v>13.431699999999999</v>
      </c>
      <c r="Z43" s="3">
        <v>13.431699999999999</v>
      </c>
      <c r="AA43" s="3">
        <v>13.4321</v>
      </c>
      <c r="AB43" s="3">
        <v>13.4321</v>
      </c>
      <c r="AC43" s="3">
        <v>13.4321</v>
      </c>
      <c r="AD43" s="3">
        <v>13.4321</v>
      </c>
      <c r="AE43" s="3">
        <v>13.4321</v>
      </c>
      <c r="AF43" s="3">
        <v>4.8862799999999996E-4</v>
      </c>
      <c r="AG43" s="3">
        <v>5.1566499999999997E-16</v>
      </c>
      <c r="AH43" s="3">
        <v>4.7554699999999999E-4</v>
      </c>
      <c r="AI43" s="3">
        <v>3.7492500000000003E-8</v>
      </c>
      <c r="AJ43" s="3">
        <v>8.8273999999999995E-6</v>
      </c>
      <c r="AK43" s="3">
        <v>6.3894099999999998E-10</v>
      </c>
      <c r="AL43" s="3">
        <v>2.7852E-6</v>
      </c>
      <c r="AM43" s="3">
        <v>4.2349399999999999E-10</v>
      </c>
      <c r="AN43" s="3">
        <v>9.6340599999999991E-7</v>
      </c>
      <c r="AO43" s="3">
        <v>1.46447E-10</v>
      </c>
      <c r="AP43" s="3">
        <v>2.15084E-7</v>
      </c>
      <c r="AQ43" s="3">
        <v>2.21178E-11</v>
      </c>
      <c r="AR43" s="3">
        <v>1.3985900000000001E-7</v>
      </c>
      <c r="AS43" s="3">
        <v>1.73678E-11</v>
      </c>
      <c r="AT43" s="3">
        <v>5.6321599999999998E-8</v>
      </c>
      <c r="AU43" s="3">
        <v>6.9912300000000004E-11</v>
      </c>
      <c r="AV43" s="3">
        <v>1.6207000000000001E-8</v>
      </c>
      <c r="AW43" s="3">
        <v>2.2474999999999999E-12</v>
      </c>
      <c r="AX43" s="3">
        <v>1.07792E-10</v>
      </c>
      <c r="AY43" s="3">
        <v>0.31452599999999997</v>
      </c>
      <c r="AZ43" s="3">
        <v>7.5634199999999999E-2</v>
      </c>
      <c r="BA43" s="3">
        <v>7.6099799999999995E-2</v>
      </c>
      <c r="BB43" s="3">
        <v>7.6106999999999994E-2</v>
      </c>
      <c r="BC43" s="3">
        <v>7.6107400000000006E-2</v>
      </c>
      <c r="BD43" s="3">
        <v>7.6109599999999999E-2</v>
      </c>
      <c r="BE43" s="3">
        <v>7.6109700000000002E-2</v>
      </c>
      <c r="BF43" s="3">
        <v>7.6109800000000005E-2</v>
      </c>
      <c r="BG43" s="3">
        <v>7.6109800000000005E-2</v>
      </c>
      <c r="BH43" s="3">
        <v>7.6109800000000005E-2</v>
      </c>
      <c r="BI43" s="3">
        <v>2.6306099999999999</v>
      </c>
      <c r="BJ43" s="3">
        <v>2.4312800000000001</v>
      </c>
      <c r="BK43" s="3">
        <v>2.6306400000000001</v>
      </c>
      <c r="BL43" s="3">
        <v>0.94333999999999996</v>
      </c>
      <c r="BM43" s="3">
        <v>2.6306400000000001</v>
      </c>
      <c r="BN43" s="3">
        <v>0.94333999999999996</v>
      </c>
      <c r="BO43" s="3">
        <v>2.6306400000000001</v>
      </c>
      <c r="BP43" s="3">
        <v>0.94333999999999996</v>
      </c>
      <c r="BQ43" s="3">
        <v>2.6306400000000001</v>
      </c>
      <c r="BR43" s="3">
        <v>0.94333999999999996</v>
      </c>
      <c r="BS43" s="3">
        <v>2.6306400000000001</v>
      </c>
      <c r="BT43" s="3">
        <v>0.94333999999999996</v>
      </c>
      <c r="BU43" s="3">
        <v>2.6306400000000001</v>
      </c>
      <c r="BV43" s="3">
        <v>0.94333999999999996</v>
      </c>
      <c r="BW43" s="3">
        <v>2.6306400000000001</v>
      </c>
      <c r="BX43" s="3">
        <v>0.94333999999999996</v>
      </c>
      <c r="BY43" s="3">
        <v>2.6306400000000001</v>
      </c>
      <c r="BZ43" s="3">
        <v>0.94333999999999996</v>
      </c>
      <c r="CA43" s="3">
        <v>2.6306400000000001</v>
      </c>
      <c r="CB43" s="3">
        <v>1.5755600000000001</v>
      </c>
      <c r="CC43" s="3">
        <v>0.82974000000000003</v>
      </c>
      <c r="CD43" s="3">
        <v>0.35310999999999998</v>
      </c>
      <c r="CE43" s="3">
        <v>0.15027199999999999</v>
      </c>
      <c r="CF43" s="3">
        <v>6.3950999999999994E-2</v>
      </c>
      <c r="CG43" s="3">
        <v>2.7215400000000001E-2</v>
      </c>
      <c r="CH43" s="3">
        <v>1.1582E-2</v>
      </c>
      <c r="CI43" s="3">
        <v>4.9289199999999998E-3</v>
      </c>
      <c r="CJ43" s="3">
        <v>2.0975899999999999E-3</v>
      </c>
      <c r="CK43" s="3">
        <v>5.30399E-5</v>
      </c>
      <c r="CL43" s="3">
        <v>1.5488099999999999E-2</v>
      </c>
      <c r="CM43" s="3">
        <v>7.2584299999999997E-10</v>
      </c>
      <c r="CN43" s="3">
        <v>4.0649799999999999E-8</v>
      </c>
      <c r="CO43" s="3">
        <v>8.6073700000000004E-10</v>
      </c>
      <c r="CP43" s="3">
        <v>5.2978099999999998E-8</v>
      </c>
      <c r="CQ43" s="3">
        <v>4.04708E-11</v>
      </c>
      <c r="CR43" s="3">
        <v>2.38366E-11</v>
      </c>
      <c r="CS43" s="3">
        <v>1.44882E-11</v>
      </c>
      <c r="CT43" s="3">
        <v>9.0248200000000003E-12</v>
      </c>
      <c r="CU43" s="3">
        <v>5.9071499999999996E-10</v>
      </c>
    </row>
    <row r="44" spans="1:99" ht="15" x14ac:dyDescent="0.2">
      <c r="A44" s="12">
        <v>6</v>
      </c>
      <c r="B44" s="3">
        <v>1.1833800000000001</v>
      </c>
      <c r="C44" s="3">
        <v>71.975999999999999</v>
      </c>
      <c r="D44" s="3">
        <v>7.9601599999999995E-2</v>
      </c>
      <c r="E44" s="3">
        <v>1.1688999999999999E-13</v>
      </c>
      <c r="F44" s="3">
        <v>7.7431299999999995E-2</v>
      </c>
      <c r="G44" s="3">
        <v>6.3402699999999997E-6</v>
      </c>
      <c r="H44" s="3">
        <v>1.4560899999999999E-3</v>
      </c>
      <c r="I44" s="3">
        <v>1.0946E-7</v>
      </c>
      <c r="J44" s="3">
        <v>4.6478399999999999E-4</v>
      </c>
      <c r="K44" s="3">
        <v>7.3397599999999998E-8</v>
      </c>
      <c r="L44" s="3">
        <v>1.62645E-4</v>
      </c>
      <c r="M44" s="3">
        <v>2.5677400000000001E-8</v>
      </c>
      <c r="N44" s="3">
        <v>3.6734399999999998E-5</v>
      </c>
      <c r="O44" s="3">
        <v>3.9232500000000001E-9</v>
      </c>
      <c r="P44" s="3">
        <v>2.4165E-5</v>
      </c>
      <c r="Q44" s="3">
        <v>3.1166100000000001E-9</v>
      </c>
      <c r="R44" s="3">
        <v>9.8447599999999999E-6</v>
      </c>
      <c r="S44" s="3">
        <v>1.26918E-8</v>
      </c>
      <c r="T44" s="3">
        <v>2.8659299999999999E-6</v>
      </c>
      <c r="U44" s="3">
        <v>4.1276500000000002E-10</v>
      </c>
      <c r="V44" s="3">
        <v>2.1202E-8</v>
      </c>
      <c r="W44" s="3">
        <v>10.053900000000001</v>
      </c>
      <c r="X44" s="3">
        <v>10.1297</v>
      </c>
      <c r="Y44" s="3">
        <v>10.130800000000001</v>
      </c>
      <c r="Z44" s="3">
        <v>10.131</v>
      </c>
      <c r="AA44" s="3">
        <v>10.1313</v>
      </c>
      <c r="AB44" s="3">
        <v>10.1313</v>
      </c>
      <c r="AC44" s="3">
        <v>10.1313</v>
      </c>
      <c r="AD44" s="3">
        <v>10.1313</v>
      </c>
      <c r="AE44" s="3">
        <v>10.1313</v>
      </c>
      <c r="AF44" s="3">
        <v>5.4235700000000004E-4</v>
      </c>
      <c r="AG44" s="3">
        <v>7.9641900000000001E-16</v>
      </c>
      <c r="AH44" s="3">
        <v>5.2756999999999999E-4</v>
      </c>
      <c r="AI44" s="3">
        <v>4.3198799999999998E-8</v>
      </c>
      <c r="AJ44" s="3">
        <v>9.9208899999999995E-6</v>
      </c>
      <c r="AK44" s="3">
        <v>7.45794E-10</v>
      </c>
      <c r="AL44" s="3">
        <v>3.1667600000000001E-6</v>
      </c>
      <c r="AM44" s="3">
        <v>5.0008699999999995E-10</v>
      </c>
      <c r="AN44" s="3">
        <v>1.10816E-6</v>
      </c>
      <c r="AO44" s="3">
        <v>1.7495E-10</v>
      </c>
      <c r="AP44" s="3">
        <v>2.50286E-7</v>
      </c>
      <c r="AQ44" s="3">
        <v>2.6730599999999998E-11</v>
      </c>
      <c r="AR44" s="3">
        <v>1.64646E-7</v>
      </c>
      <c r="AS44" s="3">
        <v>2.12347E-11</v>
      </c>
      <c r="AT44" s="3">
        <v>6.7076199999999995E-8</v>
      </c>
      <c r="AU44" s="3">
        <v>8.6474400000000006E-11</v>
      </c>
      <c r="AV44" s="3">
        <v>1.95267E-8</v>
      </c>
      <c r="AW44" s="3">
        <v>2.81233E-12</v>
      </c>
      <c r="AX44" s="3">
        <v>1.4445700000000001E-10</v>
      </c>
      <c r="AY44" s="3">
        <v>0.37820199999999998</v>
      </c>
      <c r="AZ44" s="3">
        <v>6.8501000000000006E-2</v>
      </c>
      <c r="BA44" s="3">
        <v>6.9017800000000004E-2</v>
      </c>
      <c r="BB44" s="3">
        <v>6.9025400000000001E-2</v>
      </c>
      <c r="BC44" s="3">
        <v>6.9026299999999999E-2</v>
      </c>
      <c r="BD44" s="3">
        <v>6.9028300000000001E-2</v>
      </c>
      <c r="BE44" s="3">
        <v>6.9028400000000004E-2</v>
      </c>
      <c r="BF44" s="3">
        <v>6.9028500000000007E-2</v>
      </c>
      <c r="BG44" s="3">
        <v>6.9028599999999996E-2</v>
      </c>
      <c r="BH44" s="3">
        <v>6.9028599999999996E-2</v>
      </c>
      <c r="BI44" s="3">
        <v>2.1945199999999998</v>
      </c>
      <c r="BJ44" s="3">
        <v>2.0393500000000002</v>
      </c>
      <c r="BK44" s="3">
        <v>2.1945399999999999</v>
      </c>
      <c r="BL44" s="3">
        <v>0.81831600000000004</v>
      </c>
      <c r="BM44" s="3">
        <v>2.1945399999999999</v>
      </c>
      <c r="BN44" s="3">
        <v>0.81831600000000004</v>
      </c>
      <c r="BO44" s="3">
        <v>2.1945399999999999</v>
      </c>
      <c r="BP44" s="3">
        <v>0.81831600000000004</v>
      </c>
      <c r="BQ44" s="3">
        <v>2.1945399999999999</v>
      </c>
      <c r="BR44" s="3">
        <v>0.81831600000000004</v>
      </c>
      <c r="BS44" s="3">
        <v>2.1945399999999999</v>
      </c>
      <c r="BT44" s="3">
        <v>0.81831600000000004</v>
      </c>
      <c r="BU44" s="3">
        <v>2.1945399999999999</v>
      </c>
      <c r="BV44" s="3">
        <v>0.81831600000000004</v>
      </c>
      <c r="BW44" s="3">
        <v>2.1945399999999999</v>
      </c>
      <c r="BX44" s="3">
        <v>0.81831600000000004</v>
      </c>
      <c r="BY44" s="3">
        <v>2.1945399999999999</v>
      </c>
      <c r="BZ44" s="3">
        <v>0.81831600000000004</v>
      </c>
      <c r="CA44" s="3">
        <v>2.1945399999999999</v>
      </c>
      <c r="CB44" s="3">
        <v>1.57176</v>
      </c>
      <c r="CC44" s="3">
        <v>0.78509200000000001</v>
      </c>
      <c r="CD44" s="3">
        <v>0.33800400000000003</v>
      </c>
      <c r="CE44" s="3">
        <v>0.14552000000000001</v>
      </c>
      <c r="CF44" s="3">
        <v>6.2650399999999995E-2</v>
      </c>
      <c r="CG44" s="3">
        <v>2.6972699999999999E-2</v>
      </c>
      <c r="CH44" s="3">
        <v>1.16125E-2</v>
      </c>
      <c r="CI44" s="3">
        <v>4.9995100000000004E-3</v>
      </c>
      <c r="CJ44" s="3">
        <v>2.1524299999999999E-3</v>
      </c>
      <c r="CK44" s="3">
        <v>6.0539599999999999E-5</v>
      </c>
      <c r="CL44" s="3">
        <v>1.8578799999999999E-2</v>
      </c>
      <c r="CM44" s="3">
        <v>6.2201200000000002E-10</v>
      </c>
      <c r="CN44" s="3">
        <v>3.5289599999999999E-8</v>
      </c>
      <c r="CO44" s="3">
        <v>7.5595900000000004E-10</v>
      </c>
      <c r="CP44" s="3">
        <v>4.7071800000000002E-8</v>
      </c>
      <c r="CQ44" s="3">
        <v>3.6377999999999997E-11</v>
      </c>
      <c r="CR44" s="3">
        <v>2.1675699999999999E-11</v>
      </c>
      <c r="CS44" s="3">
        <v>1.33284E-11</v>
      </c>
      <c r="CT44" s="3">
        <v>8.39913E-12</v>
      </c>
      <c r="CU44" s="3">
        <v>6.1150999999999999E-10</v>
      </c>
    </row>
    <row r="45" spans="1:99" ht="15" x14ac:dyDescent="0.2">
      <c r="A45" s="12">
        <v>7</v>
      </c>
      <c r="B45" s="3">
        <v>1.1789499999999999</v>
      </c>
      <c r="C45" s="3">
        <v>71.975999999999999</v>
      </c>
      <c r="D45" s="3">
        <v>7.25156E-2</v>
      </c>
      <c r="E45" s="3">
        <v>1.4765399999999999E-13</v>
      </c>
      <c r="F45" s="3">
        <v>7.0492799999999994E-2</v>
      </c>
      <c r="G45" s="3">
        <v>6.0426800000000001E-6</v>
      </c>
      <c r="H45" s="3">
        <v>1.34709E-3</v>
      </c>
      <c r="I45" s="3">
        <v>1.06013E-7</v>
      </c>
      <c r="J45" s="3">
        <v>4.3631799999999999E-4</v>
      </c>
      <c r="K45" s="3">
        <v>7.2131899999999995E-8</v>
      </c>
      <c r="L45" s="3">
        <v>1.54928E-4</v>
      </c>
      <c r="M45" s="3">
        <v>2.5605500000000001E-8</v>
      </c>
      <c r="N45" s="3">
        <v>3.5505400000000001E-5</v>
      </c>
      <c r="O45" s="3">
        <v>3.9697300000000001E-9</v>
      </c>
      <c r="P45" s="3">
        <v>2.3699599999999999E-5</v>
      </c>
      <c r="Q45" s="3">
        <v>3.1998499999999999E-9</v>
      </c>
      <c r="R45" s="3">
        <v>9.7969799999999998E-6</v>
      </c>
      <c r="S45" s="3">
        <v>1.32222E-8</v>
      </c>
      <c r="T45" s="3">
        <v>2.8939099999999998E-6</v>
      </c>
      <c r="U45" s="3">
        <v>4.3633099999999999E-10</v>
      </c>
      <c r="V45" s="3">
        <v>2.4301800000000001E-8</v>
      </c>
      <c r="W45" s="3">
        <v>7.6287900000000004</v>
      </c>
      <c r="X45" s="3">
        <v>7.6978600000000004</v>
      </c>
      <c r="Y45" s="3">
        <v>7.6988599999999998</v>
      </c>
      <c r="Z45" s="3">
        <v>7.69902</v>
      </c>
      <c r="AA45" s="3">
        <v>7.6992599999999998</v>
      </c>
      <c r="AB45" s="3">
        <v>7.6992700000000003</v>
      </c>
      <c r="AC45" s="3">
        <v>7.6992799999999999</v>
      </c>
      <c r="AD45" s="3">
        <v>7.6992900000000004</v>
      </c>
      <c r="AE45" s="3">
        <v>7.6992900000000004</v>
      </c>
      <c r="AF45" s="3">
        <v>5.8070699999999997E-4</v>
      </c>
      <c r="AG45" s="3">
        <v>1.18242E-15</v>
      </c>
      <c r="AH45" s="3">
        <v>5.6450800000000002E-4</v>
      </c>
      <c r="AI45" s="3">
        <v>4.8389999999999999E-8</v>
      </c>
      <c r="AJ45" s="3">
        <v>1.07876E-5</v>
      </c>
      <c r="AK45" s="3">
        <v>8.4895800000000002E-10</v>
      </c>
      <c r="AL45" s="3">
        <v>3.4940400000000002E-6</v>
      </c>
      <c r="AM45" s="3">
        <v>5.7763400000000003E-10</v>
      </c>
      <c r="AN45" s="3">
        <v>1.24066E-6</v>
      </c>
      <c r="AO45" s="3">
        <v>2.0505000000000001E-10</v>
      </c>
      <c r="AP45" s="3">
        <v>2.84328E-7</v>
      </c>
      <c r="AQ45" s="3">
        <v>3.1789700000000002E-11</v>
      </c>
      <c r="AR45" s="3">
        <v>1.89787E-7</v>
      </c>
      <c r="AS45" s="3">
        <v>2.5624500000000001E-11</v>
      </c>
      <c r="AT45" s="3">
        <v>7.8454499999999996E-8</v>
      </c>
      <c r="AU45" s="3">
        <v>1.05884E-10</v>
      </c>
      <c r="AV45" s="3">
        <v>2.31745E-8</v>
      </c>
      <c r="AW45" s="3">
        <v>3.49415E-12</v>
      </c>
      <c r="AX45" s="3">
        <v>1.9460999999999999E-10</v>
      </c>
      <c r="AY45" s="3">
        <v>0.44451499999999999</v>
      </c>
      <c r="AZ45" s="3">
        <v>6.1091600000000003E-2</v>
      </c>
      <c r="BA45" s="3">
        <v>6.1644699999999997E-2</v>
      </c>
      <c r="BB45" s="3">
        <v>6.1652699999999998E-2</v>
      </c>
      <c r="BC45" s="3">
        <v>6.1654E-2</v>
      </c>
      <c r="BD45" s="3">
        <v>6.16559E-2</v>
      </c>
      <c r="BE45" s="3">
        <v>6.1656000000000002E-2</v>
      </c>
      <c r="BF45" s="3">
        <v>6.1656099999999998E-2</v>
      </c>
      <c r="BG45" s="3">
        <v>6.1656200000000001E-2</v>
      </c>
      <c r="BH45" s="3">
        <v>6.1656200000000001E-2</v>
      </c>
      <c r="BI45" s="3">
        <v>1.87422</v>
      </c>
      <c r="BJ45" s="3">
        <v>1.7520199999999999</v>
      </c>
      <c r="BK45" s="3">
        <v>1.8742300000000001</v>
      </c>
      <c r="BL45" s="3">
        <v>0.73005399999999998</v>
      </c>
      <c r="BM45" s="3">
        <v>1.8742300000000001</v>
      </c>
      <c r="BN45" s="3">
        <v>0.73005399999999998</v>
      </c>
      <c r="BO45" s="3">
        <v>1.8742300000000001</v>
      </c>
      <c r="BP45" s="3">
        <v>0.73005399999999998</v>
      </c>
      <c r="BQ45" s="3">
        <v>1.8742300000000001</v>
      </c>
      <c r="BR45" s="3">
        <v>0.73005399999999998</v>
      </c>
      <c r="BS45" s="3">
        <v>1.8742300000000001</v>
      </c>
      <c r="BT45" s="3">
        <v>0.73005399999999998</v>
      </c>
      <c r="BU45" s="3">
        <v>1.8742300000000001</v>
      </c>
      <c r="BV45" s="3">
        <v>0.73005399999999998</v>
      </c>
      <c r="BW45" s="3">
        <v>1.8742300000000001</v>
      </c>
      <c r="BX45" s="3">
        <v>0.73005399999999998</v>
      </c>
      <c r="BY45" s="3">
        <v>1.8742300000000001</v>
      </c>
      <c r="BZ45" s="3">
        <v>0.73005399999999998</v>
      </c>
      <c r="CA45" s="3">
        <v>1.8742300000000001</v>
      </c>
      <c r="CB45" s="3">
        <v>1.55975</v>
      </c>
      <c r="CC45" s="3">
        <v>0.73562799999999995</v>
      </c>
      <c r="CD45" s="3">
        <v>0.32135999999999998</v>
      </c>
      <c r="CE45" s="3">
        <v>0.14038700000000001</v>
      </c>
      <c r="CF45" s="3">
        <v>6.1328199999999999E-2</v>
      </c>
      <c r="CG45" s="3">
        <v>2.6791300000000001E-2</v>
      </c>
      <c r="CH45" s="3">
        <v>1.17038E-2</v>
      </c>
      <c r="CI45" s="3">
        <v>5.1128299999999996E-3</v>
      </c>
      <c r="CJ45" s="3">
        <v>2.2335499999999999E-3</v>
      </c>
      <c r="CK45" s="3">
        <v>7.1309699999999999E-5</v>
      </c>
      <c r="CL45" s="3">
        <v>2.1669500000000001E-2</v>
      </c>
      <c r="CM45" s="3">
        <v>5.1978299999999996E-10</v>
      </c>
      <c r="CN45" s="3">
        <v>2.9967599999999999E-8</v>
      </c>
      <c r="CO45" s="3">
        <v>6.5139600000000001E-10</v>
      </c>
      <c r="CP45" s="3">
        <v>4.1157000000000003E-8</v>
      </c>
      <c r="CQ45" s="3">
        <v>3.2274200000000003E-11</v>
      </c>
      <c r="CR45" s="3">
        <v>1.9512899999999999E-11</v>
      </c>
      <c r="CS45" s="3">
        <v>1.2174700000000001E-11</v>
      </c>
      <c r="CT45" s="3">
        <v>7.7848400000000002E-12</v>
      </c>
      <c r="CU45" s="3">
        <v>6.4336900000000001E-10</v>
      </c>
    </row>
    <row r="46" spans="1:99" ht="15" x14ac:dyDescent="0.2">
      <c r="A46" s="12">
        <v>8</v>
      </c>
      <c r="B46" s="3">
        <v>1.17316</v>
      </c>
      <c r="C46" s="3">
        <v>71.975999999999999</v>
      </c>
      <c r="D46" s="3">
        <v>6.4727199999999999E-2</v>
      </c>
      <c r="E46" s="3">
        <v>1.8597699999999999E-13</v>
      </c>
      <c r="F46" s="3">
        <v>6.2865400000000002E-2</v>
      </c>
      <c r="G46" s="3">
        <v>5.7119499999999996E-6</v>
      </c>
      <c r="H46" s="3">
        <v>1.2272100000000001E-3</v>
      </c>
      <c r="I46" s="3">
        <v>1.02369E-7</v>
      </c>
      <c r="J46" s="3">
        <v>4.0536800000000003E-4</v>
      </c>
      <c r="K46" s="3">
        <v>7.1033199999999996E-8</v>
      </c>
      <c r="L46" s="3">
        <v>1.4678900000000001E-4</v>
      </c>
      <c r="M46" s="3">
        <v>2.5714999999999999E-8</v>
      </c>
      <c r="N46" s="3">
        <v>3.4306500000000001E-5</v>
      </c>
      <c r="O46" s="3">
        <v>4.0656599999999998E-9</v>
      </c>
      <c r="P46" s="3">
        <v>2.3352800000000001E-5</v>
      </c>
      <c r="Q46" s="3">
        <v>3.3420699999999998E-9</v>
      </c>
      <c r="R46" s="3">
        <v>9.8447599999999999E-6</v>
      </c>
      <c r="S46" s="3">
        <v>1.4083300000000001E-8</v>
      </c>
      <c r="T46" s="3">
        <v>2.9656099999999999E-6</v>
      </c>
      <c r="U46" s="3">
        <v>4.7395E-10</v>
      </c>
      <c r="V46" s="3">
        <v>2.9200399999999999E-8</v>
      </c>
      <c r="W46" s="3">
        <v>5.71706</v>
      </c>
      <c r="X46" s="3">
        <v>5.7786499999999998</v>
      </c>
      <c r="Y46" s="3">
        <v>5.7795199999999998</v>
      </c>
      <c r="Z46" s="3">
        <v>5.7797000000000001</v>
      </c>
      <c r="AA46" s="3">
        <v>5.77989</v>
      </c>
      <c r="AB46" s="3">
        <v>5.7798999999999996</v>
      </c>
      <c r="AC46" s="3">
        <v>5.7799199999999997</v>
      </c>
      <c r="AD46" s="3">
        <v>5.7799300000000002</v>
      </c>
      <c r="AE46" s="3">
        <v>5.7799300000000002</v>
      </c>
      <c r="AF46" s="3">
        <v>6.0159500000000002E-4</v>
      </c>
      <c r="AG46" s="3">
        <v>1.7285299999999999E-15</v>
      </c>
      <c r="AH46" s="3">
        <v>5.8429100000000002E-4</v>
      </c>
      <c r="AI46" s="3">
        <v>5.3088699999999997E-8</v>
      </c>
      <c r="AJ46" s="3">
        <v>1.1406100000000001E-5</v>
      </c>
      <c r="AK46" s="3">
        <v>9.5145299999999998E-10</v>
      </c>
      <c r="AL46" s="3">
        <v>3.7676199999999999E-6</v>
      </c>
      <c r="AM46" s="3">
        <v>6.60205E-10</v>
      </c>
      <c r="AN46" s="3">
        <v>1.3643100000000001E-6</v>
      </c>
      <c r="AO46" s="3">
        <v>2.3900399999999998E-10</v>
      </c>
      <c r="AP46" s="3">
        <v>3.1885500000000001E-7</v>
      </c>
      <c r="AQ46" s="3">
        <v>3.7787499999999997E-11</v>
      </c>
      <c r="AR46" s="3">
        <v>2.17048E-7</v>
      </c>
      <c r="AS46" s="3">
        <v>3.1062299999999997E-11</v>
      </c>
      <c r="AT46" s="3">
        <v>9.1500400000000001E-8</v>
      </c>
      <c r="AU46" s="3">
        <v>1.3089499999999999E-10</v>
      </c>
      <c r="AV46" s="3">
        <v>2.75633E-8</v>
      </c>
      <c r="AW46" s="3">
        <v>4.4050400000000004E-12</v>
      </c>
      <c r="AX46" s="3">
        <v>2.71398E-10</v>
      </c>
      <c r="AY46" s="3">
        <v>0.51591500000000001</v>
      </c>
      <c r="AZ46" s="3">
        <v>5.3136099999999999E-2</v>
      </c>
      <c r="BA46" s="3">
        <v>5.3708600000000002E-2</v>
      </c>
      <c r="BB46" s="3">
        <v>5.3716699999999999E-2</v>
      </c>
      <c r="BC46" s="3">
        <v>5.3718399999999999E-2</v>
      </c>
      <c r="BD46" s="3">
        <v>5.3720200000000003E-2</v>
      </c>
      <c r="BE46" s="3">
        <v>5.3720299999999999E-2</v>
      </c>
      <c r="BF46" s="3">
        <v>5.3720400000000001E-2</v>
      </c>
      <c r="BG46" s="3">
        <v>5.3720499999999997E-2</v>
      </c>
      <c r="BH46" s="3">
        <v>5.3720499999999997E-2</v>
      </c>
      <c r="BI46" s="3">
        <v>1.6226100000000001</v>
      </c>
      <c r="BJ46" s="3">
        <v>1.52685</v>
      </c>
      <c r="BK46" s="3">
        <v>1.62263</v>
      </c>
      <c r="BL46" s="3">
        <v>0.66484500000000002</v>
      </c>
      <c r="BM46" s="3">
        <v>1.62263</v>
      </c>
      <c r="BN46" s="3">
        <v>0.66484500000000002</v>
      </c>
      <c r="BO46" s="3">
        <v>1.62263</v>
      </c>
      <c r="BP46" s="3">
        <v>0.66484500000000002</v>
      </c>
      <c r="BQ46" s="3">
        <v>1.62263</v>
      </c>
      <c r="BR46" s="3">
        <v>0.66484500000000002</v>
      </c>
      <c r="BS46" s="3">
        <v>1.62263</v>
      </c>
      <c r="BT46" s="3">
        <v>0.66484500000000002</v>
      </c>
      <c r="BU46" s="3">
        <v>1.62263</v>
      </c>
      <c r="BV46" s="3">
        <v>0.66484500000000002</v>
      </c>
      <c r="BW46" s="3">
        <v>1.62263</v>
      </c>
      <c r="BX46" s="3">
        <v>0.66484500000000002</v>
      </c>
      <c r="BY46" s="3">
        <v>1.62263</v>
      </c>
      <c r="BZ46" s="3">
        <v>0.66484500000000002</v>
      </c>
      <c r="CA46" s="3">
        <v>1.62263</v>
      </c>
      <c r="CB46" s="3">
        <v>1.5355700000000001</v>
      </c>
      <c r="CC46" s="3">
        <v>0.67974699999999999</v>
      </c>
      <c r="CD46" s="3">
        <v>0.30282799999999999</v>
      </c>
      <c r="CE46" s="3">
        <v>0.13491</v>
      </c>
      <c r="CF46" s="3">
        <v>6.0102799999999998E-2</v>
      </c>
      <c r="CG46" s="3">
        <v>2.6775899999999998E-2</v>
      </c>
      <c r="CH46" s="3">
        <v>1.19287E-2</v>
      </c>
      <c r="CI46" s="3">
        <v>5.3142500000000004E-3</v>
      </c>
      <c r="CJ46" s="3">
        <v>2.3675100000000002E-3</v>
      </c>
      <c r="CK46" s="3">
        <v>8.8627099999999997E-5</v>
      </c>
      <c r="CL46" s="3">
        <v>2.47602E-2</v>
      </c>
      <c r="CM46" s="3">
        <v>4.17753E-10</v>
      </c>
      <c r="CN46" s="3">
        <v>2.4603900000000001E-8</v>
      </c>
      <c r="CO46" s="3">
        <v>5.4540899999999997E-10</v>
      </c>
      <c r="CP46" s="3">
        <v>3.5143200000000003E-8</v>
      </c>
      <c r="CQ46" s="3">
        <v>2.8104000000000001E-11</v>
      </c>
      <c r="CR46" s="3">
        <v>1.7328099999999998E-11</v>
      </c>
      <c r="CS46" s="3">
        <v>1.1025599999999999E-11</v>
      </c>
      <c r="CT46" s="3">
        <v>7.1896599999999999E-12</v>
      </c>
      <c r="CU46" s="3">
        <v>6.9669300000000003E-10</v>
      </c>
    </row>
    <row r="47" spans="1:99" ht="15" x14ac:dyDescent="0.2">
      <c r="A47" s="12">
        <v>9</v>
      </c>
      <c r="B47" s="3">
        <v>1.1647099999999999</v>
      </c>
      <c r="C47" s="3">
        <v>71.975999999999999</v>
      </c>
      <c r="D47" s="3">
        <v>5.5653500000000002E-2</v>
      </c>
      <c r="E47" s="3">
        <v>2.3821500000000001E-13</v>
      </c>
      <c r="F47" s="3">
        <v>5.3976200000000002E-2</v>
      </c>
      <c r="G47" s="3">
        <v>5.3196800000000004E-6</v>
      </c>
      <c r="H47" s="3">
        <v>1.0879399999999999E-3</v>
      </c>
      <c r="I47" s="3">
        <v>9.8438400000000006E-8</v>
      </c>
      <c r="J47" s="3">
        <v>3.7026300000000002E-4</v>
      </c>
      <c r="K47" s="3">
        <v>7.0377400000000004E-8</v>
      </c>
      <c r="L47" s="3">
        <v>1.3814200000000001E-4</v>
      </c>
      <c r="M47" s="3">
        <v>2.625E-8</v>
      </c>
      <c r="N47" s="3">
        <v>3.3263899999999998E-5</v>
      </c>
      <c r="O47" s="3">
        <v>4.2759999999999997E-9</v>
      </c>
      <c r="P47" s="3">
        <v>2.33292E-5</v>
      </c>
      <c r="Q47" s="3">
        <v>3.6214900000000001E-9</v>
      </c>
      <c r="R47" s="3">
        <v>1.0132800000000001E-5</v>
      </c>
      <c r="S47" s="3">
        <v>1.5723199999999999E-8</v>
      </c>
      <c r="T47" s="3">
        <v>3.14488E-6</v>
      </c>
      <c r="U47" s="3">
        <v>5.45171E-10</v>
      </c>
      <c r="V47" s="3">
        <v>3.8636500000000003E-8</v>
      </c>
      <c r="W47" s="3">
        <v>4.0852300000000001</v>
      </c>
      <c r="X47" s="3">
        <v>4.13809</v>
      </c>
      <c r="Y47" s="3">
        <v>4.1388400000000001</v>
      </c>
      <c r="Z47" s="3">
        <v>4.13903</v>
      </c>
      <c r="AA47" s="3">
        <v>4.1391799999999996</v>
      </c>
      <c r="AB47" s="3">
        <v>4.1391900000000001</v>
      </c>
      <c r="AC47" s="3">
        <v>4.1391999999999998</v>
      </c>
      <c r="AD47" s="3">
        <v>4.1392100000000003</v>
      </c>
      <c r="AE47" s="3">
        <v>4.1392100000000003</v>
      </c>
      <c r="AF47" s="3">
        <v>5.99604E-4</v>
      </c>
      <c r="AG47" s="3">
        <v>2.56649E-15</v>
      </c>
      <c r="AH47" s="3">
        <v>5.8153199999999995E-4</v>
      </c>
      <c r="AI47" s="3">
        <v>5.7313499999999999E-8</v>
      </c>
      <c r="AJ47" s="3">
        <v>1.1721300000000001E-5</v>
      </c>
      <c r="AK47" s="3">
        <v>1.0605599999999999E-9</v>
      </c>
      <c r="AL47" s="3">
        <v>3.9891700000000003E-6</v>
      </c>
      <c r="AM47" s="3">
        <v>7.5823700000000004E-10</v>
      </c>
      <c r="AN47" s="3">
        <v>1.48833E-6</v>
      </c>
      <c r="AO47" s="3">
        <v>2.8281400000000001E-10</v>
      </c>
      <c r="AP47" s="3">
        <v>3.5838099999999998E-7</v>
      </c>
      <c r="AQ47" s="3">
        <v>4.60691E-11</v>
      </c>
      <c r="AR47" s="3">
        <v>2.5134599999999998E-7</v>
      </c>
      <c r="AS47" s="3">
        <v>3.9017400000000003E-11</v>
      </c>
      <c r="AT47" s="3">
        <v>1.0917E-7</v>
      </c>
      <c r="AU47" s="3">
        <v>1.694E-10</v>
      </c>
      <c r="AV47" s="3">
        <v>3.3882499999999999E-8</v>
      </c>
      <c r="AW47" s="3">
        <v>5.8736000000000003E-12</v>
      </c>
      <c r="AX47" s="3">
        <v>4.1626500000000001E-10</v>
      </c>
      <c r="AY47" s="3">
        <v>0.59804299999999999</v>
      </c>
      <c r="AZ47" s="3">
        <v>4.4013700000000003E-2</v>
      </c>
      <c r="BA47" s="3">
        <v>4.4583299999999999E-2</v>
      </c>
      <c r="BB47" s="3">
        <v>4.45913E-2</v>
      </c>
      <c r="BC47" s="3">
        <v>4.4593399999999998E-2</v>
      </c>
      <c r="BD47" s="3">
        <v>4.4595000000000003E-2</v>
      </c>
      <c r="BE47" s="3">
        <v>4.4595099999999999E-2</v>
      </c>
      <c r="BF47" s="3">
        <v>4.4595200000000002E-2</v>
      </c>
      <c r="BG47" s="3">
        <v>4.4595299999999997E-2</v>
      </c>
      <c r="BH47" s="3">
        <v>4.4595299999999997E-2</v>
      </c>
      <c r="BI47" s="3">
        <v>1.4091199999999999</v>
      </c>
      <c r="BJ47" s="3">
        <v>1.33636</v>
      </c>
      <c r="BK47" s="3">
        <v>1.4091400000000001</v>
      </c>
      <c r="BL47" s="3">
        <v>0.61496300000000004</v>
      </c>
      <c r="BM47" s="3">
        <v>1.4091400000000001</v>
      </c>
      <c r="BN47" s="3">
        <v>0.61496300000000004</v>
      </c>
      <c r="BO47" s="3">
        <v>1.4091400000000001</v>
      </c>
      <c r="BP47" s="3">
        <v>0.61496300000000004</v>
      </c>
      <c r="BQ47" s="3">
        <v>1.4091400000000001</v>
      </c>
      <c r="BR47" s="3">
        <v>0.61496300000000004</v>
      </c>
      <c r="BS47" s="3">
        <v>1.4091400000000001</v>
      </c>
      <c r="BT47" s="3">
        <v>0.61496300000000004</v>
      </c>
      <c r="BU47" s="3">
        <v>1.4091400000000001</v>
      </c>
      <c r="BV47" s="3">
        <v>0.61496300000000004</v>
      </c>
      <c r="BW47" s="3">
        <v>1.4091400000000001</v>
      </c>
      <c r="BX47" s="3">
        <v>0.61496300000000004</v>
      </c>
      <c r="BY47" s="3">
        <v>1.4091400000000001</v>
      </c>
      <c r="BZ47" s="3">
        <v>0.61496300000000004</v>
      </c>
      <c r="CA47" s="3">
        <v>1.4091400000000001</v>
      </c>
      <c r="CB47" s="3">
        <v>1.49004</v>
      </c>
      <c r="CC47" s="3">
        <v>0.61393399999999998</v>
      </c>
      <c r="CD47" s="3">
        <v>0.28179599999999999</v>
      </c>
      <c r="CE47" s="3">
        <v>0.12934499999999999</v>
      </c>
      <c r="CF47" s="3">
        <v>5.9369199999999997E-2</v>
      </c>
      <c r="CG47" s="3">
        <v>2.72505E-2</v>
      </c>
      <c r="CH47" s="3">
        <v>1.2508E-2</v>
      </c>
      <c r="CI47" s="3">
        <v>5.7411800000000002E-3</v>
      </c>
      <c r="CJ47" s="3">
        <v>2.6351999999999999E-3</v>
      </c>
      <c r="CK47" s="3">
        <v>1.2308600000000001E-4</v>
      </c>
      <c r="CL47" s="3">
        <v>2.7850900000000001E-2</v>
      </c>
      <c r="CM47" s="3">
        <v>3.1253000000000001E-10</v>
      </c>
      <c r="CN47" s="3">
        <v>1.9005099999999999E-8</v>
      </c>
      <c r="CO47" s="3">
        <v>4.3407599999999998E-10</v>
      </c>
      <c r="CP47" s="3">
        <v>2.8817400000000001E-8</v>
      </c>
      <c r="CQ47" s="3">
        <v>2.3743600000000001E-11</v>
      </c>
      <c r="CR47" s="3">
        <v>1.50832E-11</v>
      </c>
      <c r="CS47" s="3">
        <v>9.8880499999999997E-12</v>
      </c>
      <c r="CT47" s="3">
        <v>6.6432500000000004E-12</v>
      </c>
      <c r="CU47" s="3">
        <v>8.0321600000000001E-10</v>
      </c>
    </row>
    <row r="48" spans="1:99" ht="15" x14ac:dyDescent="0.2">
      <c r="A48" s="12">
        <v>10</v>
      </c>
      <c r="B48" s="3">
        <v>1.01816</v>
      </c>
      <c r="C48" s="3">
        <v>71.975999999999999</v>
      </c>
      <c r="D48" s="3">
        <v>1.18712E-2</v>
      </c>
      <c r="E48" s="3">
        <v>1.0378899999999999E-12</v>
      </c>
      <c r="F48" s="3">
        <v>1.0393100000000001E-2</v>
      </c>
      <c r="G48" s="3">
        <v>2.8892499999999999E-6</v>
      </c>
      <c r="H48" s="3">
        <v>4.6805000000000002E-4</v>
      </c>
      <c r="I48" s="3">
        <v>1.1945700000000001E-7</v>
      </c>
      <c r="J48" s="3">
        <v>3.2182400000000001E-4</v>
      </c>
      <c r="K48" s="3">
        <v>1.7254400000000001E-7</v>
      </c>
      <c r="L48" s="3">
        <v>2.4094200000000001E-4</v>
      </c>
      <c r="M48" s="3">
        <v>1.2914400000000001E-7</v>
      </c>
      <c r="N48" s="3">
        <v>1.14701E-4</v>
      </c>
      <c r="O48" s="3">
        <v>4.1590100000000003E-8</v>
      </c>
      <c r="P48" s="3">
        <v>1.53024E-4</v>
      </c>
      <c r="Q48" s="3">
        <v>6.7004600000000002E-8</v>
      </c>
      <c r="R48" s="3">
        <v>1.1670199999999999E-4</v>
      </c>
      <c r="S48" s="3">
        <v>5.1079699999999996E-7</v>
      </c>
      <c r="T48" s="3">
        <v>5.4799500000000003E-5</v>
      </c>
      <c r="U48" s="3">
        <v>2.6795599999999999E-8</v>
      </c>
      <c r="V48" s="3">
        <v>2.1512200000000001E-7</v>
      </c>
      <c r="W48" s="3">
        <v>8.3319900000000002E-2</v>
      </c>
      <c r="X48" s="3">
        <v>9.3088000000000004E-2</v>
      </c>
      <c r="Y48" s="3">
        <v>9.2855499999999994E-2</v>
      </c>
      <c r="Z48" s="3">
        <v>9.1985700000000004E-2</v>
      </c>
      <c r="AA48" s="3">
        <v>8.9775800000000003E-2</v>
      </c>
      <c r="AB48" s="3">
        <v>8.4302500000000002E-2</v>
      </c>
      <c r="AC48" s="3">
        <v>7.3071300000000006E-2</v>
      </c>
      <c r="AD48" s="3">
        <v>5.45741E-2</v>
      </c>
      <c r="AE48" s="3">
        <v>1.00191E-3</v>
      </c>
      <c r="AF48" s="3">
        <v>2.11246E-4</v>
      </c>
      <c r="AG48" s="3">
        <v>1.8468899999999998E-14</v>
      </c>
      <c r="AH48" s="3">
        <v>1.8494200000000001E-4</v>
      </c>
      <c r="AI48" s="3">
        <v>5.1413499999999999E-8</v>
      </c>
      <c r="AJ48" s="3">
        <v>8.3288299999999993E-6</v>
      </c>
      <c r="AK48" s="3">
        <v>2.1256999999999998E-9</v>
      </c>
      <c r="AL48" s="3">
        <v>5.7267800000000003E-6</v>
      </c>
      <c r="AM48" s="3">
        <v>3.0703799999999999E-9</v>
      </c>
      <c r="AN48" s="3">
        <v>4.2874900000000002E-6</v>
      </c>
      <c r="AO48" s="3">
        <v>2.29808E-9</v>
      </c>
      <c r="AP48" s="3">
        <v>2.0410699999999998E-6</v>
      </c>
      <c r="AQ48" s="3">
        <v>7.4008500000000003E-10</v>
      </c>
      <c r="AR48" s="3">
        <v>2.7230200000000001E-6</v>
      </c>
      <c r="AS48" s="3">
        <v>1.19233E-9</v>
      </c>
      <c r="AT48" s="3">
        <v>2.0766900000000001E-6</v>
      </c>
      <c r="AU48" s="3">
        <v>9.0895000000000001E-9</v>
      </c>
      <c r="AV48" s="3">
        <v>9.7514200000000009E-7</v>
      </c>
      <c r="AW48" s="3">
        <v>4.7682100000000002E-10</v>
      </c>
      <c r="AX48" s="3">
        <v>3.8280499999999998E-9</v>
      </c>
      <c r="AY48" s="3">
        <v>0.98776200000000003</v>
      </c>
      <c r="AZ48" s="3">
        <v>1.48266E-3</v>
      </c>
      <c r="BA48" s="3">
        <v>1.6564800000000001E-3</v>
      </c>
      <c r="BB48" s="3">
        <v>1.65234E-3</v>
      </c>
      <c r="BC48" s="3">
        <v>1.63686E-3</v>
      </c>
      <c r="BD48" s="3">
        <v>1.5975399999999999E-3</v>
      </c>
      <c r="BE48" s="3">
        <v>1.5001400000000001E-3</v>
      </c>
      <c r="BF48" s="3">
        <v>1.30028E-3</v>
      </c>
      <c r="BG48" s="3">
        <v>9.7113199999999998E-4</v>
      </c>
      <c r="BH48" s="3">
        <v>1.7828700000000001E-5</v>
      </c>
      <c r="BI48" s="3">
        <v>0.91408999999999996</v>
      </c>
      <c r="BJ48" s="3">
        <v>0.90274100000000002</v>
      </c>
      <c r="BK48" s="3">
        <v>0.91409200000000002</v>
      </c>
      <c r="BL48" s="3">
        <v>0.61882099999999995</v>
      </c>
      <c r="BM48" s="3">
        <v>0.91409200000000002</v>
      </c>
      <c r="BN48" s="3">
        <v>0.61882099999999995</v>
      </c>
      <c r="BO48" s="3">
        <v>0.91409200000000002</v>
      </c>
      <c r="BP48" s="3">
        <v>0.61882099999999995</v>
      </c>
      <c r="BQ48" s="3">
        <v>0.91409200000000002</v>
      </c>
      <c r="BR48" s="3">
        <v>0.61882099999999995</v>
      </c>
      <c r="BS48" s="3">
        <v>0.91409200000000002</v>
      </c>
      <c r="BT48" s="3">
        <v>0.61882099999999995</v>
      </c>
      <c r="BU48" s="3">
        <v>0.91409200000000002</v>
      </c>
      <c r="BV48" s="3">
        <v>0.61882099999999995</v>
      </c>
      <c r="BW48" s="3">
        <v>0.91409200000000002</v>
      </c>
      <c r="BX48" s="3">
        <v>0.61882099999999995</v>
      </c>
      <c r="BY48" s="3">
        <v>0.91409200000000002</v>
      </c>
      <c r="BZ48" s="3">
        <v>0.61882099999999995</v>
      </c>
      <c r="CA48" s="3">
        <v>0.91409200000000002</v>
      </c>
      <c r="CB48" s="3">
        <v>1.00227</v>
      </c>
      <c r="CC48" s="3">
        <v>0.85927399999999998</v>
      </c>
      <c r="CD48" s="3">
        <v>0.79896800000000001</v>
      </c>
      <c r="CE48" s="3">
        <v>0.74289499999999997</v>
      </c>
      <c r="CF48" s="3">
        <v>0.69075699999999995</v>
      </c>
      <c r="CG48" s="3">
        <v>0.64227900000000004</v>
      </c>
      <c r="CH48" s="3">
        <v>0.59720200000000001</v>
      </c>
      <c r="CI48" s="3">
        <v>0.55528900000000003</v>
      </c>
      <c r="CJ48" s="3">
        <v>0.51631800000000005</v>
      </c>
      <c r="CK48" s="3">
        <v>0.41974600000000001</v>
      </c>
      <c r="CL48" s="3">
        <v>3.09416E-2</v>
      </c>
      <c r="CM48" s="3">
        <v>1.4735100000000001E-11</v>
      </c>
      <c r="CN48" s="3">
        <v>2.0020699999999999E-9</v>
      </c>
      <c r="CO48" s="3">
        <v>9.2383400000000006E-11</v>
      </c>
      <c r="CP48" s="3">
        <v>1.23072E-8</v>
      </c>
      <c r="CQ48" s="3">
        <v>2.0047499999999999E-11</v>
      </c>
      <c r="CR48" s="3">
        <v>2.42255E-11</v>
      </c>
      <c r="CS48" s="3">
        <v>2.78856E-11</v>
      </c>
      <c r="CT48" s="3">
        <v>2.8344800000000001E-11</v>
      </c>
      <c r="CU48" s="3">
        <v>1.09507E-9</v>
      </c>
    </row>
    <row r="49" spans="1:1" x14ac:dyDescent="0.2">
      <c r="A49" s="10"/>
    </row>
    <row r="50" spans="1:1" x14ac:dyDescent="0.2">
      <c r="A50" s="10"/>
    </row>
    <row r="51" spans="1:1" x14ac:dyDescent="0.2">
      <c r="A51" s="10"/>
    </row>
    <row r="52" spans="1:1" ht="15" x14ac:dyDescent="0.2">
      <c r="A52" s="12" t="s">
        <v>65</v>
      </c>
    </row>
    <row r="53" spans="1:1" ht="15" x14ac:dyDescent="0.2">
      <c r="A53" s="11" t="s">
        <v>66</v>
      </c>
    </row>
    <row r="54" spans="1:1" x14ac:dyDescent="0.2">
      <c r="A54" s="10"/>
    </row>
    <row r="55" spans="1:1" ht="15" x14ac:dyDescent="0.2">
      <c r="A55" s="12" t="s">
        <v>67</v>
      </c>
    </row>
    <row r="56" spans="1:1" ht="15" x14ac:dyDescent="0.2">
      <c r="A56" s="12" t="s">
        <v>68</v>
      </c>
    </row>
    <row r="57" spans="1:1" ht="15" x14ac:dyDescent="0.2">
      <c r="A57" s="12" t="s">
        <v>69</v>
      </c>
    </row>
    <row r="58" spans="1:1" ht="15" x14ac:dyDescent="0.2">
      <c r="A58" s="12" t="s">
        <v>70</v>
      </c>
    </row>
    <row r="59" spans="1:1" ht="15" x14ac:dyDescent="0.2">
      <c r="A59" s="12" t="s">
        <v>71</v>
      </c>
    </row>
    <row r="60" spans="1:1" ht="15" x14ac:dyDescent="0.2">
      <c r="A60" s="12" t="s">
        <v>72</v>
      </c>
    </row>
    <row r="61" spans="1:1" ht="15" x14ac:dyDescent="0.2">
      <c r="A61" s="12" t="s">
        <v>73</v>
      </c>
    </row>
    <row r="62" spans="1:1" ht="15" x14ac:dyDescent="0.2">
      <c r="A62" s="12" t="s">
        <v>74</v>
      </c>
    </row>
    <row r="63" spans="1:1" ht="15" x14ac:dyDescent="0.2">
      <c r="A63" s="12" t="s">
        <v>75</v>
      </c>
    </row>
    <row r="64" spans="1:1" ht="15" x14ac:dyDescent="0.2">
      <c r="A64" s="12" t="s">
        <v>76</v>
      </c>
    </row>
    <row r="65" spans="1:1" ht="15" x14ac:dyDescent="0.2">
      <c r="A65" s="12" t="s">
        <v>77</v>
      </c>
    </row>
    <row r="66" spans="1:1" x14ac:dyDescent="0.2">
      <c r="A66" s="10"/>
    </row>
    <row r="67" spans="1:1" x14ac:dyDescent="0.2">
      <c r="A67" s="10"/>
    </row>
    <row r="68" spans="1:1" x14ac:dyDescent="0.2">
      <c r="A68" s="10"/>
    </row>
    <row r="69" spans="1:1" ht="15" x14ac:dyDescent="0.2">
      <c r="A69" s="12" t="s">
        <v>78</v>
      </c>
    </row>
    <row r="70" spans="1:1" ht="15" x14ac:dyDescent="0.2">
      <c r="A70" s="11" t="s">
        <v>79</v>
      </c>
    </row>
    <row r="71" spans="1:1" x14ac:dyDescent="0.2">
      <c r="A71" s="10"/>
    </row>
    <row r="72" spans="1:1" ht="15" x14ac:dyDescent="0.2">
      <c r="A72" s="12" t="s">
        <v>80</v>
      </c>
    </row>
    <row r="73" spans="1:1" ht="15" x14ac:dyDescent="0.2">
      <c r="A73" s="12" t="s">
        <v>311</v>
      </c>
    </row>
    <row r="74" spans="1:1" ht="15" x14ac:dyDescent="0.2">
      <c r="A74" s="12" t="s">
        <v>312</v>
      </c>
    </row>
    <row r="75" spans="1:1" ht="15" x14ac:dyDescent="0.2">
      <c r="A75" s="12" t="s">
        <v>313</v>
      </c>
    </row>
    <row r="76" spans="1:1" ht="15" x14ac:dyDescent="0.2">
      <c r="A76" s="12" t="s">
        <v>314</v>
      </c>
    </row>
    <row r="77" spans="1:1" ht="15" x14ac:dyDescent="0.2">
      <c r="A77" s="12" t="s">
        <v>315</v>
      </c>
    </row>
    <row r="78" spans="1:1" ht="15" x14ac:dyDescent="0.2">
      <c r="A78" s="12" t="s">
        <v>316</v>
      </c>
    </row>
    <row r="79" spans="1:1" ht="15" x14ac:dyDescent="0.2">
      <c r="A79" s="12" t="s">
        <v>317</v>
      </c>
    </row>
    <row r="80" spans="1:1" ht="15" x14ac:dyDescent="0.2">
      <c r="A80" s="12" t="s">
        <v>318</v>
      </c>
    </row>
    <row r="81" spans="1:1" ht="15" x14ac:dyDescent="0.2">
      <c r="A81" s="12" t="s">
        <v>319</v>
      </c>
    </row>
    <row r="82" spans="1:1" ht="15" x14ac:dyDescent="0.2">
      <c r="A82" s="12" t="s">
        <v>81</v>
      </c>
    </row>
    <row r="83" spans="1:1" ht="15" x14ac:dyDescent="0.2">
      <c r="A83" s="12" t="s">
        <v>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3"/>
  <sheetViews>
    <sheetView topLeftCell="AW16" workbookViewId="0">
      <selection activeCell="AY39" sqref="AY39:AY48"/>
    </sheetView>
  </sheetViews>
  <sheetFormatPr defaultRowHeight="12.75" x14ac:dyDescent="0.2"/>
  <sheetData>
    <row r="1" spans="1:1" ht="15" x14ac:dyDescent="0.2">
      <c r="A1" s="12" t="s">
        <v>298</v>
      </c>
    </row>
    <row r="2" spans="1:1" ht="15" x14ac:dyDescent="0.2">
      <c r="A2" s="11" t="s">
        <v>49</v>
      </c>
    </row>
    <row r="3" spans="1:1" x14ac:dyDescent="0.2">
      <c r="A3" s="10"/>
    </row>
    <row r="4" spans="1:1" ht="15" x14ac:dyDescent="0.2">
      <c r="A4" s="12" t="s">
        <v>322</v>
      </c>
    </row>
    <row r="5" spans="1:1" ht="15" x14ac:dyDescent="0.2">
      <c r="A5" s="12" t="s">
        <v>323</v>
      </c>
    </row>
    <row r="6" spans="1:1" ht="15" x14ac:dyDescent="0.2">
      <c r="A6" s="12" t="s">
        <v>324</v>
      </c>
    </row>
    <row r="7" spans="1:1" ht="15" x14ac:dyDescent="0.2">
      <c r="A7" s="12" t="s">
        <v>325</v>
      </c>
    </row>
    <row r="8" spans="1:1" ht="15" x14ac:dyDescent="0.2">
      <c r="A8" s="12" t="s">
        <v>326</v>
      </c>
    </row>
    <row r="9" spans="1:1" ht="15" x14ac:dyDescent="0.2">
      <c r="A9" s="12" t="s">
        <v>327</v>
      </c>
    </row>
    <row r="10" spans="1:1" ht="15" x14ac:dyDescent="0.2">
      <c r="A10" s="12" t="s">
        <v>328</v>
      </c>
    </row>
    <row r="11" spans="1:1" ht="15" x14ac:dyDescent="0.2">
      <c r="A11" s="12" t="s">
        <v>329</v>
      </c>
    </row>
    <row r="12" spans="1:1" ht="15" x14ac:dyDescent="0.2">
      <c r="A12" s="12" t="s">
        <v>330</v>
      </c>
    </row>
    <row r="13" spans="1:1" ht="15" x14ac:dyDescent="0.2">
      <c r="A13" s="12" t="s">
        <v>331</v>
      </c>
    </row>
    <row r="14" spans="1:1" ht="15" x14ac:dyDescent="0.2">
      <c r="A14" s="12" t="s">
        <v>332</v>
      </c>
    </row>
    <row r="15" spans="1:1" x14ac:dyDescent="0.2">
      <c r="A15" s="10"/>
    </row>
    <row r="16" spans="1:1" x14ac:dyDescent="0.2">
      <c r="A16" s="10"/>
    </row>
    <row r="17" spans="1:1" x14ac:dyDescent="0.2">
      <c r="A17" s="10"/>
    </row>
    <row r="18" spans="1:1" ht="15" x14ac:dyDescent="0.2">
      <c r="A18" s="12" t="s">
        <v>50</v>
      </c>
    </row>
    <row r="19" spans="1:1" ht="15" x14ac:dyDescent="0.2">
      <c r="A19" s="11" t="s">
        <v>51</v>
      </c>
    </row>
    <row r="20" spans="1:1" x14ac:dyDescent="0.2">
      <c r="A20" s="10"/>
    </row>
    <row r="21" spans="1:1" ht="15" x14ac:dyDescent="0.2">
      <c r="A21" s="12" t="s">
        <v>52</v>
      </c>
    </row>
    <row r="22" spans="1:1" ht="15" x14ac:dyDescent="0.2">
      <c r="A22" s="12" t="s">
        <v>53</v>
      </c>
    </row>
    <row r="23" spans="1:1" ht="15" x14ac:dyDescent="0.2">
      <c r="A23" s="12" t="s">
        <v>54</v>
      </c>
    </row>
    <row r="24" spans="1:1" ht="15" x14ac:dyDescent="0.2">
      <c r="A24" s="12" t="s">
        <v>55</v>
      </c>
    </row>
    <row r="25" spans="1:1" ht="15" x14ac:dyDescent="0.2">
      <c r="A25" s="12" t="s">
        <v>56</v>
      </c>
    </row>
    <row r="26" spans="1:1" ht="15" x14ac:dyDescent="0.2">
      <c r="A26" s="12" t="s">
        <v>57</v>
      </c>
    </row>
    <row r="27" spans="1:1" ht="15" x14ac:dyDescent="0.2">
      <c r="A27" s="12" t="s">
        <v>58</v>
      </c>
    </row>
    <row r="28" spans="1:1" ht="15" x14ac:dyDescent="0.2">
      <c r="A28" s="12" t="s">
        <v>59</v>
      </c>
    </row>
    <row r="29" spans="1:1" ht="15" x14ac:dyDescent="0.2">
      <c r="A29" s="12" t="s">
        <v>60</v>
      </c>
    </row>
    <row r="30" spans="1:1" ht="15" x14ac:dyDescent="0.2">
      <c r="A30" s="12" t="s">
        <v>61</v>
      </c>
    </row>
    <row r="31" spans="1:1" ht="15" x14ac:dyDescent="0.2">
      <c r="A31" s="12" t="s">
        <v>333</v>
      </c>
    </row>
    <row r="32" spans="1:1" x14ac:dyDescent="0.2">
      <c r="A32" s="10"/>
    </row>
    <row r="33" spans="1:102" x14ac:dyDescent="0.2">
      <c r="A33" s="10"/>
    </row>
    <row r="34" spans="1:102" x14ac:dyDescent="0.2">
      <c r="A34" s="10"/>
    </row>
    <row r="35" spans="1:102" ht="15" x14ac:dyDescent="0.2">
      <c r="A35" s="12" t="s">
        <v>63</v>
      </c>
    </row>
    <row r="36" spans="1:102" ht="15" x14ac:dyDescent="0.2">
      <c r="A36" s="11" t="s">
        <v>64</v>
      </c>
    </row>
    <row r="37" spans="1:102" x14ac:dyDescent="0.2">
      <c r="A37" s="10"/>
    </row>
    <row r="38" spans="1:102" ht="15" x14ac:dyDescent="0.2">
      <c r="A38" s="12" t="s">
        <v>83</v>
      </c>
      <c r="B38" t="s">
        <v>145</v>
      </c>
      <c r="C38" t="s">
        <v>146</v>
      </c>
      <c r="D38" t="s">
        <v>147</v>
      </c>
      <c r="E38" t="s">
        <v>148</v>
      </c>
      <c r="F38" t="s">
        <v>149</v>
      </c>
      <c r="G38" t="s">
        <v>150</v>
      </c>
      <c r="H38" t="s">
        <v>151</v>
      </c>
      <c r="I38" t="s">
        <v>152</v>
      </c>
      <c r="J38" t="s">
        <v>153</v>
      </c>
      <c r="K38" t="s">
        <v>154</v>
      </c>
      <c r="L38" t="s">
        <v>155</v>
      </c>
      <c r="M38" t="s">
        <v>156</v>
      </c>
      <c r="N38" t="s">
        <v>157</v>
      </c>
      <c r="O38" t="s">
        <v>158</v>
      </c>
      <c r="P38" t="s">
        <v>159</v>
      </c>
      <c r="Q38" t="s">
        <v>160</v>
      </c>
      <c r="R38" t="s">
        <v>161</v>
      </c>
      <c r="S38" t="s">
        <v>162</v>
      </c>
      <c r="T38" t="s">
        <v>163</v>
      </c>
      <c r="U38" t="s">
        <v>164</v>
      </c>
      <c r="V38" t="s">
        <v>165</v>
      </c>
      <c r="W38" t="s">
        <v>166</v>
      </c>
      <c r="X38" t="s">
        <v>167</v>
      </c>
      <c r="Y38" t="s">
        <v>168</v>
      </c>
      <c r="Z38" t="s">
        <v>169</v>
      </c>
      <c r="AA38" t="s">
        <v>170</v>
      </c>
      <c r="AB38" t="s">
        <v>171</v>
      </c>
      <c r="AC38" t="s">
        <v>172</v>
      </c>
      <c r="AD38" t="s">
        <v>173</v>
      </c>
      <c r="AE38" t="s">
        <v>174</v>
      </c>
      <c r="AF38" t="s">
        <v>175</v>
      </c>
      <c r="AG38" t="s">
        <v>176</v>
      </c>
      <c r="AH38" t="s">
        <v>177</v>
      </c>
      <c r="AI38" t="s">
        <v>178</v>
      </c>
      <c r="AJ38" t="s">
        <v>179</v>
      </c>
      <c r="AK38" t="s">
        <v>180</v>
      </c>
      <c r="AL38" t="s">
        <v>181</v>
      </c>
      <c r="AM38" t="s">
        <v>182</v>
      </c>
      <c r="AN38" t="s">
        <v>183</v>
      </c>
      <c r="AO38" t="s">
        <v>184</v>
      </c>
      <c r="AP38" t="s">
        <v>185</v>
      </c>
      <c r="AQ38" t="s">
        <v>186</v>
      </c>
      <c r="AR38" t="s">
        <v>187</v>
      </c>
      <c r="AS38" t="s">
        <v>188</v>
      </c>
      <c r="AT38" t="s">
        <v>189</v>
      </c>
      <c r="AU38" t="s">
        <v>190</v>
      </c>
      <c r="AV38" t="s">
        <v>191</v>
      </c>
      <c r="AW38" t="s">
        <v>192</v>
      </c>
      <c r="AX38" t="s">
        <v>193</v>
      </c>
      <c r="AY38" t="s">
        <v>194</v>
      </c>
      <c r="AZ38" t="s">
        <v>195</v>
      </c>
      <c r="BA38" t="s">
        <v>196</v>
      </c>
      <c r="BB38" t="s">
        <v>197</v>
      </c>
      <c r="BC38" t="s">
        <v>198</v>
      </c>
      <c r="BD38" t="s">
        <v>199</v>
      </c>
      <c r="BE38" t="s">
        <v>200</v>
      </c>
      <c r="BF38" t="s">
        <v>201</v>
      </c>
      <c r="BG38" t="s">
        <v>202</v>
      </c>
      <c r="BH38" t="s">
        <v>203</v>
      </c>
      <c r="BI38" t="s">
        <v>204</v>
      </c>
      <c r="BJ38" t="s">
        <v>205</v>
      </c>
      <c r="BK38" t="s">
        <v>206</v>
      </c>
      <c r="BL38" t="s">
        <v>207</v>
      </c>
      <c r="BM38" t="s">
        <v>208</v>
      </c>
      <c r="BN38" t="s">
        <v>209</v>
      </c>
      <c r="BO38" t="s">
        <v>210</v>
      </c>
      <c r="BP38" t="s">
        <v>211</v>
      </c>
      <c r="BQ38" t="s">
        <v>212</v>
      </c>
      <c r="BR38" t="s">
        <v>213</v>
      </c>
      <c r="BS38" t="s">
        <v>214</v>
      </c>
      <c r="BT38" t="s">
        <v>215</v>
      </c>
      <c r="BU38" t="s">
        <v>216</v>
      </c>
      <c r="BV38" t="s">
        <v>217</v>
      </c>
      <c r="BW38" t="s">
        <v>218</v>
      </c>
      <c r="BX38" t="s">
        <v>219</v>
      </c>
      <c r="BY38" t="s">
        <v>220</v>
      </c>
      <c r="BZ38" t="s">
        <v>221</v>
      </c>
      <c r="CA38" t="s">
        <v>222</v>
      </c>
      <c r="CB38" t="s">
        <v>223</v>
      </c>
      <c r="CC38" t="s">
        <v>224</v>
      </c>
      <c r="CD38" t="s">
        <v>225</v>
      </c>
      <c r="CE38" t="s">
        <v>226</v>
      </c>
      <c r="CF38" t="s">
        <v>227</v>
      </c>
      <c r="CG38" t="s">
        <v>228</v>
      </c>
      <c r="CH38" t="s">
        <v>229</v>
      </c>
      <c r="CI38" t="s">
        <v>230</v>
      </c>
      <c r="CJ38" t="s">
        <v>231</v>
      </c>
      <c r="CK38" t="s">
        <v>232</v>
      </c>
      <c r="CL38" t="s">
        <v>233</v>
      </c>
      <c r="CM38" t="s">
        <v>341</v>
      </c>
      <c r="CN38" t="s">
        <v>342</v>
      </c>
      <c r="CO38" t="s">
        <v>343</v>
      </c>
      <c r="CP38" t="s">
        <v>234</v>
      </c>
      <c r="CQ38" t="s">
        <v>235</v>
      </c>
      <c r="CR38" t="s">
        <v>236</v>
      </c>
      <c r="CS38" t="s">
        <v>237</v>
      </c>
      <c r="CT38" t="s">
        <v>238</v>
      </c>
      <c r="CU38" t="s">
        <v>239</v>
      </c>
      <c r="CV38" t="s">
        <v>240</v>
      </c>
      <c r="CW38" t="s">
        <v>241</v>
      </c>
      <c r="CX38" t="s">
        <v>242</v>
      </c>
    </row>
    <row r="39" spans="1:102" ht="15" x14ac:dyDescent="0.2">
      <c r="A39" s="12">
        <v>1</v>
      </c>
      <c r="B39" s="3">
        <v>1.1972</v>
      </c>
      <c r="C39" s="3">
        <v>71.975999999999999</v>
      </c>
      <c r="D39" s="3">
        <v>0.110275</v>
      </c>
      <c r="E39" s="3">
        <v>1.48934E-14</v>
      </c>
      <c r="F39" s="3">
        <v>0.10746699999999999</v>
      </c>
      <c r="G39" s="3">
        <v>7.6104799999999997E-6</v>
      </c>
      <c r="H39" s="3">
        <v>1.9238599999999999E-3</v>
      </c>
      <c r="I39" s="3">
        <v>1.2508000000000001E-7</v>
      </c>
      <c r="J39" s="3">
        <v>5.88263E-4</v>
      </c>
      <c r="K39" s="3">
        <v>8.0343099999999999E-8</v>
      </c>
      <c r="L39" s="3">
        <v>1.9721199999999999E-4</v>
      </c>
      <c r="M39" s="3">
        <v>2.6927200000000001E-8</v>
      </c>
      <c r="N39" s="3">
        <v>4.2670599999999998E-5</v>
      </c>
      <c r="O39" s="3">
        <v>3.9413799999999999E-9</v>
      </c>
      <c r="P39" s="3">
        <v>2.6891799999999999E-5</v>
      </c>
      <c r="Q39" s="3">
        <v>2.9995800000000001E-9</v>
      </c>
      <c r="R39" s="3">
        <v>1.04957E-5</v>
      </c>
      <c r="S39" s="3">
        <v>1.17025E-8</v>
      </c>
      <c r="T39" s="3">
        <v>2.92718E-6</v>
      </c>
      <c r="U39" s="3">
        <v>3.6461300000000002E-10</v>
      </c>
      <c r="V39" s="3">
        <v>1.41884E-8</v>
      </c>
      <c r="W39" s="3">
        <v>88.773499999999999</v>
      </c>
      <c r="X39" s="3">
        <v>88.879000000000005</v>
      </c>
      <c r="Y39" s="3">
        <v>88.880399999999995</v>
      </c>
      <c r="Z39" s="3">
        <v>88.880700000000004</v>
      </c>
      <c r="AA39" s="3">
        <v>88.880899999999997</v>
      </c>
      <c r="AB39" s="3">
        <v>88.880899999999997</v>
      </c>
      <c r="AC39" s="3">
        <v>88.880899999999997</v>
      </c>
      <c r="AD39" s="3">
        <v>88.880899999999997</v>
      </c>
      <c r="AE39" s="3">
        <v>88.880899999999997</v>
      </c>
      <c r="AF39" s="3">
        <v>1.28894E-4</v>
      </c>
      <c r="AG39" s="3">
        <v>1.7407999999999999E-17</v>
      </c>
      <c r="AH39" s="3">
        <v>1.2561199999999999E-4</v>
      </c>
      <c r="AI39" s="3">
        <v>8.8954500000000008E-9</v>
      </c>
      <c r="AJ39" s="3">
        <v>2.2486899999999999E-6</v>
      </c>
      <c r="AK39" s="3">
        <v>1.4619899999999999E-10</v>
      </c>
      <c r="AL39" s="3">
        <v>6.8758600000000003E-7</v>
      </c>
      <c r="AM39" s="3">
        <v>9.3908399999999996E-11</v>
      </c>
      <c r="AN39" s="3">
        <v>2.3050999999999999E-7</v>
      </c>
      <c r="AO39" s="3">
        <v>3.1473599999999999E-11</v>
      </c>
      <c r="AP39" s="3">
        <v>4.9875199999999999E-8</v>
      </c>
      <c r="AQ39" s="3">
        <v>4.6068499999999999E-12</v>
      </c>
      <c r="AR39" s="3">
        <v>3.1432199999999997E-8</v>
      </c>
      <c r="AS39" s="3">
        <v>3.5060399999999999E-12</v>
      </c>
      <c r="AT39" s="3">
        <v>1.2267900000000001E-8</v>
      </c>
      <c r="AU39" s="3">
        <v>1.36784E-11</v>
      </c>
      <c r="AV39" s="3">
        <v>3.4214100000000001E-9</v>
      </c>
      <c r="AW39" s="3">
        <v>4.26175E-13</v>
      </c>
      <c r="AX39" s="3">
        <v>1.6584000000000001E-11</v>
      </c>
      <c r="AY39" s="3">
        <v>6.4880900000000005E-2</v>
      </c>
      <c r="AZ39" s="3">
        <v>0.10376199999999999</v>
      </c>
      <c r="BA39" s="3">
        <v>0.10388600000000001</v>
      </c>
      <c r="BB39" s="3">
        <v>0.10388699999999999</v>
      </c>
      <c r="BC39" s="3">
        <v>0.10388799999999999</v>
      </c>
      <c r="BD39" s="3">
        <v>0.10388799999999999</v>
      </c>
      <c r="BE39" s="3">
        <v>0.10388799999999999</v>
      </c>
      <c r="BF39" s="3">
        <v>0.10388799999999999</v>
      </c>
      <c r="BG39" s="3">
        <v>0.10388799999999999</v>
      </c>
      <c r="BH39" s="3">
        <v>0.10388799999999999</v>
      </c>
      <c r="BI39" s="3">
        <v>12.6442</v>
      </c>
      <c r="BJ39" s="3">
        <v>11.462300000000001</v>
      </c>
      <c r="BK39" s="3">
        <v>12.644299999999999</v>
      </c>
      <c r="BL39" s="3">
        <v>3.9813299999999998</v>
      </c>
      <c r="BM39" s="3">
        <v>12.644299999999999</v>
      </c>
      <c r="BN39" s="3">
        <v>3.9813299999999998</v>
      </c>
      <c r="BO39" s="3">
        <v>12.644299999999999</v>
      </c>
      <c r="BP39" s="3">
        <v>3.9813299999999998</v>
      </c>
      <c r="BQ39" s="3">
        <v>12.644299999999999</v>
      </c>
      <c r="BR39" s="3">
        <v>3.9813299999999998</v>
      </c>
      <c r="BS39" s="3">
        <v>12.644299999999999</v>
      </c>
      <c r="BT39" s="3">
        <v>3.9813299999999998</v>
      </c>
      <c r="BU39" s="3">
        <v>12.644299999999999</v>
      </c>
      <c r="BV39" s="3">
        <v>3.9813299999999998</v>
      </c>
      <c r="BW39" s="3">
        <v>12.644299999999999</v>
      </c>
      <c r="BX39" s="3">
        <v>3.9813299999999998</v>
      </c>
      <c r="BY39" s="3">
        <v>12.644299999999999</v>
      </c>
      <c r="BZ39" s="3">
        <v>3.9813299999999998</v>
      </c>
      <c r="CA39" s="3">
        <v>12.644299999999999</v>
      </c>
      <c r="CB39" s="3">
        <v>1.54129</v>
      </c>
      <c r="CC39" s="3">
        <v>0.97360199999999997</v>
      </c>
      <c r="CD39" s="3">
        <v>0.40156799999999998</v>
      </c>
      <c r="CE39" s="3">
        <v>0.165629</v>
      </c>
      <c r="CF39" s="3">
        <v>6.83145E-2</v>
      </c>
      <c r="CG39" s="3">
        <v>2.8176699999999999E-2</v>
      </c>
      <c r="CH39" s="3">
        <v>1.1621599999999999E-2</v>
      </c>
      <c r="CI39" s="3">
        <v>4.7934099999999997E-3</v>
      </c>
      <c r="CJ39" s="3">
        <v>1.97707E-3</v>
      </c>
      <c r="CK39" s="3">
        <v>3.6433899999999997E-5</v>
      </c>
      <c r="CL39" s="3">
        <v>3.1254099999999999E-3</v>
      </c>
      <c r="CM39" s="3">
        <v>0</v>
      </c>
      <c r="CN39" s="3">
        <v>0</v>
      </c>
      <c r="CO39" s="3">
        <v>0</v>
      </c>
      <c r="CP39" s="3">
        <v>1.1684300000000001E-9</v>
      </c>
      <c r="CQ39" s="3">
        <v>6.3106999999999997E-8</v>
      </c>
      <c r="CR39" s="3">
        <v>1.29498E-9</v>
      </c>
      <c r="CS39" s="3">
        <v>7.7250200000000004E-8</v>
      </c>
      <c r="CT39" s="3">
        <v>5.7192799999999999E-11</v>
      </c>
      <c r="CU39" s="3">
        <v>3.2647600000000002E-11</v>
      </c>
      <c r="CV39" s="3">
        <v>1.9232300000000001E-11</v>
      </c>
      <c r="CW39" s="3">
        <v>1.1610800000000001E-11</v>
      </c>
      <c r="CX39" s="3">
        <v>5.5386700000000005E-10</v>
      </c>
    </row>
    <row r="40" spans="1:102" ht="15" x14ac:dyDescent="0.2">
      <c r="A40" s="12">
        <v>2</v>
      </c>
      <c r="B40" s="3">
        <v>1.1950799999999999</v>
      </c>
      <c r="C40" s="3">
        <v>71.975999999999999</v>
      </c>
      <c r="D40" s="3">
        <v>0.104523</v>
      </c>
      <c r="E40" s="3">
        <v>3.1002900000000002E-14</v>
      </c>
      <c r="F40" s="3">
        <v>0.10183399999999999</v>
      </c>
      <c r="G40" s="3">
        <v>7.3734000000000004E-6</v>
      </c>
      <c r="H40" s="3">
        <v>1.8368099999999999E-3</v>
      </c>
      <c r="I40" s="3">
        <v>1.2209999999999999E-7</v>
      </c>
      <c r="J40" s="3">
        <v>5.6522899999999999E-4</v>
      </c>
      <c r="K40" s="3">
        <v>7.8929200000000002E-8</v>
      </c>
      <c r="L40" s="3">
        <v>1.9069700000000001E-4</v>
      </c>
      <c r="M40" s="3">
        <v>2.6621699999999999E-8</v>
      </c>
      <c r="N40" s="3">
        <v>4.1523500000000003E-5</v>
      </c>
      <c r="O40" s="3">
        <v>3.9214700000000001E-9</v>
      </c>
      <c r="P40" s="3">
        <v>2.6335299999999998E-5</v>
      </c>
      <c r="Q40" s="3">
        <v>3.00342E-9</v>
      </c>
      <c r="R40" s="3">
        <v>1.0344E-5</v>
      </c>
      <c r="S40" s="3">
        <v>1.1792000000000001E-8</v>
      </c>
      <c r="T40" s="3">
        <v>2.9032099999999999E-6</v>
      </c>
      <c r="U40" s="3">
        <v>3.6974000000000001E-10</v>
      </c>
      <c r="V40" s="3">
        <v>1.5058999999999999E-8</v>
      </c>
      <c r="W40" s="3">
        <v>41.953099999999999</v>
      </c>
      <c r="X40" s="3">
        <v>42.053100000000001</v>
      </c>
      <c r="Y40" s="3">
        <v>42.054299999999998</v>
      </c>
      <c r="Z40" s="3">
        <v>42.054699999999997</v>
      </c>
      <c r="AA40" s="3">
        <v>42.054900000000004</v>
      </c>
      <c r="AB40" s="3">
        <v>42.054900000000004</v>
      </c>
      <c r="AC40" s="3">
        <v>42.054900000000004</v>
      </c>
      <c r="AD40" s="3">
        <v>42.054900000000004</v>
      </c>
      <c r="AE40" s="3">
        <v>42.054900000000004</v>
      </c>
      <c r="AF40" s="3">
        <v>2.40778E-4</v>
      </c>
      <c r="AG40" s="3">
        <v>7.1417500000000004E-17</v>
      </c>
      <c r="AH40" s="3">
        <v>2.3458299999999999E-4</v>
      </c>
      <c r="AI40" s="3">
        <v>1.69852E-8</v>
      </c>
      <c r="AJ40" s="3">
        <v>4.2312399999999997E-6</v>
      </c>
      <c r="AK40" s="3">
        <v>2.8126699999999998E-10</v>
      </c>
      <c r="AL40" s="3">
        <v>1.3020500000000001E-6</v>
      </c>
      <c r="AM40" s="3">
        <v>1.8181899999999999E-10</v>
      </c>
      <c r="AN40" s="3">
        <v>4.39284E-7</v>
      </c>
      <c r="AO40" s="3">
        <v>6.1325200000000004E-11</v>
      </c>
      <c r="AP40" s="3">
        <v>9.56527E-8</v>
      </c>
      <c r="AQ40" s="3">
        <v>9.0334200000000001E-12</v>
      </c>
      <c r="AR40" s="3">
        <v>6.0665499999999995E-8</v>
      </c>
      <c r="AS40" s="3">
        <v>6.9186100000000001E-12</v>
      </c>
      <c r="AT40" s="3">
        <v>2.3828099999999999E-8</v>
      </c>
      <c r="AU40" s="3">
        <v>2.7163799999999999E-11</v>
      </c>
      <c r="AV40" s="3">
        <v>6.6877599999999997E-9</v>
      </c>
      <c r="AW40" s="3">
        <v>8.5172599999999996E-13</v>
      </c>
      <c r="AX40" s="3">
        <v>3.46896E-11</v>
      </c>
      <c r="AY40" s="3">
        <v>0.12786900000000001</v>
      </c>
      <c r="AZ40" s="3">
        <v>9.6642099999999995E-2</v>
      </c>
      <c r="BA40" s="3">
        <v>9.68725E-2</v>
      </c>
      <c r="BB40" s="3">
        <v>9.68754E-2</v>
      </c>
      <c r="BC40" s="3">
        <v>9.6876299999999999E-2</v>
      </c>
      <c r="BD40" s="3">
        <v>9.6876599999999993E-2</v>
      </c>
      <c r="BE40" s="3">
        <v>9.6876699999999996E-2</v>
      </c>
      <c r="BF40" s="3">
        <v>9.6876699999999996E-2</v>
      </c>
      <c r="BG40" s="3">
        <v>9.6876699999999996E-2</v>
      </c>
      <c r="BH40" s="3">
        <v>9.6876699999999996E-2</v>
      </c>
      <c r="BI40" s="3">
        <v>6.4266699999999997</v>
      </c>
      <c r="BJ40" s="3">
        <v>5.8525999999999998</v>
      </c>
      <c r="BK40" s="3">
        <v>6.4267399999999997</v>
      </c>
      <c r="BL40" s="3">
        <v>2.08453</v>
      </c>
      <c r="BM40" s="3">
        <v>6.4267399999999997</v>
      </c>
      <c r="BN40" s="3">
        <v>2.08453</v>
      </c>
      <c r="BO40" s="3">
        <v>6.4267399999999997</v>
      </c>
      <c r="BP40" s="3">
        <v>2.08453</v>
      </c>
      <c r="BQ40" s="3">
        <v>6.4267399999999997</v>
      </c>
      <c r="BR40" s="3">
        <v>2.08453</v>
      </c>
      <c r="BS40" s="3">
        <v>6.4267399999999997</v>
      </c>
      <c r="BT40" s="3">
        <v>2.08453</v>
      </c>
      <c r="BU40" s="3">
        <v>6.4267399999999997</v>
      </c>
      <c r="BV40" s="3">
        <v>2.08453</v>
      </c>
      <c r="BW40" s="3">
        <v>6.4267399999999997</v>
      </c>
      <c r="BX40" s="3">
        <v>2.08453</v>
      </c>
      <c r="BY40" s="3">
        <v>6.4267399999999997</v>
      </c>
      <c r="BZ40" s="3">
        <v>2.08453</v>
      </c>
      <c r="CA40" s="3">
        <v>6.4267399999999997</v>
      </c>
      <c r="CB40" s="3">
        <v>1.55542</v>
      </c>
      <c r="CC40" s="3">
        <v>0.94209299999999996</v>
      </c>
      <c r="CD40" s="3">
        <v>0.391044</v>
      </c>
      <c r="CE40" s="3">
        <v>0.16231400000000001</v>
      </c>
      <c r="CF40" s="3">
        <v>6.7373500000000003E-2</v>
      </c>
      <c r="CG40" s="3">
        <v>2.7965400000000001E-2</v>
      </c>
      <c r="CH40" s="3">
        <v>1.1607900000000001E-2</v>
      </c>
      <c r="CI40" s="3">
        <v>4.81819E-3</v>
      </c>
      <c r="CJ40" s="3">
        <v>1.99993E-3</v>
      </c>
      <c r="CK40" s="3">
        <v>3.9439800000000001E-5</v>
      </c>
      <c r="CL40" s="3">
        <v>6.2160899999999996E-3</v>
      </c>
      <c r="CM40" s="3">
        <v>0</v>
      </c>
      <c r="CN40" s="3">
        <v>0</v>
      </c>
      <c r="CO40" s="3">
        <v>0</v>
      </c>
      <c r="CP40" s="3">
        <v>1.05303E-9</v>
      </c>
      <c r="CQ40" s="3">
        <v>5.7304600000000001E-8</v>
      </c>
      <c r="CR40" s="3">
        <v>1.18342E-9</v>
      </c>
      <c r="CS40" s="3">
        <v>7.10443E-8</v>
      </c>
      <c r="CT40" s="3">
        <v>5.2932999999999998E-11</v>
      </c>
      <c r="CU40" s="3">
        <v>3.0408200000000003E-11</v>
      </c>
      <c r="CV40" s="3">
        <v>1.8027100000000001E-11</v>
      </c>
      <c r="CW40" s="3">
        <v>1.09525E-11</v>
      </c>
      <c r="CX40" s="3">
        <v>5.5909899999999995E-10</v>
      </c>
    </row>
    <row r="41" spans="1:102" ht="15" x14ac:dyDescent="0.2">
      <c r="A41" s="12">
        <v>3</v>
      </c>
      <c r="B41" s="3">
        <v>1.19272</v>
      </c>
      <c r="C41" s="3">
        <v>71.975999999999999</v>
      </c>
      <c r="D41" s="3">
        <v>9.8627699999999999E-2</v>
      </c>
      <c r="E41" s="3">
        <v>4.8770199999999999E-14</v>
      </c>
      <c r="F41" s="3">
        <v>9.6060900000000005E-2</v>
      </c>
      <c r="G41" s="3">
        <v>7.1301100000000004E-6</v>
      </c>
      <c r="H41" s="3">
        <v>1.7472399999999999E-3</v>
      </c>
      <c r="I41" s="3">
        <v>1.19063E-7</v>
      </c>
      <c r="J41" s="3">
        <v>5.4153100000000004E-4</v>
      </c>
      <c r="K41" s="3">
        <v>7.7519700000000006E-8</v>
      </c>
      <c r="L41" s="3">
        <v>1.8401299999999999E-4</v>
      </c>
      <c r="M41" s="3">
        <v>2.6333999999999999E-8</v>
      </c>
      <c r="N41" s="3">
        <v>4.0355799999999997E-5</v>
      </c>
      <c r="O41" s="3">
        <v>3.9069399999999997E-9</v>
      </c>
      <c r="P41" s="3">
        <v>2.57784E-5</v>
      </c>
      <c r="Q41" s="3">
        <v>3.0137600000000001E-9</v>
      </c>
      <c r="R41" s="3">
        <v>1.0197899999999999E-5</v>
      </c>
      <c r="S41" s="3">
        <v>1.1917500000000001E-8</v>
      </c>
      <c r="T41" s="3">
        <v>2.8827400000000002E-6</v>
      </c>
      <c r="U41" s="3">
        <v>3.7635800000000001E-10</v>
      </c>
      <c r="V41" s="3">
        <v>1.6103100000000001E-8</v>
      </c>
      <c r="W41" s="3">
        <v>26.166699999999999</v>
      </c>
      <c r="X41" s="3">
        <v>26.261099999999999</v>
      </c>
      <c r="Y41" s="3">
        <v>26.2623</v>
      </c>
      <c r="Z41" s="3">
        <v>26.262599999999999</v>
      </c>
      <c r="AA41" s="3">
        <v>26.262799999999999</v>
      </c>
      <c r="AB41" s="3">
        <v>26.262799999999999</v>
      </c>
      <c r="AC41" s="3">
        <v>26.262799999999999</v>
      </c>
      <c r="AD41" s="3">
        <v>26.262799999999999</v>
      </c>
      <c r="AE41" s="3">
        <v>26.262799999999999</v>
      </c>
      <c r="AF41" s="3">
        <v>3.3779799999999999E-4</v>
      </c>
      <c r="AG41" s="3">
        <v>1.67037E-16</v>
      </c>
      <c r="AH41" s="3">
        <v>3.2900699999999998E-4</v>
      </c>
      <c r="AI41" s="3">
        <v>2.44205E-8</v>
      </c>
      <c r="AJ41" s="3">
        <v>5.9842500000000003E-6</v>
      </c>
      <c r="AK41" s="3">
        <v>4.0778899999999999E-10</v>
      </c>
      <c r="AL41" s="3">
        <v>1.85473E-6</v>
      </c>
      <c r="AM41" s="3">
        <v>2.6550299999999999E-10</v>
      </c>
      <c r="AN41" s="3">
        <v>6.3024099999999999E-7</v>
      </c>
      <c r="AO41" s="3">
        <v>9.0193500000000005E-11</v>
      </c>
      <c r="AP41" s="3">
        <v>1.38218E-7</v>
      </c>
      <c r="AQ41" s="3">
        <v>1.33812E-11</v>
      </c>
      <c r="AR41" s="3">
        <v>8.8290599999999998E-8</v>
      </c>
      <c r="AS41" s="3">
        <v>1.03221E-11</v>
      </c>
      <c r="AT41" s="3">
        <v>3.49275E-8</v>
      </c>
      <c r="AU41" s="3">
        <v>4.08173E-11</v>
      </c>
      <c r="AV41" s="3">
        <v>9.8733299999999994E-9</v>
      </c>
      <c r="AW41" s="3">
        <v>1.2890200000000001E-12</v>
      </c>
      <c r="AX41" s="3">
        <v>5.5152899999999999E-11</v>
      </c>
      <c r="AY41" s="3">
        <v>0.19011600000000001</v>
      </c>
      <c r="AZ41" s="3">
        <v>8.9620500000000006E-2</v>
      </c>
      <c r="BA41" s="3">
        <v>8.9943599999999999E-2</v>
      </c>
      <c r="BB41" s="3">
        <v>8.9947700000000005E-2</v>
      </c>
      <c r="BC41" s="3">
        <v>8.9948899999999998E-2</v>
      </c>
      <c r="BD41" s="3">
        <v>8.9949399999999999E-2</v>
      </c>
      <c r="BE41" s="3">
        <v>8.9949500000000002E-2</v>
      </c>
      <c r="BF41" s="3">
        <v>8.9949500000000002E-2</v>
      </c>
      <c r="BG41" s="3">
        <v>8.9949600000000005E-2</v>
      </c>
      <c r="BH41" s="3">
        <v>8.9949600000000005E-2</v>
      </c>
      <c r="BI41" s="3">
        <v>4.3309100000000003</v>
      </c>
      <c r="BJ41" s="3">
        <v>3.9626899999999998</v>
      </c>
      <c r="BK41" s="3">
        <v>4.3309499999999996</v>
      </c>
      <c r="BL41" s="3">
        <v>1.4494100000000001</v>
      </c>
      <c r="BM41" s="3">
        <v>4.3309499999999996</v>
      </c>
      <c r="BN41" s="3">
        <v>1.4494100000000001</v>
      </c>
      <c r="BO41" s="3">
        <v>4.3309499999999996</v>
      </c>
      <c r="BP41" s="3">
        <v>1.4494100000000001</v>
      </c>
      <c r="BQ41" s="3">
        <v>4.3309499999999996</v>
      </c>
      <c r="BR41" s="3">
        <v>1.4494100000000001</v>
      </c>
      <c r="BS41" s="3">
        <v>4.3309499999999996</v>
      </c>
      <c r="BT41" s="3">
        <v>1.4494100000000001</v>
      </c>
      <c r="BU41" s="3">
        <v>4.3309499999999996</v>
      </c>
      <c r="BV41" s="3">
        <v>1.4494100000000001</v>
      </c>
      <c r="BW41" s="3">
        <v>4.3309499999999996</v>
      </c>
      <c r="BX41" s="3">
        <v>1.4494100000000001</v>
      </c>
      <c r="BY41" s="3">
        <v>4.3309499999999996</v>
      </c>
      <c r="BZ41" s="3">
        <v>1.4494100000000001</v>
      </c>
      <c r="CA41" s="3">
        <v>4.3309499999999996</v>
      </c>
      <c r="CB41" s="3">
        <v>1.56629</v>
      </c>
      <c r="CC41" s="3">
        <v>0.90779200000000004</v>
      </c>
      <c r="CD41" s="3">
        <v>0.37951000000000001</v>
      </c>
      <c r="CE41" s="3">
        <v>0.15865699999999999</v>
      </c>
      <c r="CF41" s="3">
        <v>6.6327999999999998E-2</v>
      </c>
      <c r="CG41" s="3">
        <v>2.7729E-2</v>
      </c>
      <c r="CH41" s="3">
        <v>1.15923E-2</v>
      </c>
      <c r="CI41" s="3">
        <v>4.8462699999999997E-3</v>
      </c>
      <c r="CJ41" s="3">
        <v>2.0260299999999998E-3</v>
      </c>
      <c r="CK41" s="3">
        <v>4.3027800000000002E-5</v>
      </c>
      <c r="CL41" s="3">
        <v>9.3067800000000006E-3</v>
      </c>
      <c r="CM41" s="3">
        <v>0</v>
      </c>
      <c r="CN41" s="3">
        <v>0</v>
      </c>
      <c r="CO41" s="3">
        <v>0</v>
      </c>
      <c r="CP41" s="3">
        <v>9.40969E-10</v>
      </c>
      <c r="CQ41" s="3">
        <v>5.1636500000000001E-8</v>
      </c>
      <c r="CR41" s="3">
        <v>1.0740300000000001E-9</v>
      </c>
      <c r="CS41" s="3">
        <v>6.4940600000000004E-8</v>
      </c>
      <c r="CT41" s="3">
        <v>4.8732499999999998E-11</v>
      </c>
      <c r="CU41" s="3">
        <v>2.8196100000000001E-11</v>
      </c>
      <c r="CV41" s="3">
        <v>1.68356E-11</v>
      </c>
      <c r="CW41" s="3">
        <v>1.0302E-11</v>
      </c>
      <c r="CX41" s="3">
        <v>5.66348E-10</v>
      </c>
    </row>
    <row r="42" spans="1:102" ht="15" x14ac:dyDescent="0.2">
      <c r="A42" s="12">
        <v>4</v>
      </c>
      <c r="B42" s="3">
        <v>1.1900599999999999</v>
      </c>
      <c r="C42" s="3">
        <v>71.975999999999999</v>
      </c>
      <c r="D42" s="3">
        <v>9.2549599999999996E-2</v>
      </c>
      <c r="E42" s="3">
        <v>6.8584800000000003E-14</v>
      </c>
      <c r="F42" s="3">
        <v>9.0109300000000003E-2</v>
      </c>
      <c r="G42" s="3">
        <v>6.8787800000000004E-6</v>
      </c>
      <c r="H42" s="3">
        <v>1.6545399999999999E-3</v>
      </c>
      <c r="I42" s="3">
        <v>1.15957E-7</v>
      </c>
      <c r="J42" s="3">
        <v>5.1703199999999995E-4</v>
      </c>
      <c r="K42" s="3">
        <v>7.6119900000000004E-8</v>
      </c>
      <c r="L42" s="3">
        <v>1.77135E-4</v>
      </c>
      <c r="M42" s="3">
        <v>2.60715E-8</v>
      </c>
      <c r="N42" s="3">
        <v>3.91673E-5</v>
      </c>
      <c r="O42" s="3">
        <v>3.8998399999999996E-9</v>
      </c>
      <c r="P42" s="3">
        <v>2.52252E-5</v>
      </c>
      <c r="Q42" s="3">
        <v>3.03305E-9</v>
      </c>
      <c r="R42" s="3">
        <v>1.0061099999999999E-5</v>
      </c>
      <c r="S42" s="3">
        <v>1.2092500000000001E-8</v>
      </c>
      <c r="T42" s="3">
        <v>2.8675000000000001E-6</v>
      </c>
      <c r="U42" s="3">
        <v>3.8502699999999999E-10</v>
      </c>
      <c r="V42" s="3">
        <v>1.7388099999999999E-8</v>
      </c>
      <c r="W42" s="3">
        <v>18.194700000000001</v>
      </c>
      <c r="X42" s="3">
        <v>18.283200000000001</v>
      </c>
      <c r="Y42" s="3">
        <v>18.284300000000002</v>
      </c>
      <c r="Z42" s="3">
        <v>18.284600000000001</v>
      </c>
      <c r="AA42" s="3">
        <v>18.284800000000001</v>
      </c>
      <c r="AB42" s="3">
        <v>18.284800000000001</v>
      </c>
      <c r="AC42" s="3">
        <v>18.284800000000001</v>
      </c>
      <c r="AD42" s="3">
        <v>18.284800000000001</v>
      </c>
      <c r="AE42" s="3">
        <v>18.284800000000001</v>
      </c>
      <c r="AF42" s="3">
        <v>4.2036599999999998E-4</v>
      </c>
      <c r="AG42" s="3">
        <v>3.1151600000000001E-16</v>
      </c>
      <c r="AH42" s="3">
        <v>4.0928200000000002E-4</v>
      </c>
      <c r="AI42" s="3">
        <v>3.1243800000000001E-8</v>
      </c>
      <c r="AJ42" s="3">
        <v>7.5150400000000003E-6</v>
      </c>
      <c r="AK42" s="3">
        <v>5.2668400000000002E-10</v>
      </c>
      <c r="AL42" s="3">
        <v>2.34839E-6</v>
      </c>
      <c r="AM42" s="3">
        <v>3.45741E-10</v>
      </c>
      <c r="AN42" s="3">
        <v>8.0455900000000002E-7</v>
      </c>
      <c r="AO42" s="3">
        <v>1.18418E-10</v>
      </c>
      <c r="AP42" s="3">
        <v>1.779E-7</v>
      </c>
      <c r="AQ42" s="3">
        <v>1.7713300000000001E-11</v>
      </c>
      <c r="AR42" s="3">
        <v>1.14574E-7</v>
      </c>
      <c r="AS42" s="3">
        <v>1.37763E-11</v>
      </c>
      <c r="AT42" s="3">
        <v>4.56983E-8</v>
      </c>
      <c r="AU42" s="3">
        <v>5.4924900000000001E-11</v>
      </c>
      <c r="AV42" s="3">
        <v>1.30244E-8</v>
      </c>
      <c r="AW42" s="3">
        <v>1.7488100000000001E-12</v>
      </c>
      <c r="AX42" s="3">
        <v>7.8977800000000005E-11</v>
      </c>
      <c r="AY42" s="3">
        <v>0.25212400000000001</v>
      </c>
      <c r="AZ42" s="3">
        <v>8.2641400000000004E-2</v>
      </c>
      <c r="BA42" s="3">
        <v>8.3043199999999998E-2</v>
      </c>
      <c r="BB42" s="3">
        <v>8.3048300000000005E-2</v>
      </c>
      <c r="BC42" s="3">
        <v>8.3049899999999996E-2</v>
      </c>
      <c r="BD42" s="3">
        <v>8.3050499999999999E-2</v>
      </c>
      <c r="BE42" s="3">
        <v>8.3050600000000002E-2</v>
      </c>
      <c r="BF42" s="3">
        <v>8.3050600000000002E-2</v>
      </c>
      <c r="BG42" s="3">
        <v>8.3050700000000005E-2</v>
      </c>
      <c r="BH42" s="3">
        <v>8.3050700000000005E-2</v>
      </c>
      <c r="BI42" s="3">
        <v>3.27311</v>
      </c>
      <c r="BJ42" s="3">
        <v>3.00956</v>
      </c>
      <c r="BK42" s="3">
        <v>3.2731499999999998</v>
      </c>
      <c r="BL42" s="3">
        <v>1.1324799999999999</v>
      </c>
      <c r="BM42" s="3">
        <v>3.2731499999999998</v>
      </c>
      <c r="BN42" s="3">
        <v>1.1324799999999999</v>
      </c>
      <c r="BO42" s="3">
        <v>3.2731499999999998</v>
      </c>
      <c r="BP42" s="3">
        <v>1.1324799999999999</v>
      </c>
      <c r="BQ42" s="3">
        <v>3.2731499999999998</v>
      </c>
      <c r="BR42" s="3">
        <v>1.1324799999999999</v>
      </c>
      <c r="BS42" s="3">
        <v>3.2731499999999998</v>
      </c>
      <c r="BT42" s="3">
        <v>1.1324799999999999</v>
      </c>
      <c r="BU42" s="3">
        <v>3.2731499999999998</v>
      </c>
      <c r="BV42" s="3">
        <v>1.1324799999999999</v>
      </c>
      <c r="BW42" s="3">
        <v>3.2731499999999998</v>
      </c>
      <c r="BX42" s="3">
        <v>1.1324799999999999</v>
      </c>
      <c r="BY42" s="3">
        <v>3.2731499999999998</v>
      </c>
      <c r="BZ42" s="3">
        <v>1.1324799999999999</v>
      </c>
      <c r="CA42" s="3">
        <v>3.2731499999999998</v>
      </c>
      <c r="CB42" s="3">
        <v>1.5732999999999999</v>
      </c>
      <c r="CC42" s="3">
        <v>0.87045899999999998</v>
      </c>
      <c r="CD42" s="3">
        <v>0.366898</v>
      </c>
      <c r="CE42" s="3">
        <v>0.15464700000000001</v>
      </c>
      <c r="CF42" s="3">
        <v>6.51838E-2</v>
      </c>
      <c r="CG42" s="3">
        <v>2.74749E-2</v>
      </c>
      <c r="CH42" s="3">
        <v>1.1580699999999999E-2</v>
      </c>
      <c r="CI42" s="3">
        <v>4.8812500000000002E-3</v>
      </c>
      <c r="CJ42" s="3">
        <v>2.0574399999999998E-3</v>
      </c>
      <c r="CK42" s="3">
        <v>4.7432599999999997E-5</v>
      </c>
      <c r="CL42" s="3">
        <v>1.2397500000000001E-2</v>
      </c>
      <c r="CM42" s="3">
        <v>0</v>
      </c>
      <c r="CN42" s="3">
        <v>0</v>
      </c>
      <c r="CO42" s="3">
        <v>0</v>
      </c>
      <c r="CP42" s="3">
        <v>8.3200799999999999E-10</v>
      </c>
      <c r="CQ42" s="3">
        <v>4.6090700000000003E-8</v>
      </c>
      <c r="CR42" s="3">
        <v>9.6658499999999992E-10</v>
      </c>
      <c r="CS42" s="3">
        <v>5.8925199999999997E-8</v>
      </c>
      <c r="CT42" s="3">
        <v>4.4582599999999998E-11</v>
      </c>
      <c r="CU42" s="3">
        <v>2.6007300000000001E-11</v>
      </c>
      <c r="CV42" s="3">
        <v>1.56565E-11</v>
      </c>
      <c r="CW42" s="3">
        <v>9.6593599999999993E-12</v>
      </c>
      <c r="CX42" s="3">
        <v>5.7644100000000004E-10</v>
      </c>
    </row>
    <row r="43" spans="1:102" ht="15" x14ac:dyDescent="0.2">
      <c r="A43" s="12">
        <v>5</v>
      </c>
      <c r="B43" s="3">
        <v>1.1870000000000001</v>
      </c>
      <c r="C43" s="3">
        <v>71.975999999999999</v>
      </c>
      <c r="D43" s="3">
        <v>8.62348E-2</v>
      </c>
      <c r="E43" s="3">
        <v>9.1006600000000002E-14</v>
      </c>
      <c r="F43" s="3">
        <v>8.3926100000000003E-2</v>
      </c>
      <c r="G43" s="3">
        <v>6.6168099999999998E-6</v>
      </c>
      <c r="H43" s="3">
        <v>1.55791E-3</v>
      </c>
      <c r="I43" s="3">
        <v>1.12764E-7</v>
      </c>
      <c r="J43" s="3">
        <v>4.9154199999999998E-4</v>
      </c>
      <c r="K43" s="3">
        <v>7.4739700000000003E-8</v>
      </c>
      <c r="L43" s="3">
        <v>1.7002900000000001E-4</v>
      </c>
      <c r="M43" s="3">
        <v>2.5845999999999999E-8</v>
      </c>
      <c r="N43" s="3">
        <v>3.79588E-5</v>
      </c>
      <c r="O43" s="3">
        <v>3.9034200000000002E-9</v>
      </c>
      <c r="P43" s="3">
        <v>2.46828E-5</v>
      </c>
      <c r="Q43" s="3">
        <v>3.06514E-9</v>
      </c>
      <c r="R43" s="3">
        <v>9.9398499999999994E-6</v>
      </c>
      <c r="S43" s="3">
        <v>1.2338399999999999E-8</v>
      </c>
      <c r="T43" s="3">
        <v>2.86027E-6</v>
      </c>
      <c r="U43" s="3">
        <v>3.96647E-10</v>
      </c>
      <c r="V43" s="3">
        <v>1.9023500000000002E-8</v>
      </c>
      <c r="W43" s="3">
        <v>13.348100000000001</v>
      </c>
      <c r="X43" s="3">
        <v>13.4305</v>
      </c>
      <c r="Y43" s="3">
        <v>13.4316</v>
      </c>
      <c r="Z43" s="3">
        <v>13.431900000000001</v>
      </c>
      <c r="AA43" s="3">
        <v>13.432</v>
      </c>
      <c r="AB43" s="3">
        <v>13.4321</v>
      </c>
      <c r="AC43" s="3">
        <v>13.4321</v>
      </c>
      <c r="AD43" s="3">
        <v>13.4321</v>
      </c>
      <c r="AE43" s="3">
        <v>13.4321</v>
      </c>
      <c r="AF43" s="3">
        <v>4.8862799999999996E-4</v>
      </c>
      <c r="AG43" s="3">
        <v>5.1566599999999999E-16</v>
      </c>
      <c r="AH43" s="3">
        <v>4.7554599999999998E-4</v>
      </c>
      <c r="AI43" s="3">
        <v>3.7492500000000003E-8</v>
      </c>
      <c r="AJ43" s="3">
        <v>8.8275100000000005E-6</v>
      </c>
      <c r="AK43" s="3">
        <v>6.3894999999999995E-10</v>
      </c>
      <c r="AL43" s="3">
        <v>2.7852E-6</v>
      </c>
      <c r="AM43" s="3">
        <v>4.2349399999999999E-10</v>
      </c>
      <c r="AN43" s="3">
        <v>9.6342399999999999E-7</v>
      </c>
      <c r="AO43" s="3">
        <v>1.4645E-10</v>
      </c>
      <c r="AP43" s="3">
        <v>2.15084E-7</v>
      </c>
      <c r="AQ43" s="3">
        <v>2.21178E-11</v>
      </c>
      <c r="AR43" s="3">
        <v>1.3985900000000001E-7</v>
      </c>
      <c r="AS43" s="3">
        <v>1.73678E-11</v>
      </c>
      <c r="AT43" s="3">
        <v>5.6321599999999998E-8</v>
      </c>
      <c r="AU43" s="3">
        <v>6.9912399999999997E-11</v>
      </c>
      <c r="AV43" s="3">
        <v>1.6207000000000001E-8</v>
      </c>
      <c r="AW43" s="3">
        <v>2.2474999999999999E-12</v>
      </c>
      <c r="AX43" s="3">
        <v>1.07792E-10</v>
      </c>
      <c r="AY43" s="3">
        <v>0.31452599999999997</v>
      </c>
      <c r="AZ43" s="3">
        <v>7.5633900000000004E-2</v>
      </c>
      <c r="BA43" s="3">
        <v>7.6100699999999993E-2</v>
      </c>
      <c r="BB43" s="3">
        <v>7.6106699999999999E-2</v>
      </c>
      <c r="BC43" s="3">
        <v>7.6108499999999996E-2</v>
      </c>
      <c r="BD43" s="3">
        <v>7.6109300000000005E-2</v>
      </c>
      <c r="BE43" s="3">
        <v>7.6109399999999994E-2</v>
      </c>
      <c r="BF43" s="3">
        <v>7.6109399999999994E-2</v>
      </c>
      <c r="BG43" s="3">
        <v>7.6109499999999997E-2</v>
      </c>
      <c r="BH43" s="3">
        <v>7.6109499999999997E-2</v>
      </c>
      <c r="BI43" s="3">
        <v>2.6306099999999999</v>
      </c>
      <c r="BJ43" s="3">
        <v>2.4312800000000001</v>
      </c>
      <c r="BK43" s="3">
        <v>2.6306400000000001</v>
      </c>
      <c r="BL43" s="3">
        <v>0.94333999999999996</v>
      </c>
      <c r="BM43" s="3">
        <v>2.6306400000000001</v>
      </c>
      <c r="BN43" s="3">
        <v>0.94333999999999996</v>
      </c>
      <c r="BO43" s="3">
        <v>2.6306400000000001</v>
      </c>
      <c r="BP43" s="3">
        <v>0.94333999999999996</v>
      </c>
      <c r="BQ43" s="3">
        <v>2.6306400000000001</v>
      </c>
      <c r="BR43" s="3">
        <v>0.94333999999999996</v>
      </c>
      <c r="BS43" s="3">
        <v>2.6306400000000001</v>
      </c>
      <c r="BT43" s="3">
        <v>0.94333999999999996</v>
      </c>
      <c r="BU43" s="3">
        <v>2.6306400000000001</v>
      </c>
      <c r="BV43" s="3">
        <v>0.94333999999999996</v>
      </c>
      <c r="BW43" s="3">
        <v>2.6306400000000001</v>
      </c>
      <c r="BX43" s="3">
        <v>0.94333999999999996</v>
      </c>
      <c r="BY43" s="3">
        <v>2.6306400000000001</v>
      </c>
      <c r="BZ43" s="3">
        <v>0.94333999999999996</v>
      </c>
      <c r="CA43" s="3">
        <v>2.6306400000000001</v>
      </c>
      <c r="CB43" s="3">
        <v>1.5755600000000001</v>
      </c>
      <c r="CC43" s="3">
        <v>0.829739</v>
      </c>
      <c r="CD43" s="3">
        <v>0.35310999999999998</v>
      </c>
      <c r="CE43" s="3">
        <v>0.15027199999999999</v>
      </c>
      <c r="CF43" s="3">
        <v>6.3950999999999994E-2</v>
      </c>
      <c r="CG43" s="3">
        <v>2.72155E-2</v>
      </c>
      <c r="CH43" s="3">
        <v>1.1582E-2</v>
      </c>
      <c r="CI43" s="3">
        <v>4.9289299999999998E-3</v>
      </c>
      <c r="CJ43" s="3">
        <v>2.0975899999999999E-3</v>
      </c>
      <c r="CK43" s="3">
        <v>5.3040100000000001E-5</v>
      </c>
      <c r="CL43" s="3">
        <v>1.5488099999999999E-2</v>
      </c>
      <c r="CM43" s="3">
        <v>0</v>
      </c>
      <c r="CN43" s="3">
        <v>0</v>
      </c>
      <c r="CO43" s="3">
        <v>0</v>
      </c>
      <c r="CP43" s="3">
        <v>7.2583900000000004E-10</v>
      </c>
      <c r="CQ43" s="3">
        <v>4.0650200000000001E-8</v>
      </c>
      <c r="CR43" s="3">
        <v>8.6073300000000001E-10</v>
      </c>
      <c r="CS43" s="3">
        <v>5.2979000000000001E-8</v>
      </c>
      <c r="CT43" s="3">
        <v>4.0470600000000001E-11</v>
      </c>
      <c r="CU43" s="3">
        <v>2.3836500000000001E-11</v>
      </c>
      <c r="CV43" s="3">
        <v>1.44881E-11</v>
      </c>
      <c r="CW43" s="3">
        <v>9.0247900000000008E-12</v>
      </c>
      <c r="CX43" s="3">
        <v>5.9071499999999996E-10</v>
      </c>
    </row>
    <row r="44" spans="1:102" ht="15" x14ac:dyDescent="0.2">
      <c r="A44" s="12">
        <v>6</v>
      </c>
      <c r="B44" s="3">
        <v>1.1833800000000001</v>
      </c>
      <c r="C44" s="3">
        <v>71.975999999999999</v>
      </c>
      <c r="D44" s="3">
        <v>7.9601400000000003E-2</v>
      </c>
      <c r="E44" s="3">
        <v>1.1688999999999999E-13</v>
      </c>
      <c r="F44" s="3">
        <v>7.7431100000000003E-2</v>
      </c>
      <c r="G44" s="3">
        <v>6.3402599999999998E-6</v>
      </c>
      <c r="H44" s="3">
        <v>1.4561000000000001E-3</v>
      </c>
      <c r="I44" s="3">
        <v>1.09461E-7</v>
      </c>
      <c r="J44" s="3">
        <v>4.6478300000000003E-4</v>
      </c>
      <c r="K44" s="3">
        <v>7.3397500000000006E-8</v>
      </c>
      <c r="L44" s="3">
        <v>1.62647E-4</v>
      </c>
      <c r="M44" s="3">
        <v>2.5677799999999999E-8</v>
      </c>
      <c r="N44" s="3">
        <v>3.6734299999999998E-5</v>
      </c>
      <c r="O44" s="3">
        <v>3.9232400000000002E-9</v>
      </c>
      <c r="P44" s="3">
        <v>2.4165E-5</v>
      </c>
      <c r="Q44" s="3">
        <v>3.1166100000000001E-9</v>
      </c>
      <c r="R44" s="3">
        <v>9.8447499999999992E-6</v>
      </c>
      <c r="S44" s="3">
        <v>1.26918E-8</v>
      </c>
      <c r="T44" s="3">
        <v>2.8659299999999999E-6</v>
      </c>
      <c r="U44" s="3">
        <v>4.1276500000000002E-10</v>
      </c>
      <c r="V44" s="3">
        <v>2.1202E-8</v>
      </c>
      <c r="W44" s="3">
        <v>10.053800000000001</v>
      </c>
      <c r="X44" s="3">
        <v>10.129799999999999</v>
      </c>
      <c r="Y44" s="3">
        <v>10.130800000000001</v>
      </c>
      <c r="Z44" s="3">
        <v>10.1311</v>
      </c>
      <c r="AA44" s="3">
        <v>10.1312</v>
      </c>
      <c r="AB44" s="3">
        <v>10.1312</v>
      </c>
      <c r="AC44" s="3">
        <v>10.1313</v>
      </c>
      <c r="AD44" s="3">
        <v>10.1313</v>
      </c>
      <c r="AE44" s="3">
        <v>10.1313</v>
      </c>
      <c r="AF44" s="3">
        <v>5.4235600000000002E-4</v>
      </c>
      <c r="AG44" s="3">
        <v>7.9642100000000005E-16</v>
      </c>
      <c r="AH44" s="3">
        <v>5.2756899999999998E-4</v>
      </c>
      <c r="AI44" s="3">
        <v>4.3198699999999999E-8</v>
      </c>
      <c r="AJ44" s="3">
        <v>9.9210000000000004E-6</v>
      </c>
      <c r="AK44" s="3">
        <v>7.4580399999999998E-10</v>
      </c>
      <c r="AL44" s="3">
        <v>3.1667499999999998E-6</v>
      </c>
      <c r="AM44" s="3">
        <v>5.0008699999999995E-10</v>
      </c>
      <c r="AN44" s="3">
        <v>1.1081799999999999E-6</v>
      </c>
      <c r="AO44" s="3">
        <v>1.74953E-10</v>
      </c>
      <c r="AP44" s="3">
        <v>2.5028500000000002E-7</v>
      </c>
      <c r="AQ44" s="3">
        <v>2.6730599999999998E-11</v>
      </c>
      <c r="AR44" s="3">
        <v>1.64646E-7</v>
      </c>
      <c r="AS44" s="3">
        <v>2.12347E-11</v>
      </c>
      <c r="AT44" s="3">
        <v>6.7076199999999995E-8</v>
      </c>
      <c r="AU44" s="3">
        <v>8.64745E-11</v>
      </c>
      <c r="AV44" s="3">
        <v>1.95267E-8</v>
      </c>
      <c r="AW44" s="3">
        <v>2.81233E-12</v>
      </c>
      <c r="AX44" s="3">
        <v>1.4445799999999999E-10</v>
      </c>
      <c r="AY44" s="3">
        <v>0.37820300000000001</v>
      </c>
      <c r="AZ44" s="3">
        <v>6.8500699999999998E-2</v>
      </c>
      <c r="BA44" s="3">
        <v>6.9018399999999994E-2</v>
      </c>
      <c r="BB44" s="3">
        <v>6.9025199999999995E-2</v>
      </c>
      <c r="BC44" s="3">
        <v>6.9027199999999997E-2</v>
      </c>
      <c r="BD44" s="3">
        <v>6.9028099999999995E-2</v>
      </c>
      <c r="BE44" s="3">
        <v>6.9028199999999998E-2</v>
      </c>
      <c r="BF44" s="3">
        <v>6.9028300000000001E-2</v>
      </c>
      <c r="BG44" s="3">
        <v>6.9028300000000001E-2</v>
      </c>
      <c r="BH44" s="3">
        <v>6.9028300000000001E-2</v>
      </c>
      <c r="BI44" s="3">
        <v>2.1945199999999998</v>
      </c>
      <c r="BJ44" s="3">
        <v>2.0393500000000002</v>
      </c>
      <c r="BK44" s="3">
        <v>2.1945399999999999</v>
      </c>
      <c r="BL44" s="3">
        <v>0.81831600000000004</v>
      </c>
      <c r="BM44" s="3">
        <v>2.1945399999999999</v>
      </c>
      <c r="BN44" s="3">
        <v>0.81831600000000004</v>
      </c>
      <c r="BO44" s="3">
        <v>2.1945399999999999</v>
      </c>
      <c r="BP44" s="3">
        <v>0.81831600000000004</v>
      </c>
      <c r="BQ44" s="3">
        <v>2.1945399999999999</v>
      </c>
      <c r="BR44" s="3">
        <v>0.81831600000000004</v>
      </c>
      <c r="BS44" s="3">
        <v>2.1945399999999999</v>
      </c>
      <c r="BT44" s="3">
        <v>0.81831600000000004</v>
      </c>
      <c r="BU44" s="3">
        <v>2.1945399999999999</v>
      </c>
      <c r="BV44" s="3">
        <v>0.81831600000000004</v>
      </c>
      <c r="BW44" s="3">
        <v>2.1945399999999999</v>
      </c>
      <c r="BX44" s="3">
        <v>0.81831600000000004</v>
      </c>
      <c r="BY44" s="3">
        <v>2.1945399999999999</v>
      </c>
      <c r="BZ44" s="3">
        <v>0.81831600000000004</v>
      </c>
      <c r="CA44" s="3">
        <v>2.1945399999999999</v>
      </c>
      <c r="CB44" s="3">
        <v>1.57176</v>
      </c>
      <c r="CC44" s="3">
        <v>0.78509099999999998</v>
      </c>
      <c r="CD44" s="3">
        <v>0.338003</v>
      </c>
      <c r="CE44" s="3">
        <v>0.14552000000000001</v>
      </c>
      <c r="CF44" s="3">
        <v>6.2650399999999995E-2</v>
      </c>
      <c r="CG44" s="3">
        <v>2.6972699999999999E-2</v>
      </c>
      <c r="CH44" s="3">
        <v>1.16125E-2</v>
      </c>
      <c r="CI44" s="3">
        <v>4.9995100000000004E-3</v>
      </c>
      <c r="CJ44" s="3">
        <v>2.1524299999999999E-3</v>
      </c>
      <c r="CK44" s="3">
        <v>6.0539799999999999E-5</v>
      </c>
      <c r="CL44" s="3">
        <v>1.8578799999999999E-2</v>
      </c>
      <c r="CM44" s="3">
        <v>0</v>
      </c>
      <c r="CN44" s="3">
        <v>0</v>
      </c>
      <c r="CO44" s="3">
        <v>0</v>
      </c>
      <c r="CP44" s="3">
        <v>6.22009E-10</v>
      </c>
      <c r="CQ44" s="3">
        <v>3.5289900000000002E-8</v>
      </c>
      <c r="CR44" s="3">
        <v>7.5595600000000001E-10</v>
      </c>
      <c r="CS44" s="3">
        <v>4.70725E-8</v>
      </c>
      <c r="CT44" s="3">
        <v>3.6377899999999997E-11</v>
      </c>
      <c r="CU44" s="3">
        <v>2.1675699999999999E-11</v>
      </c>
      <c r="CV44" s="3">
        <v>1.33283E-11</v>
      </c>
      <c r="CW44" s="3">
        <v>8.3991099999999997E-12</v>
      </c>
      <c r="CX44" s="3">
        <v>6.1150999999999999E-10</v>
      </c>
    </row>
    <row r="45" spans="1:102" ht="15" x14ac:dyDescent="0.2">
      <c r="A45" s="12">
        <v>7</v>
      </c>
      <c r="B45" s="3">
        <v>1.1789499999999999</v>
      </c>
      <c r="C45" s="3">
        <v>71.975999999999999</v>
      </c>
      <c r="D45" s="3">
        <v>7.2515399999999994E-2</v>
      </c>
      <c r="E45" s="3">
        <v>1.4765499999999999E-13</v>
      </c>
      <c r="F45" s="3">
        <v>7.0492600000000002E-2</v>
      </c>
      <c r="G45" s="3">
        <v>6.0426700000000002E-6</v>
      </c>
      <c r="H45" s="3">
        <v>1.3471100000000001E-3</v>
      </c>
      <c r="I45" s="3">
        <v>1.06014E-7</v>
      </c>
      <c r="J45" s="3">
        <v>4.3631699999999998E-4</v>
      </c>
      <c r="K45" s="3">
        <v>7.2131800000000003E-8</v>
      </c>
      <c r="L45" s="3">
        <v>1.5493000000000001E-4</v>
      </c>
      <c r="M45" s="3">
        <v>2.5605899999999999E-8</v>
      </c>
      <c r="N45" s="3">
        <v>3.55053E-5</v>
      </c>
      <c r="O45" s="3">
        <v>3.9697300000000001E-9</v>
      </c>
      <c r="P45" s="3">
        <v>2.3699599999999999E-5</v>
      </c>
      <c r="Q45" s="3">
        <v>3.1998600000000002E-9</v>
      </c>
      <c r="R45" s="3">
        <v>9.7969799999999998E-6</v>
      </c>
      <c r="S45" s="3">
        <v>1.32222E-8</v>
      </c>
      <c r="T45" s="3">
        <v>2.8939099999999998E-6</v>
      </c>
      <c r="U45" s="3">
        <v>4.36332E-10</v>
      </c>
      <c r="V45" s="3">
        <v>2.4301899999999999E-8</v>
      </c>
      <c r="W45" s="3">
        <v>7.6287599999999998</v>
      </c>
      <c r="X45" s="3">
        <v>7.6979100000000003</v>
      </c>
      <c r="Y45" s="3">
        <v>7.6988300000000001</v>
      </c>
      <c r="Z45" s="3">
        <v>7.6991100000000001</v>
      </c>
      <c r="AA45" s="3">
        <v>7.69923</v>
      </c>
      <c r="AB45" s="3">
        <v>7.6992399999999996</v>
      </c>
      <c r="AC45" s="3">
        <v>7.6992500000000001</v>
      </c>
      <c r="AD45" s="3">
        <v>7.6992599999999998</v>
      </c>
      <c r="AE45" s="3">
        <v>7.6992599999999998</v>
      </c>
      <c r="AF45" s="3">
        <v>5.8070599999999995E-4</v>
      </c>
      <c r="AG45" s="3">
        <v>1.18242E-15</v>
      </c>
      <c r="AH45" s="3">
        <v>5.6450700000000001E-4</v>
      </c>
      <c r="AI45" s="3">
        <v>4.8389999999999999E-8</v>
      </c>
      <c r="AJ45" s="3">
        <v>1.07877E-5</v>
      </c>
      <c r="AK45" s="3">
        <v>8.4896699999999999E-10</v>
      </c>
      <c r="AL45" s="3">
        <v>3.4940400000000002E-6</v>
      </c>
      <c r="AM45" s="3">
        <v>5.7763400000000003E-10</v>
      </c>
      <c r="AN45" s="3">
        <v>1.2406799999999999E-6</v>
      </c>
      <c r="AO45" s="3">
        <v>2.0505300000000001E-10</v>
      </c>
      <c r="AP45" s="3">
        <v>2.84328E-7</v>
      </c>
      <c r="AQ45" s="3">
        <v>3.1789700000000002E-11</v>
      </c>
      <c r="AR45" s="3">
        <v>1.89787E-7</v>
      </c>
      <c r="AS45" s="3">
        <v>2.56246E-11</v>
      </c>
      <c r="AT45" s="3">
        <v>7.8454499999999996E-8</v>
      </c>
      <c r="AU45" s="3">
        <v>1.05884E-10</v>
      </c>
      <c r="AV45" s="3">
        <v>2.3174599999999999E-8</v>
      </c>
      <c r="AW45" s="3">
        <v>3.4941600000000001E-12</v>
      </c>
      <c r="AX45" s="3">
        <v>1.9460999999999999E-10</v>
      </c>
      <c r="AY45" s="3">
        <v>0.44451600000000002</v>
      </c>
      <c r="AZ45" s="3">
        <v>6.1091399999999997E-2</v>
      </c>
      <c r="BA45" s="3">
        <v>6.1645199999999997E-2</v>
      </c>
      <c r="BB45" s="3">
        <v>6.1652499999999999E-2</v>
      </c>
      <c r="BC45" s="3">
        <v>6.16547E-2</v>
      </c>
      <c r="BD45" s="3">
        <v>6.1655700000000001E-2</v>
      </c>
      <c r="BE45" s="3">
        <v>6.1655799999999997E-2</v>
      </c>
      <c r="BF45" s="3">
        <v>6.16559E-2</v>
      </c>
      <c r="BG45" s="3">
        <v>6.16559E-2</v>
      </c>
      <c r="BH45" s="3">
        <v>6.1656000000000002E-2</v>
      </c>
      <c r="BI45" s="3">
        <v>1.8742099999999999</v>
      </c>
      <c r="BJ45" s="3">
        <v>1.7520199999999999</v>
      </c>
      <c r="BK45" s="3">
        <v>1.8742300000000001</v>
      </c>
      <c r="BL45" s="3">
        <v>0.73005500000000001</v>
      </c>
      <c r="BM45" s="3">
        <v>1.8742300000000001</v>
      </c>
      <c r="BN45" s="3">
        <v>0.73005500000000001</v>
      </c>
      <c r="BO45" s="3">
        <v>1.8742300000000001</v>
      </c>
      <c r="BP45" s="3">
        <v>0.73005500000000001</v>
      </c>
      <c r="BQ45" s="3">
        <v>1.8742300000000001</v>
      </c>
      <c r="BR45" s="3">
        <v>0.73005500000000001</v>
      </c>
      <c r="BS45" s="3">
        <v>1.8742300000000001</v>
      </c>
      <c r="BT45" s="3">
        <v>0.73005500000000001</v>
      </c>
      <c r="BU45" s="3">
        <v>1.8742300000000001</v>
      </c>
      <c r="BV45" s="3">
        <v>0.73005500000000001</v>
      </c>
      <c r="BW45" s="3">
        <v>1.8742300000000001</v>
      </c>
      <c r="BX45" s="3">
        <v>0.73005500000000001</v>
      </c>
      <c r="BY45" s="3">
        <v>1.8742300000000001</v>
      </c>
      <c r="BZ45" s="3">
        <v>0.73005500000000001</v>
      </c>
      <c r="CA45" s="3">
        <v>1.8742300000000001</v>
      </c>
      <c r="CB45" s="3">
        <v>1.55975</v>
      </c>
      <c r="CC45" s="3">
        <v>0.73562700000000003</v>
      </c>
      <c r="CD45" s="3">
        <v>0.32135999999999998</v>
      </c>
      <c r="CE45" s="3">
        <v>0.14038700000000001</v>
      </c>
      <c r="CF45" s="3">
        <v>6.1328199999999999E-2</v>
      </c>
      <c r="CG45" s="3">
        <v>2.6791300000000001E-2</v>
      </c>
      <c r="CH45" s="3">
        <v>1.17038E-2</v>
      </c>
      <c r="CI45" s="3">
        <v>5.1128399999999996E-3</v>
      </c>
      <c r="CJ45" s="3">
        <v>2.2335499999999999E-3</v>
      </c>
      <c r="CK45" s="3">
        <v>7.1310000000000007E-5</v>
      </c>
      <c r="CL45" s="3">
        <v>2.1669500000000001E-2</v>
      </c>
      <c r="CM45" s="3">
        <v>0</v>
      </c>
      <c r="CN45" s="3">
        <v>0</v>
      </c>
      <c r="CO45" s="3">
        <v>0</v>
      </c>
      <c r="CP45" s="3">
        <v>5.1978000000000004E-10</v>
      </c>
      <c r="CQ45" s="3">
        <v>2.9967800000000003E-8</v>
      </c>
      <c r="CR45" s="3">
        <v>6.5139299999999999E-10</v>
      </c>
      <c r="CS45" s="3">
        <v>4.1157500000000003E-8</v>
      </c>
      <c r="CT45" s="3">
        <v>3.2274099999999997E-11</v>
      </c>
      <c r="CU45" s="3">
        <v>1.9512899999999999E-11</v>
      </c>
      <c r="CV45" s="3">
        <v>1.2174700000000001E-11</v>
      </c>
      <c r="CW45" s="3">
        <v>7.7848199999999999E-12</v>
      </c>
      <c r="CX45" s="3">
        <v>6.4336900000000001E-10</v>
      </c>
    </row>
    <row r="46" spans="1:102" ht="15" x14ac:dyDescent="0.2">
      <c r="A46" s="12">
        <v>8</v>
      </c>
      <c r="B46" s="3">
        <v>1.17316</v>
      </c>
      <c r="C46" s="3">
        <v>71.975999999999999</v>
      </c>
      <c r="D46" s="3">
        <v>6.4727000000000007E-2</v>
      </c>
      <c r="E46" s="3">
        <v>1.8597699999999999E-13</v>
      </c>
      <c r="F46" s="3">
        <v>6.2865299999999999E-2</v>
      </c>
      <c r="G46" s="3">
        <v>5.7119499999999996E-6</v>
      </c>
      <c r="H46" s="3">
        <v>1.22722E-3</v>
      </c>
      <c r="I46" s="3">
        <v>1.0237E-7</v>
      </c>
      <c r="J46" s="3">
        <v>4.0536700000000001E-4</v>
      </c>
      <c r="K46" s="3">
        <v>7.1033199999999996E-8</v>
      </c>
      <c r="L46" s="3">
        <v>1.4679100000000001E-4</v>
      </c>
      <c r="M46" s="3">
        <v>2.5715400000000001E-8</v>
      </c>
      <c r="N46" s="3">
        <v>3.4306400000000001E-5</v>
      </c>
      <c r="O46" s="3">
        <v>4.0656599999999998E-9</v>
      </c>
      <c r="P46" s="3">
        <v>2.3352800000000001E-5</v>
      </c>
      <c r="Q46" s="3">
        <v>3.3420699999999998E-9</v>
      </c>
      <c r="R46" s="3">
        <v>9.8447599999999999E-6</v>
      </c>
      <c r="S46" s="3">
        <v>1.4083300000000001E-8</v>
      </c>
      <c r="T46" s="3">
        <v>2.9656099999999999E-6</v>
      </c>
      <c r="U46" s="3">
        <v>4.7395E-10</v>
      </c>
      <c r="V46" s="3">
        <v>2.9200500000000001E-8</v>
      </c>
      <c r="W46" s="3">
        <v>5.7170399999999999</v>
      </c>
      <c r="X46" s="3">
        <v>5.7786799999999996</v>
      </c>
      <c r="Y46" s="3">
        <v>5.7794999999999996</v>
      </c>
      <c r="Z46" s="3">
        <v>5.7797599999999996</v>
      </c>
      <c r="AA46" s="3">
        <v>5.7798699999999998</v>
      </c>
      <c r="AB46" s="3">
        <v>5.7798800000000004</v>
      </c>
      <c r="AC46" s="3">
        <v>5.7798999999999996</v>
      </c>
      <c r="AD46" s="3">
        <v>5.7798999999999996</v>
      </c>
      <c r="AE46" s="3">
        <v>5.7799100000000001</v>
      </c>
      <c r="AF46" s="3">
        <v>6.01594E-4</v>
      </c>
      <c r="AG46" s="3">
        <v>1.7285299999999999E-15</v>
      </c>
      <c r="AH46" s="3">
        <v>5.8429E-4</v>
      </c>
      <c r="AI46" s="3">
        <v>5.3088699999999997E-8</v>
      </c>
      <c r="AJ46" s="3">
        <v>1.1406199999999999E-5</v>
      </c>
      <c r="AK46" s="3">
        <v>9.5146100000000005E-10</v>
      </c>
      <c r="AL46" s="3">
        <v>3.76761E-6</v>
      </c>
      <c r="AM46" s="3">
        <v>6.60205E-10</v>
      </c>
      <c r="AN46" s="3">
        <v>1.3643199999999999E-6</v>
      </c>
      <c r="AO46" s="3">
        <v>2.3900700000000001E-10</v>
      </c>
      <c r="AP46" s="3">
        <v>3.1885500000000001E-7</v>
      </c>
      <c r="AQ46" s="3">
        <v>3.7787499999999997E-11</v>
      </c>
      <c r="AR46" s="3">
        <v>2.17048E-7</v>
      </c>
      <c r="AS46" s="3">
        <v>3.1062299999999997E-11</v>
      </c>
      <c r="AT46" s="3">
        <v>9.1500400000000001E-8</v>
      </c>
      <c r="AU46" s="3">
        <v>1.3089499999999999E-10</v>
      </c>
      <c r="AV46" s="3">
        <v>2.75633E-8</v>
      </c>
      <c r="AW46" s="3">
        <v>4.4050400000000004E-12</v>
      </c>
      <c r="AX46" s="3">
        <v>2.7139900000000001E-10</v>
      </c>
      <c r="AY46" s="3">
        <v>0.51591600000000004</v>
      </c>
      <c r="AZ46" s="3">
        <v>5.3136000000000003E-2</v>
      </c>
      <c r="BA46" s="3">
        <v>5.3708899999999997E-2</v>
      </c>
      <c r="BB46" s="3">
        <v>5.37165E-2</v>
      </c>
      <c r="BC46" s="3">
        <v>5.3719000000000003E-2</v>
      </c>
      <c r="BD46" s="3">
        <v>5.3719999999999997E-2</v>
      </c>
      <c r="BE46" s="3">
        <v>5.37201E-2</v>
      </c>
      <c r="BF46" s="3">
        <v>5.3720200000000003E-2</v>
      </c>
      <c r="BG46" s="3">
        <v>5.3720299999999999E-2</v>
      </c>
      <c r="BH46" s="3">
        <v>5.3720299999999999E-2</v>
      </c>
      <c r="BI46" s="3">
        <v>1.6226100000000001</v>
      </c>
      <c r="BJ46" s="3">
        <v>1.52685</v>
      </c>
      <c r="BK46" s="3">
        <v>1.62263</v>
      </c>
      <c r="BL46" s="3">
        <v>0.66484500000000002</v>
      </c>
      <c r="BM46" s="3">
        <v>1.62263</v>
      </c>
      <c r="BN46" s="3">
        <v>0.66484500000000002</v>
      </c>
      <c r="BO46" s="3">
        <v>1.62263</v>
      </c>
      <c r="BP46" s="3">
        <v>0.66484500000000002</v>
      </c>
      <c r="BQ46" s="3">
        <v>1.62263</v>
      </c>
      <c r="BR46" s="3">
        <v>0.66484500000000002</v>
      </c>
      <c r="BS46" s="3">
        <v>1.62263</v>
      </c>
      <c r="BT46" s="3">
        <v>0.66484500000000002</v>
      </c>
      <c r="BU46" s="3">
        <v>1.62263</v>
      </c>
      <c r="BV46" s="3">
        <v>0.66484500000000002</v>
      </c>
      <c r="BW46" s="3">
        <v>1.62263</v>
      </c>
      <c r="BX46" s="3">
        <v>0.66484500000000002</v>
      </c>
      <c r="BY46" s="3">
        <v>1.62263</v>
      </c>
      <c r="BZ46" s="3">
        <v>0.66484500000000002</v>
      </c>
      <c r="CA46" s="3">
        <v>1.62263</v>
      </c>
      <c r="CB46" s="3">
        <v>1.5355700000000001</v>
      </c>
      <c r="CC46" s="3">
        <v>0.67974699999999999</v>
      </c>
      <c r="CD46" s="3">
        <v>0.30282799999999999</v>
      </c>
      <c r="CE46" s="3">
        <v>0.13491</v>
      </c>
      <c r="CF46" s="3">
        <v>6.0102799999999998E-2</v>
      </c>
      <c r="CG46" s="3">
        <v>2.6775899999999998E-2</v>
      </c>
      <c r="CH46" s="3">
        <v>1.19287E-2</v>
      </c>
      <c r="CI46" s="3">
        <v>5.3142600000000003E-3</v>
      </c>
      <c r="CJ46" s="3">
        <v>2.3675100000000002E-3</v>
      </c>
      <c r="CK46" s="3">
        <v>8.8627299999999998E-5</v>
      </c>
      <c r="CL46" s="3">
        <v>2.47602E-2</v>
      </c>
      <c r="CM46" s="3">
        <v>0</v>
      </c>
      <c r="CN46" s="3">
        <v>0</v>
      </c>
      <c r="CO46" s="3">
        <v>0</v>
      </c>
      <c r="CP46" s="3">
        <v>4.1775099999999999E-10</v>
      </c>
      <c r="CQ46" s="3">
        <v>2.4604E-8</v>
      </c>
      <c r="CR46" s="3">
        <v>5.4540699999999996E-10</v>
      </c>
      <c r="CS46" s="3">
        <v>3.51435E-8</v>
      </c>
      <c r="CT46" s="3">
        <v>2.8103900000000001E-11</v>
      </c>
      <c r="CU46" s="3">
        <v>1.7328099999999998E-11</v>
      </c>
      <c r="CV46" s="3">
        <v>1.1025599999999999E-11</v>
      </c>
      <c r="CW46" s="3">
        <v>7.1896399999999996E-12</v>
      </c>
      <c r="CX46" s="3">
        <v>6.9669300000000003E-10</v>
      </c>
    </row>
    <row r="47" spans="1:102" ht="15" x14ac:dyDescent="0.2">
      <c r="A47" s="12">
        <v>9</v>
      </c>
      <c r="B47" s="3">
        <v>1.1647099999999999</v>
      </c>
      <c r="C47" s="3">
        <v>71.975999999999999</v>
      </c>
      <c r="D47" s="3">
        <v>5.5653399999999999E-2</v>
      </c>
      <c r="E47" s="3">
        <v>2.3821500000000001E-13</v>
      </c>
      <c r="F47" s="3">
        <v>5.3976099999999999E-2</v>
      </c>
      <c r="G47" s="3">
        <v>5.3196699999999997E-6</v>
      </c>
      <c r="H47" s="3">
        <v>1.0879500000000001E-3</v>
      </c>
      <c r="I47" s="3">
        <v>9.8439100000000004E-8</v>
      </c>
      <c r="J47" s="3">
        <v>3.7026300000000002E-4</v>
      </c>
      <c r="K47" s="3">
        <v>7.0377400000000004E-8</v>
      </c>
      <c r="L47" s="3">
        <v>1.3814400000000001E-4</v>
      </c>
      <c r="M47" s="3">
        <v>2.62503E-8</v>
      </c>
      <c r="N47" s="3">
        <v>3.3263899999999998E-5</v>
      </c>
      <c r="O47" s="3">
        <v>4.2759999999999997E-9</v>
      </c>
      <c r="P47" s="3">
        <v>2.33292E-5</v>
      </c>
      <c r="Q47" s="3">
        <v>3.6214900000000001E-9</v>
      </c>
      <c r="R47" s="3">
        <v>1.0132800000000001E-5</v>
      </c>
      <c r="S47" s="3">
        <v>1.5723199999999999E-8</v>
      </c>
      <c r="T47" s="3">
        <v>3.14488E-6</v>
      </c>
      <c r="U47" s="3">
        <v>5.45171E-10</v>
      </c>
      <c r="V47" s="3">
        <v>3.8636600000000002E-8</v>
      </c>
      <c r="W47" s="3">
        <v>4.0852199999999996</v>
      </c>
      <c r="X47" s="3">
        <v>4.1381100000000002</v>
      </c>
      <c r="Y47" s="3">
        <v>4.1388299999999996</v>
      </c>
      <c r="Z47" s="3">
        <v>4.1390599999999997</v>
      </c>
      <c r="AA47" s="3">
        <v>4.13917</v>
      </c>
      <c r="AB47" s="3">
        <v>4.1391799999999996</v>
      </c>
      <c r="AC47" s="3">
        <v>4.1391900000000001</v>
      </c>
      <c r="AD47" s="3">
        <v>4.1391999999999998</v>
      </c>
      <c r="AE47" s="3">
        <v>4.1391999999999998</v>
      </c>
      <c r="AF47" s="3">
        <v>5.9960299999999998E-4</v>
      </c>
      <c r="AG47" s="3">
        <v>2.5665000000000002E-15</v>
      </c>
      <c r="AH47" s="3">
        <v>5.8153199999999995E-4</v>
      </c>
      <c r="AI47" s="3">
        <v>5.7313499999999999E-8</v>
      </c>
      <c r="AJ47" s="3">
        <v>1.1721399999999999E-5</v>
      </c>
      <c r="AK47" s="3">
        <v>1.06057E-9</v>
      </c>
      <c r="AL47" s="3">
        <v>3.9891700000000003E-6</v>
      </c>
      <c r="AM47" s="3">
        <v>7.5823700000000004E-10</v>
      </c>
      <c r="AN47" s="3">
        <v>1.4883400000000001E-6</v>
      </c>
      <c r="AO47" s="3">
        <v>2.8281699999999999E-10</v>
      </c>
      <c r="AP47" s="3">
        <v>3.5838099999999998E-7</v>
      </c>
      <c r="AQ47" s="3">
        <v>4.60691E-11</v>
      </c>
      <c r="AR47" s="3">
        <v>2.5134599999999998E-7</v>
      </c>
      <c r="AS47" s="3">
        <v>3.9017500000000003E-11</v>
      </c>
      <c r="AT47" s="3">
        <v>1.0917E-7</v>
      </c>
      <c r="AU47" s="3">
        <v>1.694E-10</v>
      </c>
      <c r="AV47" s="3">
        <v>3.3882499999999999E-8</v>
      </c>
      <c r="AW47" s="3">
        <v>5.8736099999999996E-12</v>
      </c>
      <c r="AX47" s="3">
        <v>4.1626600000000002E-10</v>
      </c>
      <c r="AY47" s="3">
        <v>0.59804400000000002</v>
      </c>
      <c r="AZ47" s="3">
        <v>4.40136E-2</v>
      </c>
      <c r="BA47" s="3">
        <v>4.4583499999999998E-2</v>
      </c>
      <c r="BB47" s="3">
        <v>4.4591199999999998E-2</v>
      </c>
      <c r="BC47" s="3">
        <v>4.45937E-2</v>
      </c>
      <c r="BD47" s="3">
        <v>4.4594799999999997E-2</v>
      </c>
      <c r="BE47" s="3">
        <v>4.4595000000000003E-2</v>
      </c>
      <c r="BF47" s="3">
        <v>4.4595099999999999E-2</v>
      </c>
      <c r="BG47" s="3">
        <v>4.4595200000000002E-2</v>
      </c>
      <c r="BH47" s="3">
        <v>4.4595200000000002E-2</v>
      </c>
      <c r="BI47" s="3">
        <v>1.4091199999999999</v>
      </c>
      <c r="BJ47" s="3">
        <v>1.33636</v>
      </c>
      <c r="BK47" s="3">
        <v>1.40913</v>
      </c>
      <c r="BL47" s="3">
        <v>0.61496399999999996</v>
      </c>
      <c r="BM47" s="3">
        <v>1.40913</v>
      </c>
      <c r="BN47" s="3">
        <v>0.61496399999999996</v>
      </c>
      <c r="BO47" s="3">
        <v>1.40913</v>
      </c>
      <c r="BP47" s="3">
        <v>0.61496399999999996</v>
      </c>
      <c r="BQ47" s="3">
        <v>1.40913</v>
      </c>
      <c r="BR47" s="3">
        <v>0.61496399999999996</v>
      </c>
      <c r="BS47" s="3">
        <v>1.40913</v>
      </c>
      <c r="BT47" s="3">
        <v>0.61496399999999996</v>
      </c>
      <c r="BU47" s="3">
        <v>1.40913</v>
      </c>
      <c r="BV47" s="3">
        <v>0.61496399999999996</v>
      </c>
      <c r="BW47" s="3">
        <v>1.40913</v>
      </c>
      <c r="BX47" s="3">
        <v>0.61496399999999996</v>
      </c>
      <c r="BY47" s="3">
        <v>1.40913</v>
      </c>
      <c r="BZ47" s="3">
        <v>0.61496399999999996</v>
      </c>
      <c r="CA47" s="3">
        <v>1.40913</v>
      </c>
      <c r="CB47" s="3">
        <v>1.49004</v>
      </c>
      <c r="CC47" s="3">
        <v>0.61393399999999998</v>
      </c>
      <c r="CD47" s="3">
        <v>0.28179599999999999</v>
      </c>
      <c r="CE47" s="3">
        <v>0.12934499999999999</v>
      </c>
      <c r="CF47" s="3">
        <v>5.9369199999999997E-2</v>
      </c>
      <c r="CG47" s="3">
        <v>2.72505E-2</v>
      </c>
      <c r="CH47" s="3">
        <v>1.2508E-2</v>
      </c>
      <c r="CI47" s="3">
        <v>5.7411800000000002E-3</v>
      </c>
      <c r="CJ47" s="3">
        <v>2.6352099999999998E-3</v>
      </c>
      <c r="CK47" s="3">
        <v>1.2308600000000001E-4</v>
      </c>
      <c r="CL47" s="3">
        <v>2.7850900000000001E-2</v>
      </c>
      <c r="CM47" s="3">
        <v>0</v>
      </c>
      <c r="CN47" s="3">
        <v>0</v>
      </c>
      <c r="CO47" s="3">
        <v>0</v>
      </c>
      <c r="CP47" s="3">
        <v>3.12529E-10</v>
      </c>
      <c r="CQ47" s="3">
        <v>1.9005200000000001E-8</v>
      </c>
      <c r="CR47" s="3">
        <v>4.3407500000000002E-10</v>
      </c>
      <c r="CS47" s="3">
        <v>2.8817599999999999E-8</v>
      </c>
      <c r="CT47" s="3">
        <v>2.3743600000000001E-11</v>
      </c>
      <c r="CU47" s="3">
        <v>1.50832E-11</v>
      </c>
      <c r="CV47" s="3">
        <v>9.8880400000000003E-12</v>
      </c>
      <c r="CW47" s="3">
        <v>6.6432400000000003E-12</v>
      </c>
      <c r="CX47" s="3">
        <v>8.0321700000000002E-10</v>
      </c>
    </row>
    <row r="48" spans="1:102" ht="15" x14ac:dyDescent="0.2">
      <c r="A48" s="12">
        <v>10</v>
      </c>
      <c r="B48" s="3">
        <v>1.01816</v>
      </c>
      <c r="C48" s="3">
        <v>71.975999999999999</v>
      </c>
      <c r="D48" s="3">
        <v>1.18712E-2</v>
      </c>
      <c r="E48" s="3">
        <v>1.0378899999999999E-12</v>
      </c>
      <c r="F48" s="3">
        <v>1.0393100000000001E-2</v>
      </c>
      <c r="G48" s="3">
        <v>2.8892499999999999E-6</v>
      </c>
      <c r="H48" s="3">
        <v>4.6805000000000002E-4</v>
      </c>
      <c r="I48" s="3">
        <v>1.1945700000000001E-7</v>
      </c>
      <c r="J48" s="3">
        <v>3.2182400000000001E-4</v>
      </c>
      <c r="K48" s="3">
        <v>1.7254400000000001E-7</v>
      </c>
      <c r="L48" s="3">
        <v>2.40943E-4</v>
      </c>
      <c r="M48" s="3">
        <v>1.2914400000000001E-7</v>
      </c>
      <c r="N48" s="3">
        <v>1.14701E-4</v>
      </c>
      <c r="O48" s="3">
        <v>4.1590100000000003E-8</v>
      </c>
      <c r="P48" s="3">
        <v>1.53024E-4</v>
      </c>
      <c r="Q48" s="3">
        <v>6.7004600000000002E-8</v>
      </c>
      <c r="R48" s="3">
        <v>1.1670199999999999E-4</v>
      </c>
      <c r="S48" s="3">
        <v>5.1079699999999996E-7</v>
      </c>
      <c r="T48" s="3">
        <v>5.4799500000000003E-5</v>
      </c>
      <c r="U48" s="3">
        <v>2.6795599999999999E-8</v>
      </c>
      <c r="V48" s="3">
        <v>2.1512200000000001E-7</v>
      </c>
      <c r="W48" s="3">
        <v>8.3319900000000002E-2</v>
      </c>
      <c r="X48" s="3">
        <v>9.3088000000000004E-2</v>
      </c>
      <c r="Y48" s="3">
        <v>9.2855499999999994E-2</v>
      </c>
      <c r="Z48" s="3">
        <v>9.1986100000000001E-2</v>
      </c>
      <c r="AA48" s="3">
        <v>8.97757E-2</v>
      </c>
      <c r="AB48" s="3">
        <v>8.4302500000000002E-2</v>
      </c>
      <c r="AC48" s="3">
        <v>7.3071200000000003E-2</v>
      </c>
      <c r="AD48" s="3">
        <v>5.45741E-2</v>
      </c>
      <c r="AE48" s="3">
        <v>1.00191E-3</v>
      </c>
      <c r="AF48" s="3">
        <v>2.11246E-4</v>
      </c>
      <c r="AG48" s="3">
        <v>1.8468899999999998E-14</v>
      </c>
      <c r="AH48" s="3">
        <v>1.8494200000000001E-4</v>
      </c>
      <c r="AI48" s="3">
        <v>5.1413499999999999E-8</v>
      </c>
      <c r="AJ48" s="3">
        <v>8.3288299999999993E-6</v>
      </c>
      <c r="AK48" s="3">
        <v>2.1256999999999998E-9</v>
      </c>
      <c r="AL48" s="3">
        <v>5.7267800000000003E-6</v>
      </c>
      <c r="AM48" s="3">
        <v>3.07037E-9</v>
      </c>
      <c r="AN48" s="3">
        <v>4.2875099999999999E-6</v>
      </c>
      <c r="AO48" s="3">
        <v>2.2980899999999999E-9</v>
      </c>
      <c r="AP48" s="3">
        <v>2.0410699999999998E-6</v>
      </c>
      <c r="AQ48" s="3">
        <v>7.4008500000000003E-10</v>
      </c>
      <c r="AR48" s="3">
        <v>2.7230200000000001E-6</v>
      </c>
      <c r="AS48" s="3">
        <v>1.19233E-9</v>
      </c>
      <c r="AT48" s="3">
        <v>2.0766900000000001E-6</v>
      </c>
      <c r="AU48" s="3">
        <v>9.0895000000000001E-9</v>
      </c>
      <c r="AV48" s="3">
        <v>9.7514200000000009E-7</v>
      </c>
      <c r="AW48" s="3">
        <v>4.7682100000000002E-10</v>
      </c>
      <c r="AX48" s="3">
        <v>3.8280499999999998E-9</v>
      </c>
      <c r="AY48" s="3">
        <v>0.98776200000000003</v>
      </c>
      <c r="AZ48" s="3">
        <v>1.4826500000000001E-3</v>
      </c>
      <c r="BA48" s="3">
        <v>1.6564800000000001E-3</v>
      </c>
      <c r="BB48" s="3">
        <v>1.65234E-3</v>
      </c>
      <c r="BC48" s="3">
        <v>1.6368699999999999E-3</v>
      </c>
      <c r="BD48" s="3">
        <v>1.5975399999999999E-3</v>
      </c>
      <c r="BE48" s="3">
        <v>1.5001400000000001E-3</v>
      </c>
      <c r="BF48" s="3">
        <v>1.30028E-3</v>
      </c>
      <c r="BG48" s="3">
        <v>9.7113199999999998E-4</v>
      </c>
      <c r="BH48" s="3">
        <v>1.7828700000000001E-5</v>
      </c>
      <c r="BI48" s="3">
        <v>0.91408999999999996</v>
      </c>
      <c r="BJ48" s="3">
        <v>0.90274100000000002</v>
      </c>
      <c r="BK48" s="3">
        <v>0.91409200000000002</v>
      </c>
      <c r="BL48" s="3">
        <v>0.61882099999999995</v>
      </c>
      <c r="BM48" s="3">
        <v>0.91409200000000002</v>
      </c>
      <c r="BN48" s="3">
        <v>0.61882099999999995</v>
      </c>
      <c r="BO48" s="3">
        <v>0.91409200000000002</v>
      </c>
      <c r="BP48" s="3">
        <v>0.61882099999999995</v>
      </c>
      <c r="BQ48" s="3">
        <v>0.91409200000000002</v>
      </c>
      <c r="BR48" s="3">
        <v>0.61882099999999995</v>
      </c>
      <c r="BS48" s="3">
        <v>0.91409200000000002</v>
      </c>
      <c r="BT48" s="3">
        <v>0.61882099999999995</v>
      </c>
      <c r="BU48" s="3">
        <v>0.91409200000000002</v>
      </c>
      <c r="BV48" s="3">
        <v>0.61882099999999995</v>
      </c>
      <c r="BW48" s="3">
        <v>0.91409200000000002</v>
      </c>
      <c r="BX48" s="3">
        <v>0.61882099999999995</v>
      </c>
      <c r="BY48" s="3">
        <v>0.91409200000000002</v>
      </c>
      <c r="BZ48" s="3">
        <v>0.61882099999999995</v>
      </c>
      <c r="CA48" s="3">
        <v>0.91409200000000002</v>
      </c>
      <c r="CB48" s="3">
        <v>1.00227</v>
      </c>
      <c r="CC48" s="3">
        <v>0.85927399999999998</v>
      </c>
      <c r="CD48" s="3">
        <v>0.79896800000000001</v>
      </c>
      <c r="CE48" s="3">
        <v>0.74289499999999997</v>
      </c>
      <c r="CF48" s="3">
        <v>0.69075699999999995</v>
      </c>
      <c r="CG48" s="3">
        <v>0.64227900000000004</v>
      </c>
      <c r="CH48" s="3">
        <v>0.59720200000000001</v>
      </c>
      <c r="CI48" s="3">
        <v>0.55528900000000003</v>
      </c>
      <c r="CJ48" s="3">
        <v>0.51631800000000005</v>
      </c>
      <c r="CK48" s="3">
        <v>0.41974600000000001</v>
      </c>
      <c r="CL48" s="3">
        <v>3.09416E-2</v>
      </c>
      <c r="CM48" s="3">
        <v>0</v>
      </c>
      <c r="CN48" s="3">
        <v>0</v>
      </c>
      <c r="CO48" s="3">
        <v>0</v>
      </c>
      <c r="CP48" s="3">
        <v>1.4735100000000001E-11</v>
      </c>
      <c r="CQ48" s="3">
        <v>2.0020699999999999E-9</v>
      </c>
      <c r="CR48" s="3">
        <v>9.23833E-11</v>
      </c>
      <c r="CS48" s="3">
        <v>1.23073E-8</v>
      </c>
      <c r="CT48" s="3">
        <v>2.0047499999999999E-11</v>
      </c>
      <c r="CU48" s="3">
        <v>2.42255E-11</v>
      </c>
      <c r="CV48" s="3">
        <v>2.78855E-11</v>
      </c>
      <c r="CW48" s="3">
        <v>2.8344800000000001E-11</v>
      </c>
      <c r="CX48" s="3">
        <v>1.09507E-9</v>
      </c>
    </row>
    <row r="49" spans="1:1" x14ac:dyDescent="0.2">
      <c r="A49" s="10"/>
    </row>
    <row r="50" spans="1:1" x14ac:dyDescent="0.2">
      <c r="A50" s="10"/>
    </row>
    <row r="51" spans="1:1" x14ac:dyDescent="0.2">
      <c r="A51" s="10"/>
    </row>
    <row r="52" spans="1:1" ht="15" x14ac:dyDescent="0.2">
      <c r="A52" s="12" t="s">
        <v>65</v>
      </c>
    </row>
    <row r="53" spans="1:1" ht="15" x14ac:dyDescent="0.2">
      <c r="A53" s="11" t="s">
        <v>66</v>
      </c>
    </row>
    <row r="54" spans="1:1" x14ac:dyDescent="0.2">
      <c r="A54" s="10"/>
    </row>
    <row r="55" spans="1:1" ht="15" x14ac:dyDescent="0.2">
      <c r="A55" s="12" t="s">
        <v>67</v>
      </c>
    </row>
    <row r="56" spans="1:1" ht="15" x14ac:dyDescent="0.2">
      <c r="A56" s="12" t="s">
        <v>68</v>
      </c>
    </row>
    <row r="57" spans="1:1" ht="15" x14ac:dyDescent="0.2">
      <c r="A57" s="12" t="s">
        <v>69</v>
      </c>
    </row>
    <row r="58" spans="1:1" ht="15" x14ac:dyDescent="0.2">
      <c r="A58" s="12" t="s">
        <v>70</v>
      </c>
    </row>
    <row r="59" spans="1:1" ht="15" x14ac:dyDescent="0.2">
      <c r="A59" s="12" t="s">
        <v>71</v>
      </c>
    </row>
    <row r="60" spans="1:1" ht="15" x14ac:dyDescent="0.2">
      <c r="A60" s="12" t="s">
        <v>72</v>
      </c>
    </row>
    <row r="61" spans="1:1" ht="15" x14ac:dyDescent="0.2">
      <c r="A61" s="12" t="s">
        <v>73</v>
      </c>
    </row>
    <row r="62" spans="1:1" ht="15" x14ac:dyDescent="0.2">
      <c r="A62" s="12" t="s">
        <v>74</v>
      </c>
    </row>
    <row r="63" spans="1:1" ht="15" x14ac:dyDescent="0.2">
      <c r="A63" s="12" t="s">
        <v>75</v>
      </c>
    </row>
    <row r="64" spans="1:1" ht="15" x14ac:dyDescent="0.2">
      <c r="A64" s="12" t="s">
        <v>76</v>
      </c>
    </row>
    <row r="65" spans="1:1" ht="15" x14ac:dyDescent="0.2">
      <c r="A65" s="12" t="s">
        <v>334</v>
      </c>
    </row>
    <row r="66" spans="1:1" x14ac:dyDescent="0.2">
      <c r="A66" s="10"/>
    </row>
    <row r="67" spans="1:1" x14ac:dyDescent="0.2">
      <c r="A67" s="10"/>
    </row>
    <row r="68" spans="1:1" x14ac:dyDescent="0.2">
      <c r="A68" s="10"/>
    </row>
    <row r="69" spans="1:1" ht="15" x14ac:dyDescent="0.2">
      <c r="A69" s="12" t="s">
        <v>78</v>
      </c>
    </row>
    <row r="70" spans="1:1" ht="15" x14ac:dyDescent="0.2">
      <c r="A70" s="11" t="s">
        <v>79</v>
      </c>
    </row>
    <row r="71" spans="1:1" x14ac:dyDescent="0.2">
      <c r="A71" s="10"/>
    </row>
    <row r="72" spans="1:1" ht="15" x14ac:dyDescent="0.2">
      <c r="A72" s="12" t="s">
        <v>80</v>
      </c>
    </row>
    <row r="73" spans="1:1" ht="15" x14ac:dyDescent="0.2">
      <c r="A73" s="12" t="s">
        <v>335</v>
      </c>
    </row>
    <row r="74" spans="1:1" ht="15" x14ac:dyDescent="0.2">
      <c r="A74" s="12" t="s">
        <v>336</v>
      </c>
    </row>
    <row r="75" spans="1:1" ht="15" x14ac:dyDescent="0.2">
      <c r="A75" s="12" t="s">
        <v>337</v>
      </c>
    </row>
    <row r="76" spans="1:1" ht="15" x14ac:dyDescent="0.2">
      <c r="A76" s="12" t="s">
        <v>338</v>
      </c>
    </row>
    <row r="77" spans="1:1" ht="15" x14ac:dyDescent="0.2">
      <c r="A77" s="12" t="s">
        <v>315</v>
      </c>
    </row>
    <row r="78" spans="1:1" ht="15" x14ac:dyDescent="0.2">
      <c r="A78" s="12" t="s">
        <v>316</v>
      </c>
    </row>
    <row r="79" spans="1:1" ht="15" x14ac:dyDescent="0.2">
      <c r="A79" s="12" t="s">
        <v>317</v>
      </c>
    </row>
    <row r="80" spans="1:1" ht="15" x14ac:dyDescent="0.2">
      <c r="A80" s="12" t="s">
        <v>339</v>
      </c>
    </row>
    <row r="81" spans="1:1" ht="15" x14ac:dyDescent="0.2">
      <c r="A81" s="12" t="s">
        <v>340</v>
      </c>
    </row>
    <row r="82" spans="1:1" ht="15" x14ac:dyDescent="0.2">
      <c r="A82" s="12" t="s">
        <v>81</v>
      </c>
    </row>
    <row r="83" spans="1:1" ht="15" x14ac:dyDescent="0.2">
      <c r="A83" s="12" t="s">
        <v>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83"/>
  <sheetViews>
    <sheetView topLeftCell="A22" workbookViewId="0">
      <selection activeCell="A35" sqref="A35:A36"/>
    </sheetView>
  </sheetViews>
  <sheetFormatPr defaultRowHeight="12.75" x14ac:dyDescent="0.2"/>
  <sheetData>
    <row r="1" spans="1:52" ht="15" x14ac:dyDescent="0.2">
      <c r="A1" s="11" t="s">
        <v>48</v>
      </c>
    </row>
    <row r="2" spans="1:52" ht="15" x14ac:dyDescent="0.2">
      <c r="A2" s="11" t="s">
        <v>49</v>
      </c>
    </row>
    <row r="3" spans="1:52" x14ac:dyDescent="0.2">
      <c r="A3" s="10"/>
    </row>
    <row r="4" spans="1:52" ht="15" x14ac:dyDescent="0.2">
      <c r="A4" s="12" t="s">
        <v>83</v>
      </c>
      <c r="B4" t="s">
        <v>84</v>
      </c>
      <c r="C4" t="s">
        <v>85</v>
      </c>
      <c r="D4" t="s">
        <v>86</v>
      </c>
      <c r="E4" t="s">
        <v>87</v>
      </c>
      <c r="F4" t="s">
        <v>88</v>
      </c>
      <c r="G4" t="s">
        <v>89</v>
      </c>
      <c r="H4" t="s">
        <v>90</v>
      </c>
      <c r="I4" t="s">
        <v>46</v>
      </c>
      <c r="J4" t="s">
        <v>91</v>
      </c>
      <c r="K4" t="s">
        <v>92</v>
      </c>
      <c r="L4" t="s">
        <v>93</v>
      </c>
      <c r="M4" t="s">
        <v>94</v>
      </c>
      <c r="N4" t="s">
        <v>95</v>
      </c>
      <c r="O4" t="s">
        <v>96</v>
      </c>
      <c r="P4" t="s">
        <v>97</v>
      </c>
      <c r="Q4" t="s">
        <v>98</v>
      </c>
      <c r="R4" t="s">
        <v>99</v>
      </c>
      <c r="S4" t="s">
        <v>100</v>
      </c>
      <c r="T4" t="s">
        <v>101</v>
      </c>
      <c r="U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109</v>
      </c>
      <c r="AC4" t="s">
        <v>110</v>
      </c>
      <c r="AD4" t="s">
        <v>111</v>
      </c>
      <c r="AE4" t="s">
        <v>112</v>
      </c>
      <c r="AF4" t="s">
        <v>113</v>
      </c>
      <c r="AG4" t="s">
        <v>114</v>
      </c>
      <c r="AH4" t="s">
        <v>115</v>
      </c>
      <c r="AI4" t="s">
        <v>116</v>
      </c>
      <c r="AJ4" t="s">
        <v>117</v>
      </c>
      <c r="AK4" t="s">
        <v>118</v>
      </c>
      <c r="AL4" t="s">
        <v>119</v>
      </c>
      <c r="AM4" t="s">
        <v>120</v>
      </c>
      <c r="AN4" t="s">
        <v>121</v>
      </c>
      <c r="AO4" t="s">
        <v>122</v>
      </c>
      <c r="AP4" t="s">
        <v>123</v>
      </c>
      <c r="AQ4" t="s">
        <v>124</v>
      </c>
      <c r="AR4" t="s">
        <v>125</v>
      </c>
      <c r="AS4" t="s">
        <v>126</v>
      </c>
      <c r="AT4" t="s">
        <v>127</v>
      </c>
      <c r="AU4" t="s">
        <v>128</v>
      </c>
      <c r="AV4" t="s">
        <v>129</v>
      </c>
      <c r="AW4" t="s">
        <v>130</v>
      </c>
      <c r="AX4" t="s">
        <v>131</v>
      </c>
      <c r="AY4" t="s">
        <v>132</v>
      </c>
      <c r="AZ4" t="s">
        <v>133</v>
      </c>
    </row>
    <row r="5" spans="1:52" ht="15" x14ac:dyDescent="0.2">
      <c r="A5" s="12">
        <v>1</v>
      </c>
      <c r="B5">
        <v>1</v>
      </c>
      <c r="C5">
        <v>1</v>
      </c>
      <c r="D5">
        <v>2</v>
      </c>
      <c r="E5">
        <v>965</v>
      </c>
      <c r="F5">
        <v>1</v>
      </c>
      <c r="G5">
        <v>1</v>
      </c>
      <c r="H5">
        <v>298.14999999999998</v>
      </c>
      <c r="I5">
        <v>0.9</v>
      </c>
      <c r="J5" s="3">
        <v>160.39400000000001</v>
      </c>
      <c r="K5" s="3">
        <v>1.4963299999999999E-3</v>
      </c>
      <c r="L5" s="3">
        <v>6.4560900000000003E-15</v>
      </c>
      <c r="M5" s="3">
        <v>1.4558399999999999E-3</v>
      </c>
      <c r="N5" s="3">
        <v>1.43399E-7</v>
      </c>
      <c r="O5" s="3">
        <v>2.4613999999999998E-5</v>
      </c>
      <c r="P5" s="3">
        <v>2.22583E-9</v>
      </c>
      <c r="Q5" s="3">
        <v>9.9763899999999992E-6</v>
      </c>
      <c r="R5" s="3">
        <v>1.8951599999999999E-9</v>
      </c>
      <c r="S5" s="3">
        <v>3.7200599999999999E-6</v>
      </c>
      <c r="T5" s="3">
        <v>7.0648399999999996E-10</v>
      </c>
      <c r="U5" s="3">
        <v>8.9527899999999998E-7</v>
      </c>
      <c r="V5" s="3">
        <v>1.1501999999999999E-10</v>
      </c>
      <c r="W5" s="3">
        <v>6.2754799999999998E-7</v>
      </c>
      <c r="X5" s="3">
        <v>9.7360599999999998E-11</v>
      </c>
      <c r="Y5" s="3">
        <v>2.7242E-7</v>
      </c>
      <c r="Z5" s="3">
        <v>4.2247300000000002E-10</v>
      </c>
      <c r="AA5" s="3">
        <v>8.4503199999999997E-8</v>
      </c>
      <c r="AB5" s="3">
        <v>1.4640299999999999E-11</v>
      </c>
      <c r="AC5" s="3">
        <v>1.0384000000000001E-9</v>
      </c>
      <c r="AD5" s="3">
        <v>1.49088</v>
      </c>
      <c r="AE5" s="3">
        <v>0.10964400000000001</v>
      </c>
      <c r="AF5" s="3">
        <v>9.3212299999999998E-2</v>
      </c>
      <c r="AG5" s="3">
        <v>0.11108999999999999</v>
      </c>
      <c r="AH5" s="3">
        <v>0.111095</v>
      </c>
      <c r="AI5" s="3">
        <v>0.111099</v>
      </c>
      <c r="AJ5" s="3">
        <v>0.111099</v>
      </c>
      <c r="AK5" s="3">
        <v>0.1111</v>
      </c>
      <c r="AL5" s="3">
        <v>0.1111</v>
      </c>
      <c r="AM5" s="3">
        <v>0.1111</v>
      </c>
      <c r="AN5" s="3">
        <v>1.18303</v>
      </c>
      <c r="AO5" s="3">
        <v>1.32124E-8</v>
      </c>
      <c r="AP5" s="3">
        <v>6.7394799999999997E-7</v>
      </c>
      <c r="AQ5" s="3">
        <v>1.8331800000000001E-8</v>
      </c>
      <c r="AR5" s="3">
        <v>1.2163399999999999E-6</v>
      </c>
      <c r="AS5" s="3">
        <v>1.0016400000000001E-9</v>
      </c>
      <c r="AT5" s="3">
        <v>6.3594400000000001E-10</v>
      </c>
      <c r="AU5" s="3">
        <v>4.16674E-10</v>
      </c>
      <c r="AV5" s="3">
        <v>2.79787E-10</v>
      </c>
      <c r="AW5" s="3">
        <v>3.3835999999999999E-8</v>
      </c>
      <c r="AX5" s="3">
        <v>1.7861999999999999E-2</v>
      </c>
      <c r="AY5">
        <v>32</v>
      </c>
      <c r="AZ5" t="s">
        <v>134</v>
      </c>
    </row>
    <row r="6" spans="1:52" ht="15" x14ac:dyDescent="0.2">
      <c r="A6" s="12">
        <v>2</v>
      </c>
      <c r="B6">
        <v>1</v>
      </c>
      <c r="C6">
        <v>1</v>
      </c>
      <c r="D6">
        <v>2</v>
      </c>
      <c r="E6">
        <v>1138</v>
      </c>
      <c r="F6">
        <v>1</v>
      </c>
      <c r="G6">
        <v>1</v>
      </c>
      <c r="H6">
        <v>298.14999999999998</v>
      </c>
      <c r="I6">
        <v>0.91</v>
      </c>
      <c r="J6" s="3">
        <v>161.995</v>
      </c>
      <c r="K6" s="3">
        <v>1.53301E-3</v>
      </c>
      <c r="L6" s="3">
        <v>6.9845399999999997E-15</v>
      </c>
      <c r="M6" s="3">
        <v>1.4901700000000001E-3</v>
      </c>
      <c r="N6" s="3">
        <v>1.4868999999999999E-7</v>
      </c>
      <c r="O6" s="3">
        <v>2.63655E-5</v>
      </c>
      <c r="P6" s="3">
        <v>2.41524E-9</v>
      </c>
      <c r="Q6" s="3">
        <v>1.03202E-5</v>
      </c>
      <c r="R6" s="3">
        <v>1.9859799999999998E-9</v>
      </c>
      <c r="S6" s="3">
        <v>3.8680799999999997E-6</v>
      </c>
      <c r="T6" s="3">
        <v>7.4415199999999998E-10</v>
      </c>
      <c r="U6" s="3">
        <v>9.3569400000000004E-7</v>
      </c>
      <c r="V6" s="3">
        <v>1.2177600000000001E-10</v>
      </c>
      <c r="W6" s="3">
        <v>6.5925200000000003E-7</v>
      </c>
      <c r="X6" s="3">
        <v>1.0361E-10</v>
      </c>
      <c r="Y6" s="3">
        <v>2.8765600000000002E-7</v>
      </c>
      <c r="Z6" s="3">
        <v>4.51905E-10</v>
      </c>
      <c r="AA6" s="3">
        <v>8.9688500000000003E-8</v>
      </c>
      <c r="AB6" s="3">
        <v>1.5740900000000001E-11</v>
      </c>
      <c r="AC6" s="3">
        <v>1.1413199999999999E-9</v>
      </c>
      <c r="AD6" s="3">
        <v>1.5634399999999999</v>
      </c>
      <c r="AE6" s="3">
        <v>0.10961</v>
      </c>
      <c r="AF6" s="3">
        <v>9.7015400000000002E-2</v>
      </c>
      <c r="AG6" s="3">
        <v>0.11108999999999999</v>
      </c>
      <c r="AH6" s="3">
        <v>0.111095</v>
      </c>
      <c r="AI6" s="3">
        <v>0.111099</v>
      </c>
      <c r="AJ6" s="3">
        <v>0.111099</v>
      </c>
      <c r="AK6" s="3">
        <v>0.1111</v>
      </c>
      <c r="AL6" s="3">
        <v>0.1111</v>
      </c>
      <c r="AM6" s="3">
        <v>0.1111</v>
      </c>
      <c r="AN6" s="3">
        <v>1.1965600000000001</v>
      </c>
      <c r="AO6" s="3">
        <v>1.2629599999999999E-8</v>
      </c>
      <c r="AP6" s="3">
        <v>6.7416500000000003E-7</v>
      </c>
      <c r="AQ6" s="3">
        <v>1.7709500000000001E-8</v>
      </c>
      <c r="AR6" s="3">
        <v>1.1811E-6</v>
      </c>
      <c r="AS6" s="3">
        <v>9.7762100000000009E-10</v>
      </c>
      <c r="AT6" s="3">
        <v>6.2389100000000001E-10</v>
      </c>
      <c r="AU6" s="3">
        <v>4.1088099999999999E-10</v>
      </c>
      <c r="AV6" s="3">
        <v>2.7731700000000001E-10</v>
      </c>
      <c r="AW6" s="3">
        <v>3.4730000000000001E-8</v>
      </c>
      <c r="AX6" s="3">
        <v>1.4057999999999999E-2</v>
      </c>
      <c r="AY6">
        <v>32</v>
      </c>
      <c r="AZ6" t="s">
        <v>134</v>
      </c>
    </row>
    <row r="7" spans="1:52" ht="15" x14ac:dyDescent="0.2">
      <c r="A7" s="12">
        <v>3</v>
      </c>
      <c r="B7">
        <v>1</v>
      </c>
      <c r="C7">
        <v>1</v>
      </c>
      <c r="D7">
        <v>2</v>
      </c>
      <c r="E7">
        <v>1465</v>
      </c>
      <c r="F7">
        <v>1</v>
      </c>
      <c r="G7">
        <v>1</v>
      </c>
      <c r="H7">
        <v>298.14999999999998</v>
      </c>
      <c r="I7">
        <v>0.92</v>
      </c>
      <c r="J7" s="3">
        <v>163.78</v>
      </c>
      <c r="K7" s="3">
        <v>1.5726200000000001E-3</v>
      </c>
      <c r="L7" s="3">
        <v>7.5886800000000001E-15</v>
      </c>
      <c r="M7" s="3">
        <v>1.5271200000000001E-3</v>
      </c>
      <c r="N7" s="3">
        <v>1.5451900000000001E-7</v>
      </c>
      <c r="O7" s="3">
        <v>2.83679E-5</v>
      </c>
      <c r="P7" s="3">
        <v>2.6352000000000002E-9</v>
      </c>
      <c r="Q7" s="3">
        <v>1.06997E-5</v>
      </c>
      <c r="R7" s="3">
        <v>2.0879400000000001E-9</v>
      </c>
      <c r="S7" s="3">
        <v>4.03301E-6</v>
      </c>
      <c r="T7" s="3">
        <v>7.8678800000000001E-10</v>
      </c>
      <c r="U7" s="3">
        <v>9.8111199999999992E-7</v>
      </c>
      <c r="V7" s="3">
        <v>1.2948199999999999E-10</v>
      </c>
      <c r="W7" s="3">
        <v>6.9516399999999999E-7</v>
      </c>
      <c r="X7" s="3">
        <v>1.1079E-10</v>
      </c>
      <c r="Y7" s="3">
        <v>3.0504199999999999E-7</v>
      </c>
      <c r="Z7" s="3">
        <v>4.85955E-10</v>
      </c>
      <c r="AA7" s="3">
        <v>9.5647499999999997E-8</v>
      </c>
      <c r="AB7" s="3">
        <v>1.7022700000000001E-11</v>
      </c>
      <c r="AC7" s="3">
        <v>1.2640199999999999E-9</v>
      </c>
      <c r="AD7" s="3">
        <v>1.6444000000000001</v>
      </c>
      <c r="AE7" s="3">
        <v>0.109573</v>
      </c>
      <c r="AF7" s="3">
        <v>0.10125099999999999</v>
      </c>
      <c r="AG7" s="3">
        <v>0.11108899999999999</v>
      </c>
      <c r="AH7" s="3">
        <v>0.111095</v>
      </c>
      <c r="AI7" s="3">
        <v>0.111099</v>
      </c>
      <c r="AJ7" s="3">
        <v>0.111099</v>
      </c>
      <c r="AK7" s="3">
        <v>0.1111</v>
      </c>
      <c r="AL7" s="3">
        <v>0.1111</v>
      </c>
      <c r="AM7" s="3">
        <v>0.1111</v>
      </c>
      <c r="AN7" s="3">
        <v>1.2101</v>
      </c>
      <c r="AO7" s="3">
        <v>1.2032999999999999E-8</v>
      </c>
      <c r="AP7" s="3">
        <v>6.7438199999999998E-7</v>
      </c>
      <c r="AQ7" s="3">
        <v>1.7070099999999999E-8</v>
      </c>
      <c r="AR7" s="3">
        <v>1.1449E-6</v>
      </c>
      <c r="AS7" s="3">
        <v>9.5302399999999991E-10</v>
      </c>
      <c r="AT7" s="3">
        <v>6.1163500000000003E-10</v>
      </c>
      <c r="AU7" s="3">
        <v>4.0508899999999999E-10</v>
      </c>
      <c r="AV7" s="3">
        <v>2.7495500000000001E-10</v>
      </c>
      <c r="AW7" s="3">
        <v>3.5760200000000001E-8</v>
      </c>
      <c r="AX7" s="3">
        <v>9.8201E-3</v>
      </c>
      <c r="AY7">
        <v>32</v>
      </c>
      <c r="AZ7" t="s">
        <v>134</v>
      </c>
    </row>
    <row r="8" spans="1:52" ht="15" x14ac:dyDescent="0.2">
      <c r="A8" s="12">
        <v>4</v>
      </c>
      <c r="B8">
        <v>1</v>
      </c>
      <c r="C8">
        <v>1</v>
      </c>
      <c r="D8">
        <v>2</v>
      </c>
      <c r="E8">
        <v>1452</v>
      </c>
      <c r="F8">
        <v>1</v>
      </c>
      <c r="G8">
        <v>1</v>
      </c>
      <c r="H8">
        <v>298.14999999999998</v>
      </c>
      <c r="I8">
        <v>0.93</v>
      </c>
      <c r="J8" s="3">
        <v>165.79400000000001</v>
      </c>
      <c r="K8" s="3">
        <v>1.61586E-3</v>
      </c>
      <c r="L8" s="3">
        <v>8.28838E-15</v>
      </c>
      <c r="M8" s="3">
        <v>1.5673E-3</v>
      </c>
      <c r="N8" s="3">
        <v>1.6101399999999999E-7</v>
      </c>
      <c r="O8" s="3">
        <v>3.0688400000000003E-5</v>
      </c>
      <c r="P8" s="3">
        <v>2.8944299999999999E-9</v>
      </c>
      <c r="Q8" s="3">
        <v>1.11237E-5</v>
      </c>
      <c r="R8" s="3">
        <v>2.20395E-9</v>
      </c>
      <c r="S8" s="3">
        <v>4.2192199999999999E-6</v>
      </c>
      <c r="T8" s="3">
        <v>8.3572500000000003E-10</v>
      </c>
      <c r="U8" s="3">
        <v>1.0328699999999999E-6</v>
      </c>
      <c r="V8" s="3">
        <v>1.3840000000000001E-10</v>
      </c>
      <c r="W8" s="3">
        <v>7.3643400000000004E-7</v>
      </c>
      <c r="X8" s="3">
        <v>1.19165E-10</v>
      </c>
      <c r="Y8" s="3">
        <v>3.2518299999999998E-7</v>
      </c>
      <c r="Z8" s="3">
        <v>5.2597799999999996E-10</v>
      </c>
      <c r="AA8" s="3">
        <v>1.02604E-7</v>
      </c>
      <c r="AB8" s="3">
        <v>1.8540499999999999E-11</v>
      </c>
      <c r="AC8" s="3">
        <v>1.4130199999999999E-9</v>
      </c>
      <c r="AD8" s="3">
        <v>1.7358100000000001</v>
      </c>
      <c r="AE8" s="3">
        <v>0.10953300000000001</v>
      </c>
      <c r="AF8" s="3">
        <v>0.106019</v>
      </c>
      <c r="AG8" s="3">
        <v>0.11108899999999999</v>
      </c>
      <c r="AH8" s="3">
        <v>0.111095</v>
      </c>
      <c r="AI8" s="3">
        <v>0.111099</v>
      </c>
      <c r="AJ8" s="3">
        <v>0.111099</v>
      </c>
      <c r="AK8" s="3">
        <v>0.1111</v>
      </c>
      <c r="AL8" s="3">
        <v>0.1111</v>
      </c>
      <c r="AM8" s="3">
        <v>0.1111</v>
      </c>
      <c r="AN8" s="3">
        <v>1.2236400000000001</v>
      </c>
      <c r="AO8" s="3">
        <v>1.14195E-8</v>
      </c>
      <c r="AP8" s="3">
        <v>6.7459900000000004E-7</v>
      </c>
      <c r="AQ8" s="3">
        <v>1.6410100000000001E-8</v>
      </c>
      <c r="AR8" s="3">
        <v>1.1075599999999999E-6</v>
      </c>
      <c r="AS8" s="3">
        <v>9.2773299999999998E-10</v>
      </c>
      <c r="AT8" s="3">
        <v>5.9914700000000002E-10</v>
      </c>
      <c r="AU8" s="3">
        <v>3.9931300000000001E-10</v>
      </c>
      <c r="AV8" s="3">
        <v>2.7273800000000002E-10</v>
      </c>
      <c r="AW8" s="3">
        <v>3.6964699999999997E-8</v>
      </c>
      <c r="AX8" s="3">
        <v>5.0495000000000002E-3</v>
      </c>
      <c r="AY8">
        <v>32</v>
      </c>
      <c r="AZ8" t="s">
        <v>134</v>
      </c>
    </row>
    <row r="9" spans="1:52" ht="15" x14ac:dyDescent="0.2">
      <c r="A9" s="12">
        <v>5</v>
      </c>
      <c r="B9">
        <v>0</v>
      </c>
      <c r="C9">
        <v>1</v>
      </c>
      <c r="D9">
        <v>3</v>
      </c>
      <c r="E9">
        <v>5134</v>
      </c>
      <c r="F9">
        <v>1</v>
      </c>
      <c r="G9">
        <v>1</v>
      </c>
      <c r="H9">
        <v>298.14999999999998</v>
      </c>
      <c r="I9">
        <v>0.94</v>
      </c>
      <c r="J9" s="3">
        <v>168.04499999999999</v>
      </c>
      <c r="K9" s="3">
        <v>1.66307E-3</v>
      </c>
      <c r="L9" s="3">
        <v>9.10129E-15</v>
      </c>
      <c r="M9" s="3">
        <v>1.6110600000000001E-3</v>
      </c>
      <c r="N9" s="3">
        <v>1.68263E-7</v>
      </c>
      <c r="O9" s="3">
        <v>3.3290600000000003E-5</v>
      </c>
      <c r="P9" s="3">
        <v>3.19208E-9</v>
      </c>
      <c r="Q9" s="3">
        <v>1.15989E-5</v>
      </c>
      <c r="R9" s="3">
        <v>2.3363100000000002E-9</v>
      </c>
      <c r="S9" s="3">
        <v>4.4301000000000002E-6</v>
      </c>
      <c r="T9" s="3">
        <v>8.9208999999999997E-10</v>
      </c>
      <c r="U9" s="3">
        <v>1.09205E-6</v>
      </c>
      <c r="V9" s="3">
        <v>1.4876399999999999E-10</v>
      </c>
      <c r="W9" s="3">
        <v>7.8405599999999999E-7</v>
      </c>
      <c r="X9" s="3">
        <v>1.2898100000000001E-10</v>
      </c>
      <c r="Y9" s="3">
        <v>3.4862400000000001E-7</v>
      </c>
      <c r="Z9" s="3">
        <v>5.7327100000000004E-10</v>
      </c>
      <c r="AA9" s="3">
        <v>1.10767E-7</v>
      </c>
      <c r="AB9" s="3">
        <v>2.03484E-11</v>
      </c>
      <c r="AC9" s="3">
        <v>1.5954299999999999E-9</v>
      </c>
      <c r="AD9" s="3">
        <v>1.8390899999999999</v>
      </c>
      <c r="AE9" s="3">
        <v>0.109489</v>
      </c>
      <c r="AF9" s="3">
        <v>0.111066</v>
      </c>
      <c r="AG9" s="3">
        <v>0.11108800000000001</v>
      </c>
      <c r="AH9" s="3">
        <v>0.111094</v>
      </c>
      <c r="AI9" s="3">
        <v>0.111099</v>
      </c>
      <c r="AJ9" s="3">
        <v>0.111099</v>
      </c>
      <c r="AK9" s="3">
        <v>0.1111</v>
      </c>
      <c r="AL9" s="3">
        <v>0.1111</v>
      </c>
      <c r="AM9" s="3">
        <v>0.1111</v>
      </c>
      <c r="AN9" s="3">
        <v>1.2372000000000001</v>
      </c>
      <c r="AO9" s="3">
        <v>1.07943E-8</v>
      </c>
      <c r="AP9" s="3">
        <v>6.7294600000000005E-7</v>
      </c>
      <c r="AQ9" s="3">
        <v>1.57349E-8</v>
      </c>
      <c r="AR9" s="3">
        <v>1.06939E-6</v>
      </c>
      <c r="AS9" s="3">
        <v>9.02002E-10</v>
      </c>
      <c r="AT9" s="3">
        <v>5.8658900000000003E-10</v>
      </c>
      <c r="AU9" s="3">
        <v>3.9366700000000002E-10</v>
      </c>
      <c r="AV9" s="3">
        <v>2.7075600000000002E-10</v>
      </c>
      <c r="AW9" s="3">
        <v>3.8380100000000002E-8</v>
      </c>
    </row>
    <row r="10" spans="1:52" ht="15" x14ac:dyDescent="0.2">
      <c r="A10" s="12">
        <v>6</v>
      </c>
      <c r="B10">
        <v>1</v>
      </c>
      <c r="C10">
        <v>1</v>
      </c>
      <c r="D10">
        <v>2</v>
      </c>
      <c r="E10">
        <v>1457</v>
      </c>
      <c r="F10">
        <v>1</v>
      </c>
      <c r="G10">
        <v>1</v>
      </c>
      <c r="H10">
        <v>298.14999999999998</v>
      </c>
      <c r="I10">
        <v>0.95</v>
      </c>
      <c r="J10" s="3">
        <v>169.77799999999999</v>
      </c>
      <c r="K10" s="3">
        <v>1.7056E-3</v>
      </c>
      <c r="L10" s="3">
        <v>9.8935700000000003E-15</v>
      </c>
      <c r="M10" s="3">
        <v>1.6517400000000001E-3</v>
      </c>
      <c r="N10" s="3">
        <v>1.75057E-7</v>
      </c>
      <c r="O10" s="3">
        <v>3.4357299999999997E-5</v>
      </c>
      <c r="P10" s="3">
        <v>3.34298E-9</v>
      </c>
      <c r="Q10" s="3">
        <v>1.20456E-5</v>
      </c>
      <c r="R10" s="3">
        <v>2.4620900000000001E-9</v>
      </c>
      <c r="S10" s="3">
        <v>4.6295399999999997E-6</v>
      </c>
      <c r="T10" s="3">
        <v>9.4600999999999992E-10</v>
      </c>
      <c r="U10" s="3">
        <v>1.14836E-6</v>
      </c>
      <c r="V10" s="3">
        <v>1.5874399999999999E-10</v>
      </c>
      <c r="W10" s="3">
        <v>8.2964999999999997E-7</v>
      </c>
      <c r="X10" s="3">
        <v>1.38496E-10</v>
      </c>
      <c r="Y10" s="3">
        <v>3.7120700000000002E-7</v>
      </c>
      <c r="Z10" s="3">
        <v>6.1941599999999998E-10</v>
      </c>
      <c r="AA10" s="3">
        <v>1.18681E-7</v>
      </c>
      <c r="AB10" s="3">
        <v>2.2123999999999999E-11</v>
      </c>
      <c r="AC10" s="3">
        <v>1.78006E-9</v>
      </c>
      <c r="AD10" s="3">
        <v>1.93493</v>
      </c>
      <c r="AE10" s="3">
        <v>0.109448</v>
      </c>
      <c r="AF10" s="3">
        <v>0.111065</v>
      </c>
      <c r="AG10" s="3">
        <v>0.11108800000000001</v>
      </c>
      <c r="AH10" s="3">
        <v>0.111094</v>
      </c>
      <c r="AI10" s="3">
        <v>0.111099</v>
      </c>
      <c r="AJ10" s="3">
        <v>0.111099</v>
      </c>
      <c r="AK10" s="3">
        <v>0.1111</v>
      </c>
      <c r="AL10" s="3">
        <v>0.1111</v>
      </c>
      <c r="AM10" s="3">
        <v>0.1111</v>
      </c>
      <c r="AN10" s="3">
        <v>1.2507600000000001</v>
      </c>
      <c r="AO10" s="3">
        <v>1.02807E-8</v>
      </c>
      <c r="AP10" s="3">
        <v>6.4517699999999998E-7</v>
      </c>
      <c r="AQ10" s="3">
        <v>1.51801E-8</v>
      </c>
      <c r="AR10" s="3">
        <v>1.03815E-6</v>
      </c>
      <c r="AS10" s="3">
        <v>8.8114000000000002E-10</v>
      </c>
      <c r="AT10" s="3">
        <v>5.7661100000000005E-10</v>
      </c>
      <c r="AU10" s="3">
        <v>3.8939499999999998E-10</v>
      </c>
      <c r="AV10" s="3">
        <v>2.6949500000000001E-10</v>
      </c>
      <c r="AW10" s="3">
        <v>3.9779899999999997E-8</v>
      </c>
    </row>
    <row r="11" spans="1:52" ht="15" x14ac:dyDescent="0.2">
      <c r="A11" s="12">
        <v>7</v>
      </c>
      <c r="B11">
        <v>1</v>
      </c>
      <c r="C11">
        <v>1</v>
      </c>
      <c r="D11">
        <v>2</v>
      </c>
      <c r="E11">
        <v>825</v>
      </c>
      <c r="F11">
        <v>1</v>
      </c>
      <c r="G11">
        <v>1</v>
      </c>
      <c r="H11">
        <v>298.14999999999998</v>
      </c>
      <c r="I11">
        <v>0.96</v>
      </c>
      <c r="J11" s="3">
        <v>171.75299999999999</v>
      </c>
      <c r="K11" s="3">
        <v>1.7524400000000001E-3</v>
      </c>
      <c r="L11" s="3">
        <v>1.08192E-14</v>
      </c>
      <c r="M11" s="3">
        <v>1.6964700000000001E-3</v>
      </c>
      <c r="N11" s="3">
        <v>1.82713E-7</v>
      </c>
      <c r="O11" s="3">
        <v>3.5550399999999998E-5</v>
      </c>
      <c r="P11" s="3">
        <v>3.5151499999999998E-9</v>
      </c>
      <c r="Q11" s="3">
        <v>1.25517E-5</v>
      </c>
      <c r="R11" s="3">
        <v>2.6071299999999999E-9</v>
      </c>
      <c r="S11" s="3">
        <v>4.85805E-6</v>
      </c>
      <c r="T11" s="3">
        <v>1.00879E-9</v>
      </c>
      <c r="U11" s="3">
        <v>1.21352E-6</v>
      </c>
      <c r="V11" s="3">
        <v>1.7047099999999999E-10</v>
      </c>
      <c r="W11" s="3">
        <v>8.8290399999999995E-7</v>
      </c>
      <c r="X11" s="3">
        <v>1.4977500000000001E-10</v>
      </c>
      <c r="Y11" s="3">
        <v>3.9781599999999999E-7</v>
      </c>
      <c r="Z11" s="3">
        <v>6.7457600000000003E-10</v>
      </c>
      <c r="AA11" s="3">
        <v>1.28083E-7</v>
      </c>
      <c r="AB11" s="3">
        <v>2.4263900000000001E-11</v>
      </c>
      <c r="AC11" s="3">
        <v>2.00879E-9</v>
      </c>
      <c r="AD11" s="3">
        <v>2.0441099999999999</v>
      </c>
      <c r="AE11" s="3">
        <v>0.109403</v>
      </c>
      <c r="AF11" s="3">
        <v>0.111064</v>
      </c>
      <c r="AG11" s="3">
        <v>0.11108700000000001</v>
      </c>
      <c r="AH11" s="3">
        <v>0.111094</v>
      </c>
      <c r="AI11" s="3">
        <v>0.111099</v>
      </c>
      <c r="AJ11" s="3">
        <v>0.111099</v>
      </c>
      <c r="AK11" s="3">
        <v>0.1111</v>
      </c>
      <c r="AL11" s="3">
        <v>0.1111</v>
      </c>
      <c r="AM11" s="3">
        <v>0.1111</v>
      </c>
      <c r="AN11" s="3">
        <v>1.26434</v>
      </c>
      <c r="AO11" s="3">
        <v>9.7490299999999998E-9</v>
      </c>
      <c r="AP11" s="3">
        <v>6.1636200000000005E-7</v>
      </c>
      <c r="AQ11" s="3">
        <v>1.4604299999999999E-8</v>
      </c>
      <c r="AR11" s="3">
        <v>1.00581E-6</v>
      </c>
      <c r="AS11" s="3">
        <v>8.5970100000000005E-10</v>
      </c>
      <c r="AT11" s="3">
        <v>5.6654200000000001E-10</v>
      </c>
      <c r="AU11" s="3">
        <v>3.8528900000000001E-10</v>
      </c>
      <c r="AV11" s="3">
        <v>2.6853100000000001E-10</v>
      </c>
      <c r="AW11" s="3">
        <v>4.1447099999999999E-8</v>
      </c>
    </row>
    <row r="12" spans="1:52" ht="15" x14ac:dyDescent="0.2">
      <c r="A12" s="12">
        <v>8</v>
      </c>
      <c r="B12">
        <v>1</v>
      </c>
      <c r="C12">
        <v>1</v>
      </c>
      <c r="D12">
        <v>2</v>
      </c>
      <c r="E12">
        <v>963</v>
      </c>
      <c r="F12">
        <v>1</v>
      </c>
      <c r="G12">
        <v>1</v>
      </c>
      <c r="H12">
        <v>298.14999999999998</v>
      </c>
      <c r="I12">
        <v>0.97</v>
      </c>
      <c r="J12" s="3">
        <v>174.04599999999999</v>
      </c>
      <c r="K12" s="3">
        <v>1.8049299999999999E-3</v>
      </c>
      <c r="L12" s="3">
        <v>1.19229E-14</v>
      </c>
      <c r="M12" s="3">
        <v>1.74654E-3</v>
      </c>
      <c r="N12" s="3">
        <v>1.9150299999999999E-7</v>
      </c>
      <c r="O12" s="3">
        <v>3.6910899999999999E-5</v>
      </c>
      <c r="P12" s="3">
        <v>3.7155800000000001E-9</v>
      </c>
      <c r="Q12" s="3">
        <v>1.3137E-5</v>
      </c>
      <c r="R12" s="3">
        <v>2.7780000000000001E-9</v>
      </c>
      <c r="S12" s="3">
        <v>5.1255600000000003E-6</v>
      </c>
      <c r="T12" s="3">
        <v>1.08357E-9</v>
      </c>
      <c r="U12" s="3">
        <v>1.2906599999999999E-6</v>
      </c>
      <c r="V12" s="3">
        <v>1.8458199999999999E-10</v>
      </c>
      <c r="W12" s="3">
        <v>9.4658499999999998E-7</v>
      </c>
      <c r="X12" s="3">
        <v>1.63478E-10</v>
      </c>
      <c r="Y12" s="3">
        <v>4.29944E-7</v>
      </c>
      <c r="Z12" s="3">
        <v>7.4222399999999998E-10</v>
      </c>
      <c r="AA12" s="3">
        <v>1.3954199999999999E-7</v>
      </c>
      <c r="AB12" s="3">
        <v>2.6911999999999998E-11</v>
      </c>
      <c r="AC12" s="3">
        <v>2.3006199999999999E-9</v>
      </c>
      <c r="AD12" s="3">
        <v>2.1709399999999999</v>
      </c>
      <c r="AE12" s="3">
        <v>0.10935300000000001</v>
      </c>
      <c r="AF12" s="3">
        <v>0.11106199999999999</v>
      </c>
      <c r="AG12" s="3">
        <v>0.11108700000000001</v>
      </c>
      <c r="AH12" s="3">
        <v>0.111094</v>
      </c>
      <c r="AI12" s="3">
        <v>0.111099</v>
      </c>
      <c r="AJ12" s="3">
        <v>0.111099</v>
      </c>
      <c r="AK12" s="3">
        <v>0.1111</v>
      </c>
      <c r="AL12" s="3">
        <v>0.1111</v>
      </c>
      <c r="AM12" s="3">
        <v>0.1111</v>
      </c>
      <c r="AN12" s="3">
        <v>1.2779199999999999</v>
      </c>
      <c r="AO12" s="3">
        <v>9.1937399999999993E-9</v>
      </c>
      <c r="AP12" s="3">
        <v>5.8619700000000002E-7</v>
      </c>
      <c r="AQ12" s="3">
        <v>1.40015E-8</v>
      </c>
      <c r="AR12" s="3">
        <v>9.720589999999999E-7</v>
      </c>
      <c r="AS12" s="3">
        <v>8.3754600000000004E-10</v>
      </c>
      <c r="AT12" s="3">
        <v>5.5638600000000005E-10</v>
      </c>
      <c r="AU12" s="3">
        <v>3.8142899999999999E-10</v>
      </c>
      <c r="AV12" s="3">
        <v>2.67981E-10</v>
      </c>
      <c r="AW12" s="3">
        <v>4.34813E-8</v>
      </c>
    </row>
    <row r="13" spans="1:52" ht="15" x14ac:dyDescent="0.2">
      <c r="A13" s="12">
        <v>9</v>
      </c>
      <c r="B13">
        <v>0</v>
      </c>
      <c r="C13">
        <v>1</v>
      </c>
      <c r="D13">
        <v>1</v>
      </c>
      <c r="E13">
        <v>427</v>
      </c>
      <c r="F13">
        <v>1</v>
      </c>
      <c r="G13">
        <v>1</v>
      </c>
      <c r="H13">
        <v>298.14999999999998</v>
      </c>
      <c r="I13">
        <v>0.98</v>
      </c>
      <c r="J13" s="3">
        <v>480.75700000000001</v>
      </c>
      <c r="K13" s="3">
        <v>7.4372099999999997E-3</v>
      </c>
      <c r="L13" s="3">
        <v>2.6564999999999998E-13</v>
      </c>
      <c r="M13" s="3">
        <v>6.76679E-3</v>
      </c>
      <c r="N13" s="3">
        <v>1.33099E-6</v>
      </c>
      <c r="O13" s="3">
        <v>2.5927399999999998E-4</v>
      </c>
      <c r="P13" s="3">
        <v>4.6819700000000002E-8</v>
      </c>
      <c r="Q13" s="3">
        <v>1.5920299999999999E-4</v>
      </c>
      <c r="R13" s="3">
        <v>6.0392500000000003E-8</v>
      </c>
      <c r="S13" s="3">
        <v>1.0588499999999999E-4</v>
      </c>
      <c r="T13" s="3">
        <v>4.0155700000000003E-8</v>
      </c>
      <c r="U13" s="3">
        <v>4.43252E-5</v>
      </c>
      <c r="V13" s="3">
        <v>1.13717E-8</v>
      </c>
      <c r="W13" s="3">
        <v>5.1317099999999997E-5</v>
      </c>
      <c r="X13" s="3">
        <v>1.58986E-8</v>
      </c>
      <c r="Y13" s="3">
        <v>3.3530700000000001E-5</v>
      </c>
      <c r="Z13" s="3">
        <v>1.0383899999999999E-7</v>
      </c>
      <c r="AA13" s="3">
        <v>1.3608000000000001E-5</v>
      </c>
      <c r="AB13" s="3">
        <v>4.7079600000000004E-9</v>
      </c>
      <c r="AC13" s="3">
        <v>5.00042E-8</v>
      </c>
      <c r="AD13" s="3">
        <v>21.833600000000001</v>
      </c>
      <c r="AE13" s="3">
        <v>0.103977</v>
      </c>
      <c r="AF13" s="3">
        <v>0.10999299999999999</v>
      </c>
      <c r="AG13" s="3">
        <v>0.109044</v>
      </c>
      <c r="AH13" s="3">
        <v>0.106797</v>
      </c>
      <c r="AI13" s="3">
        <v>0.102004</v>
      </c>
      <c r="AJ13" s="3">
        <v>9.25063E-2</v>
      </c>
      <c r="AK13" s="3">
        <v>7.6452599999999996E-2</v>
      </c>
      <c r="AL13" s="3">
        <v>5.4921600000000001E-2</v>
      </c>
      <c r="AM13" s="3">
        <v>1.30029E-3</v>
      </c>
      <c r="AN13" s="3">
        <v>1.2915099999999999</v>
      </c>
      <c r="AO13" s="3">
        <v>1.57545E-9</v>
      </c>
      <c r="AP13" s="3">
        <v>1.8211999999999999E-7</v>
      </c>
      <c r="AQ13" s="3">
        <v>7.5047899999999993E-9</v>
      </c>
      <c r="AR13" s="3">
        <v>8.8816900000000002E-7</v>
      </c>
      <c r="AS13" s="3">
        <v>1.2722100000000001E-9</v>
      </c>
      <c r="AT13" s="3">
        <v>1.3341E-9</v>
      </c>
      <c r="AU13" s="3">
        <v>1.31569E-9</v>
      </c>
      <c r="AV13" s="3">
        <v>1.15586E-9</v>
      </c>
      <c r="AW13" s="3">
        <v>4.1799700000000001E-8</v>
      </c>
    </row>
    <row r="14" spans="1:52" ht="15" x14ac:dyDescent="0.2">
      <c r="A14" s="12">
        <v>10</v>
      </c>
      <c r="B14">
        <v>0</v>
      </c>
      <c r="C14">
        <v>1</v>
      </c>
      <c r="D14">
        <v>1</v>
      </c>
      <c r="E14">
        <v>416</v>
      </c>
      <c r="F14">
        <v>1</v>
      </c>
      <c r="G14">
        <v>1</v>
      </c>
      <c r="H14">
        <v>298.14999999999998</v>
      </c>
      <c r="I14">
        <v>0.99</v>
      </c>
      <c r="J14" s="3">
        <v>1279.8800000000001</v>
      </c>
      <c r="K14" s="3">
        <v>1.40603E-2</v>
      </c>
      <c r="L14" s="3">
        <v>1.22928E-12</v>
      </c>
      <c r="M14" s="3">
        <v>1.23096E-2</v>
      </c>
      <c r="N14" s="3">
        <v>3.4220399999999999E-6</v>
      </c>
      <c r="O14" s="3">
        <v>5.5436000000000005E-4</v>
      </c>
      <c r="P14" s="3">
        <v>1.41485E-7</v>
      </c>
      <c r="Q14" s="3">
        <v>3.8117000000000001E-4</v>
      </c>
      <c r="R14" s="3">
        <v>2.0436199999999999E-7</v>
      </c>
      <c r="S14" s="3">
        <v>2.8537199999999999E-4</v>
      </c>
      <c r="T14" s="3">
        <v>1.5295800000000001E-7</v>
      </c>
      <c r="U14" s="3">
        <v>1.35852E-4</v>
      </c>
      <c r="V14" s="3">
        <v>4.9259499999999998E-8</v>
      </c>
      <c r="W14" s="3">
        <v>1.81242E-4</v>
      </c>
      <c r="X14" s="3">
        <v>7.9360399999999999E-8</v>
      </c>
      <c r="Y14" s="3">
        <v>1.3822300000000001E-4</v>
      </c>
      <c r="Z14" s="3">
        <v>6.0498999999999997E-7</v>
      </c>
      <c r="AA14" s="3">
        <v>6.4904600000000002E-5</v>
      </c>
      <c r="AB14" s="3">
        <v>3.1736799999999997E-8</v>
      </c>
      <c r="AC14" s="3">
        <v>2.5479200000000002E-7</v>
      </c>
      <c r="AD14" s="3">
        <v>65.744699999999995</v>
      </c>
      <c r="AE14" s="3">
        <v>9.8684400000000005E-2</v>
      </c>
      <c r="AF14" s="3">
        <v>0.110254</v>
      </c>
      <c r="AG14" s="3">
        <v>0.10997800000000001</v>
      </c>
      <c r="AH14" s="3">
        <v>0.108948</v>
      </c>
      <c r="AI14" s="3">
        <v>0.10633099999999999</v>
      </c>
      <c r="AJ14" s="3">
        <v>9.9848199999999998E-2</v>
      </c>
      <c r="AK14" s="3">
        <v>8.6545800000000006E-2</v>
      </c>
      <c r="AL14" s="3">
        <v>6.4637799999999995E-2</v>
      </c>
      <c r="AM14" s="3">
        <v>1.18666E-3</v>
      </c>
      <c r="AN14" s="3">
        <v>1.30511</v>
      </c>
      <c r="AO14" s="3">
        <v>6.2152499999999998E-10</v>
      </c>
      <c r="AP14" s="3">
        <v>8.4446899999999996E-8</v>
      </c>
      <c r="AQ14" s="3">
        <v>3.8967200000000002E-9</v>
      </c>
      <c r="AR14" s="3">
        <v>5.1911699999999998E-7</v>
      </c>
      <c r="AS14" s="3">
        <v>8.4560199999999997E-10</v>
      </c>
      <c r="AT14" s="3">
        <v>1.02183E-9</v>
      </c>
      <c r="AU14" s="3">
        <v>1.17621E-9</v>
      </c>
      <c r="AV14" s="3">
        <v>1.1955799999999999E-9</v>
      </c>
      <c r="AW14" s="3">
        <v>4.6189700000000002E-8</v>
      </c>
    </row>
    <row r="15" spans="1:52" x14ac:dyDescent="0.2">
      <c r="A15" s="10"/>
    </row>
    <row r="16" spans="1:52" x14ac:dyDescent="0.2">
      <c r="A16" s="10"/>
    </row>
    <row r="17" spans="1:11" x14ac:dyDescent="0.2">
      <c r="A17" s="10"/>
    </row>
    <row r="18" spans="1:11" ht="15" x14ac:dyDescent="0.2">
      <c r="A18" s="12" t="s">
        <v>50</v>
      </c>
    </row>
    <row r="19" spans="1:11" ht="15" x14ac:dyDescent="0.2">
      <c r="A19" s="11" t="s">
        <v>51</v>
      </c>
    </row>
    <row r="20" spans="1:11" x14ac:dyDescent="0.2">
      <c r="A20" s="10"/>
    </row>
    <row r="21" spans="1:11" ht="15" x14ac:dyDescent="0.2">
      <c r="A21" s="12" t="s">
        <v>83</v>
      </c>
      <c r="B21" t="s">
        <v>135</v>
      </c>
      <c r="C21" t="s">
        <v>136</v>
      </c>
      <c r="D21" t="s">
        <v>137</v>
      </c>
      <c r="E21" t="s">
        <v>138</v>
      </c>
      <c r="F21" t="s">
        <v>139</v>
      </c>
      <c r="G21" t="s">
        <v>140</v>
      </c>
      <c r="H21" t="s">
        <v>141</v>
      </c>
      <c r="I21" t="s">
        <v>142</v>
      </c>
      <c r="J21" t="s">
        <v>143</v>
      </c>
      <c r="K21" t="s">
        <v>144</v>
      </c>
    </row>
    <row r="22" spans="1:11" ht="15" x14ac:dyDescent="0.2">
      <c r="A22" s="12">
        <v>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</row>
    <row r="23" spans="1:11" ht="15" x14ac:dyDescent="0.2">
      <c r="A23" s="12">
        <v>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</row>
    <row r="24" spans="1:11" ht="15" x14ac:dyDescent="0.2">
      <c r="A24" s="12">
        <v>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</row>
    <row r="25" spans="1:11" ht="15" x14ac:dyDescent="0.2">
      <c r="A25" s="12">
        <v>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</row>
    <row r="26" spans="1:11" ht="15" x14ac:dyDescent="0.2">
      <c r="A26" s="12">
        <v>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</row>
    <row r="27" spans="1:11" ht="15" x14ac:dyDescent="0.2">
      <c r="A27" s="12">
        <v>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</row>
    <row r="28" spans="1:11" ht="15" x14ac:dyDescent="0.2">
      <c r="A28" s="12">
        <v>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</row>
    <row r="29" spans="1:11" ht="15" x14ac:dyDescent="0.2">
      <c r="A29" s="12">
        <v>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</row>
    <row r="30" spans="1:11" ht="15" x14ac:dyDescent="0.2">
      <c r="A30" s="12">
        <v>9</v>
      </c>
      <c r="B30" s="3">
        <v>48.787999999999997</v>
      </c>
      <c r="C30" s="3">
        <v>3.5449500000000003E-4</v>
      </c>
      <c r="D30" s="3">
        <v>8.4703600000000001E-4</v>
      </c>
      <c r="E30" s="3">
        <v>1.89671E-3</v>
      </c>
      <c r="F30" s="3">
        <v>4.1958899999999999E-3</v>
      </c>
      <c r="G30" s="3">
        <v>9.0519899999999993E-3</v>
      </c>
      <c r="H30" s="3">
        <v>1.8542300000000001E-2</v>
      </c>
      <c r="I30" s="3">
        <v>3.46138E-2</v>
      </c>
      <c r="J30" s="3">
        <v>5.6164800000000001E-2</v>
      </c>
      <c r="K30" s="3">
        <v>0.10979999999999999</v>
      </c>
    </row>
    <row r="31" spans="1:11" ht="15" x14ac:dyDescent="0.2">
      <c r="A31" s="12">
        <v>10</v>
      </c>
      <c r="B31" s="3">
        <v>43.331899999999997</v>
      </c>
      <c r="C31" s="3">
        <v>1.02594E-4</v>
      </c>
      <c r="D31" s="3">
        <v>2.9164799999999998E-4</v>
      </c>
      <c r="E31" s="3">
        <v>7.4022300000000003E-4</v>
      </c>
      <c r="F31" s="3">
        <v>1.8657999999999999E-3</v>
      </c>
      <c r="G31" s="3">
        <v>4.6333499999999996E-3</v>
      </c>
      <c r="H31" s="3">
        <v>1.10705E-2</v>
      </c>
      <c r="I31" s="3">
        <v>2.4415300000000001E-2</v>
      </c>
      <c r="J31" s="3">
        <v>4.6397300000000002E-2</v>
      </c>
      <c r="K31" s="3">
        <v>0.109913</v>
      </c>
    </row>
    <row r="32" spans="1:11" x14ac:dyDescent="0.2">
      <c r="A32" s="10"/>
    </row>
    <row r="33" spans="1:99" x14ac:dyDescent="0.2">
      <c r="A33" s="10"/>
    </row>
    <row r="34" spans="1:99" x14ac:dyDescent="0.2">
      <c r="A34" s="10"/>
    </row>
    <row r="35" spans="1:99" ht="15" x14ac:dyDescent="0.2">
      <c r="A35" s="12" t="s">
        <v>63</v>
      </c>
    </row>
    <row r="36" spans="1:99" ht="15" x14ac:dyDescent="0.2">
      <c r="A36" s="11" t="s">
        <v>64</v>
      </c>
    </row>
    <row r="37" spans="1:99" x14ac:dyDescent="0.2">
      <c r="A37" s="10"/>
    </row>
    <row r="38" spans="1:99" ht="15" x14ac:dyDescent="0.2">
      <c r="A38" s="12" t="s">
        <v>83</v>
      </c>
      <c r="B38" t="s">
        <v>145</v>
      </c>
      <c r="C38" t="s">
        <v>146</v>
      </c>
      <c r="D38" t="s">
        <v>147</v>
      </c>
      <c r="E38" t="s">
        <v>148</v>
      </c>
      <c r="F38" t="s">
        <v>149</v>
      </c>
      <c r="G38" t="s">
        <v>150</v>
      </c>
      <c r="H38" t="s">
        <v>151</v>
      </c>
      <c r="I38" t="s">
        <v>152</v>
      </c>
      <c r="J38" t="s">
        <v>153</v>
      </c>
      <c r="K38" t="s">
        <v>154</v>
      </c>
      <c r="L38" t="s">
        <v>155</v>
      </c>
      <c r="M38" t="s">
        <v>156</v>
      </c>
      <c r="N38" t="s">
        <v>157</v>
      </c>
      <c r="O38" t="s">
        <v>158</v>
      </c>
      <c r="P38" t="s">
        <v>159</v>
      </c>
      <c r="Q38" t="s">
        <v>160</v>
      </c>
      <c r="R38" t="s">
        <v>161</v>
      </c>
      <c r="S38" t="s">
        <v>162</v>
      </c>
      <c r="T38" t="s">
        <v>163</v>
      </c>
      <c r="U38" t="s">
        <v>164</v>
      </c>
      <c r="V38" t="s">
        <v>165</v>
      </c>
      <c r="W38" t="s">
        <v>166</v>
      </c>
      <c r="X38" t="s">
        <v>167</v>
      </c>
      <c r="Y38" t="s">
        <v>168</v>
      </c>
      <c r="Z38" t="s">
        <v>169</v>
      </c>
      <c r="AA38" t="s">
        <v>170</v>
      </c>
      <c r="AB38" t="s">
        <v>171</v>
      </c>
      <c r="AC38" t="s">
        <v>172</v>
      </c>
      <c r="AD38" t="s">
        <v>173</v>
      </c>
      <c r="AE38" t="s">
        <v>174</v>
      </c>
      <c r="AF38" t="s">
        <v>175</v>
      </c>
      <c r="AG38" t="s">
        <v>176</v>
      </c>
      <c r="AH38" t="s">
        <v>177</v>
      </c>
      <c r="AI38" t="s">
        <v>178</v>
      </c>
      <c r="AJ38" t="s">
        <v>179</v>
      </c>
      <c r="AK38" t="s">
        <v>180</v>
      </c>
      <c r="AL38" t="s">
        <v>181</v>
      </c>
      <c r="AM38" t="s">
        <v>182</v>
      </c>
      <c r="AN38" t="s">
        <v>183</v>
      </c>
      <c r="AO38" t="s">
        <v>184</v>
      </c>
      <c r="AP38" t="s">
        <v>185</v>
      </c>
      <c r="AQ38" t="s">
        <v>186</v>
      </c>
      <c r="AR38" t="s">
        <v>187</v>
      </c>
      <c r="AS38" t="s">
        <v>188</v>
      </c>
      <c r="AT38" t="s">
        <v>189</v>
      </c>
      <c r="AU38" t="s">
        <v>190</v>
      </c>
      <c r="AV38" t="s">
        <v>191</v>
      </c>
      <c r="AW38" t="s">
        <v>192</v>
      </c>
      <c r="AX38" t="s">
        <v>193</v>
      </c>
      <c r="AY38" t="s">
        <v>194</v>
      </c>
      <c r="AZ38" t="s">
        <v>195</v>
      </c>
      <c r="BA38" t="s">
        <v>196</v>
      </c>
      <c r="BB38" t="s">
        <v>197</v>
      </c>
      <c r="BC38" t="s">
        <v>198</v>
      </c>
      <c r="BD38" t="s">
        <v>199</v>
      </c>
      <c r="BE38" t="s">
        <v>200</v>
      </c>
      <c r="BF38" t="s">
        <v>201</v>
      </c>
      <c r="BG38" t="s">
        <v>202</v>
      </c>
      <c r="BH38" t="s">
        <v>203</v>
      </c>
      <c r="BI38" t="s">
        <v>204</v>
      </c>
      <c r="BJ38" t="s">
        <v>205</v>
      </c>
      <c r="BK38" t="s">
        <v>206</v>
      </c>
      <c r="BL38" t="s">
        <v>207</v>
      </c>
      <c r="BM38" t="s">
        <v>208</v>
      </c>
      <c r="BN38" t="s">
        <v>209</v>
      </c>
      <c r="BO38" t="s">
        <v>210</v>
      </c>
      <c r="BP38" t="s">
        <v>211</v>
      </c>
      <c r="BQ38" t="s">
        <v>212</v>
      </c>
      <c r="BR38" t="s">
        <v>213</v>
      </c>
      <c r="BS38" t="s">
        <v>214</v>
      </c>
      <c r="BT38" t="s">
        <v>215</v>
      </c>
      <c r="BU38" t="s">
        <v>216</v>
      </c>
      <c r="BV38" t="s">
        <v>217</v>
      </c>
      <c r="BW38" t="s">
        <v>218</v>
      </c>
      <c r="BX38" t="s">
        <v>219</v>
      </c>
      <c r="BY38" t="s">
        <v>220</v>
      </c>
      <c r="BZ38" t="s">
        <v>221</v>
      </c>
      <c r="CA38" t="s">
        <v>222</v>
      </c>
      <c r="CB38" t="s">
        <v>223</v>
      </c>
      <c r="CC38" t="s">
        <v>224</v>
      </c>
      <c r="CD38" t="s">
        <v>225</v>
      </c>
      <c r="CE38" t="s">
        <v>226</v>
      </c>
      <c r="CF38" t="s">
        <v>227</v>
      </c>
      <c r="CG38" t="s">
        <v>228</v>
      </c>
      <c r="CH38" t="s">
        <v>229</v>
      </c>
      <c r="CI38" t="s">
        <v>230</v>
      </c>
      <c r="CJ38" t="s">
        <v>231</v>
      </c>
      <c r="CK38" t="s">
        <v>232</v>
      </c>
      <c r="CL38" t="s">
        <v>233</v>
      </c>
      <c r="CM38" t="s">
        <v>234</v>
      </c>
      <c r="CN38" t="s">
        <v>235</v>
      </c>
      <c r="CO38" t="s">
        <v>236</v>
      </c>
      <c r="CP38" t="s">
        <v>237</v>
      </c>
      <c r="CQ38" t="s">
        <v>238</v>
      </c>
      <c r="CR38" t="s">
        <v>239</v>
      </c>
      <c r="CS38" t="s">
        <v>240</v>
      </c>
      <c r="CT38" t="s">
        <v>241</v>
      </c>
      <c r="CU38" t="s">
        <v>242</v>
      </c>
    </row>
    <row r="39" spans="1:99" ht="15" x14ac:dyDescent="0.2">
      <c r="A39" s="12">
        <v>1</v>
      </c>
      <c r="B39" s="3">
        <v>1.1613599999999999</v>
      </c>
      <c r="C39" s="3">
        <v>71.975999999999999</v>
      </c>
      <c r="D39" s="3">
        <v>5.5711700000000003E-2</v>
      </c>
      <c r="E39" s="3">
        <v>2.40374E-13</v>
      </c>
      <c r="F39" s="3">
        <v>5.4204200000000001E-2</v>
      </c>
      <c r="G39" s="3">
        <v>5.3390699999999999E-6</v>
      </c>
      <c r="H39" s="3">
        <v>9.1643300000000003E-4</v>
      </c>
      <c r="I39" s="3">
        <v>8.2872500000000003E-8</v>
      </c>
      <c r="J39" s="3">
        <v>3.71443E-4</v>
      </c>
      <c r="K39" s="3">
        <v>7.0560799999999995E-8</v>
      </c>
      <c r="L39" s="3">
        <v>1.3850599999999999E-4</v>
      </c>
      <c r="M39" s="3">
        <v>2.63039E-8</v>
      </c>
      <c r="N39" s="3">
        <v>3.3333200000000001E-5</v>
      </c>
      <c r="O39" s="3">
        <v>4.2824400000000004E-9</v>
      </c>
      <c r="P39" s="3">
        <v>2.3365000000000001E-5</v>
      </c>
      <c r="Q39" s="3">
        <v>3.62495E-9</v>
      </c>
      <c r="R39" s="3">
        <v>1.0142800000000001E-5</v>
      </c>
      <c r="S39" s="3">
        <v>1.5729600000000001E-8</v>
      </c>
      <c r="T39" s="3">
        <v>3.1462399999999999E-6</v>
      </c>
      <c r="U39" s="3">
        <v>5.4509200000000004E-10</v>
      </c>
      <c r="V39" s="3">
        <v>3.8662099999999998E-8</v>
      </c>
      <c r="W39" s="3">
        <v>4.0822900000000004</v>
      </c>
      <c r="X39" s="3">
        <v>3.4704999999999999</v>
      </c>
      <c r="Y39" s="3">
        <v>4.13612</v>
      </c>
      <c r="Z39" s="3">
        <v>4.1363099999999999</v>
      </c>
      <c r="AA39" s="3">
        <v>4.1364599999999996</v>
      </c>
      <c r="AB39" s="3">
        <v>4.1364700000000001</v>
      </c>
      <c r="AC39" s="3">
        <v>4.1364900000000002</v>
      </c>
      <c r="AD39" s="3">
        <v>4.1364900000000002</v>
      </c>
      <c r="AE39" s="3">
        <v>4.1364900000000002</v>
      </c>
      <c r="AF39" s="3">
        <v>6.0472200000000003E-4</v>
      </c>
      <c r="AG39" s="3">
        <v>2.60914E-15</v>
      </c>
      <c r="AH39" s="3">
        <v>5.88359E-4</v>
      </c>
      <c r="AI39" s="3">
        <v>5.7952899999999997E-8</v>
      </c>
      <c r="AJ39" s="3">
        <v>9.9474200000000004E-6</v>
      </c>
      <c r="AK39" s="3">
        <v>8.9953899999999997E-10</v>
      </c>
      <c r="AL39" s="3">
        <v>4.0318199999999998E-6</v>
      </c>
      <c r="AM39" s="3">
        <v>7.6590200000000003E-10</v>
      </c>
      <c r="AN39" s="3">
        <v>1.5034099999999999E-6</v>
      </c>
      <c r="AO39" s="3">
        <v>2.8551599999999998E-10</v>
      </c>
      <c r="AP39" s="3">
        <v>3.6181500000000001E-7</v>
      </c>
      <c r="AQ39" s="3">
        <v>4.6483700000000001E-11</v>
      </c>
      <c r="AR39" s="3">
        <v>2.5361499999999998E-7</v>
      </c>
      <c r="AS39" s="3">
        <v>3.9346999999999999E-11</v>
      </c>
      <c r="AT39" s="3">
        <v>1.1009499999999999E-7</v>
      </c>
      <c r="AU39" s="3">
        <v>1.70737E-10</v>
      </c>
      <c r="AV39" s="3">
        <v>3.4150800000000002E-8</v>
      </c>
      <c r="AW39" s="3">
        <v>5.9166999999999996E-12</v>
      </c>
      <c r="AX39" s="3">
        <v>4.19657E-10</v>
      </c>
      <c r="AY39" s="3">
        <v>0.60251900000000003</v>
      </c>
      <c r="AZ39" s="3">
        <v>4.4311200000000002E-2</v>
      </c>
      <c r="BA39" s="3">
        <v>3.7670500000000003E-2</v>
      </c>
      <c r="BB39" s="3">
        <v>4.4895499999999998E-2</v>
      </c>
      <c r="BC39" s="3">
        <v>4.4897600000000003E-2</v>
      </c>
      <c r="BD39" s="3">
        <v>4.48992E-2</v>
      </c>
      <c r="BE39" s="3">
        <v>4.4899300000000003E-2</v>
      </c>
      <c r="BF39" s="3">
        <v>4.4899500000000002E-2</v>
      </c>
      <c r="BG39" s="3">
        <v>4.4899500000000002E-2</v>
      </c>
      <c r="BH39" s="3">
        <v>4.4899599999999998E-2</v>
      </c>
      <c r="BI39" s="3">
        <v>1.39859</v>
      </c>
      <c r="BJ39" s="3">
        <v>1.3263</v>
      </c>
      <c r="BK39" s="3">
        <v>1.3986000000000001</v>
      </c>
      <c r="BL39" s="3">
        <v>0.61011000000000004</v>
      </c>
      <c r="BM39" s="3">
        <v>1.3986000000000001</v>
      </c>
      <c r="BN39" s="3">
        <v>0.61011000000000004</v>
      </c>
      <c r="BO39" s="3">
        <v>1.3986000000000001</v>
      </c>
      <c r="BP39" s="3">
        <v>0.61011000000000004</v>
      </c>
      <c r="BQ39" s="3">
        <v>1.3986000000000001</v>
      </c>
      <c r="BR39" s="3">
        <v>0.61011000000000004</v>
      </c>
      <c r="BS39" s="3">
        <v>1.3986000000000001</v>
      </c>
      <c r="BT39" s="3">
        <v>0.61011000000000004</v>
      </c>
      <c r="BU39" s="3">
        <v>1.3986000000000001</v>
      </c>
      <c r="BV39" s="3">
        <v>0.61011000000000004</v>
      </c>
      <c r="BW39" s="3">
        <v>1.3986000000000001</v>
      </c>
      <c r="BX39" s="3">
        <v>0.61011000000000004</v>
      </c>
      <c r="BY39" s="3">
        <v>1.3986000000000001</v>
      </c>
      <c r="BZ39" s="3">
        <v>0.61011000000000004</v>
      </c>
      <c r="CA39" s="3">
        <v>1.3986000000000001</v>
      </c>
      <c r="CB39" s="3">
        <v>1.49373</v>
      </c>
      <c r="CC39" s="3">
        <v>0.61297199999999996</v>
      </c>
      <c r="CD39" s="3">
        <v>0.28120000000000001</v>
      </c>
      <c r="CE39" s="3">
        <v>0.129</v>
      </c>
      <c r="CF39" s="3">
        <v>5.9178500000000002E-2</v>
      </c>
      <c r="CG39" s="3">
        <v>2.7147999999999999E-2</v>
      </c>
      <c r="CH39" s="3">
        <v>1.2454099999999999E-2</v>
      </c>
      <c r="CI39" s="3">
        <v>5.7133100000000001E-3</v>
      </c>
      <c r="CJ39" s="3">
        <v>2.6209699999999998E-3</v>
      </c>
      <c r="CK39" s="3">
        <v>1.2244900000000001E-4</v>
      </c>
      <c r="CL39" s="3">
        <v>2.81287E-2</v>
      </c>
      <c r="CM39" s="3">
        <v>3.1414899999999999E-10</v>
      </c>
      <c r="CN39" s="3">
        <v>1.6024300000000001E-8</v>
      </c>
      <c r="CO39" s="3">
        <v>4.3587299999999999E-10</v>
      </c>
      <c r="CP39" s="3">
        <v>2.89208E-8</v>
      </c>
      <c r="CQ39" s="3">
        <v>2.3815700000000001E-11</v>
      </c>
      <c r="CR39" s="3">
        <v>1.5120699999999999E-11</v>
      </c>
      <c r="CS39" s="3">
        <v>9.9071899999999995E-12</v>
      </c>
      <c r="CT39" s="3">
        <v>6.65245E-12</v>
      </c>
      <c r="CU39" s="3">
        <v>8.0451199999999996E-10</v>
      </c>
    </row>
    <row r="40" spans="1:99" ht="15" x14ac:dyDescent="0.2">
      <c r="A40" s="12">
        <v>2</v>
      </c>
      <c r="B40" s="3">
        <v>1.16072</v>
      </c>
      <c r="C40" s="3">
        <v>71.975999999999999</v>
      </c>
      <c r="D40" s="3">
        <v>5.4427999999999997E-2</v>
      </c>
      <c r="E40" s="3">
        <v>2.4798000000000002E-13</v>
      </c>
      <c r="F40" s="3">
        <v>5.2907200000000001E-2</v>
      </c>
      <c r="G40" s="3">
        <v>5.2791099999999998E-6</v>
      </c>
      <c r="H40" s="3">
        <v>9.3608500000000002E-4</v>
      </c>
      <c r="I40" s="3">
        <v>8.5750900000000006E-8</v>
      </c>
      <c r="J40" s="3">
        <v>3.6641000000000001E-4</v>
      </c>
      <c r="K40" s="3">
        <v>7.0510300000000004E-8</v>
      </c>
      <c r="L40" s="3">
        <v>1.3733300000000001E-4</v>
      </c>
      <c r="M40" s="3">
        <v>2.6420500000000002E-8</v>
      </c>
      <c r="N40" s="3">
        <v>3.3220999999999999E-5</v>
      </c>
      <c r="O40" s="3">
        <v>4.32355E-9</v>
      </c>
      <c r="P40" s="3">
        <v>2.34062E-5</v>
      </c>
      <c r="Q40" s="3">
        <v>3.6785799999999999E-9</v>
      </c>
      <c r="R40" s="3">
        <v>1.0213E-5</v>
      </c>
      <c r="S40" s="3">
        <v>1.6044499999999999E-8</v>
      </c>
      <c r="T40" s="3">
        <v>3.18431E-6</v>
      </c>
      <c r="U40" s="3">
        <v>5.5886600000000002E-10</v>
      </c>
      <c r="V40" s="3">
        <v>4.0521500000000003E-8</v>
      </c>
      <c r="W40" s="3">
        <v>3.8915899999999999</v>
      </c>
      <c r="X40" s="3">
        <v>3.4444400000000002</v>
      </c>
      <c r="Y40" s="3">
        <v>3.94414</v>
      </c>
      <c r="Z40" s="3">
        <v>3.9443299999999999</v>
      </c>
      <c r="AA40" s="3">
        <v>3.9444699999999999</v>
      </c>
      <c r="AB40" s="3">
        <v>3.94448</v>
      </c>
      <c r="AC40" s="3">
        <v>3.9444900000000001</v>
      </c>
      <c r="AD40" s="3">
        <v>3.9445000000000001</v>
      </c>
      <c r="AE40" s="3">
        <v>3.9445000000000001</v>
      </c>
      <c r="AF40" s="3">
        <v>6.0098599999999997E-4</v>
      </c>
      <c r="AG40" s="3">
        <v>2.7381599999999999E-15</v>
      </c>
      <c r="AH40" s="3">
        <v>5.84193E-4</v>
      </c>
      <c r="AI40" s="3">
        <v>5.82912E-8</v>
      </c>
      <c r="AJ40" s="3">
        <v>1.0336099999999999E-5</v>
      </c>
      <c r="AK40" s="3">
        <v>9.4684899999999998E-10</v>
      </c>
      <c r="AL40" s="3">
        <v>4.0458399999999997E-6</v>
      </c>
      <c r="AM40" s="3">
        <v>7.7856499999999999E-10</v>
      </c>
      <c r="AN40" s="3">
        <v>1.5164100000000001E-6</v>
      </c>
      <c r="AO40" s="3">
        <v>2.9173099999999999E-10</v>
      </c>
      <c r="AP40" s="3">
        <v>3.6682100000000003E-7</v>
      </c>
      <c r="AQ40" s="3">
        <v>4.7740000000000001E-11</v>
      </c>
      <c r="AR40" s="3">
        <v>2.5844700000000001E-7</v>
      </c>
      <c r="AS40" s="3">
        <v>4.0618399999999998E-11</v>
      </c>
      <c r="AT40" s="3">
        <v>1.1277E-7</v>
      </c>
      <c r="AU40" s="3">
        <v>1.7716099999999999E-10</v>
      </c>
      <c r="AV40" s="3">
        <v>3.5160700000000003E-8</v>
      </c>
      <c r="AW40" s="3">
        <v>6.17091E-12</v>
      </c>
      <c r="AX40" s="3">
        <v>4.47433E-10</v>
      </c>
      <c r="AY40" s="3">
        <v>0.61291899999999999</v>
      </c>
      <c r="AZ40" s="3">
        <v>4.2970399999999999E-2</v>
      </c>
      <c r="BA40" s="3">
        <v>3.8032999999999997E-2</v>
      </c>
      <c r="BB40" s="3">
        <v>4.3550600000000002E-2</v>
      </c>
      <c r="BC40" s="3">
        <v>4.35527E-2</v>
      </c>
      <c r="BD40" s="3">
        <v>4.3554299999999997E-2</v>
      </c>
      <c r="BE40" s="3">
        <v>4.35544E-2</v>
      </c>
      <c r="BF40" s="3">
        <v>4.3554500000000003E-2</v>
      </c>
      <c r="BG40" s="3">
        <v>4.3554599999999999E-2</v>
      </c>
      <c r="BH40" s="3">
        <v>4.3554599999999999E-2</v>
      </c>
      <c r="BI40" s="3">
        <v>1.3763000000000001</v>
      </c>
      <c r="BJ40" s="3">
        <v>1.3066199999999999</v>
      </c>
      <c r="BK40" s="3">
        <v>1.3763099999999999</v>
      </c>
      <c r="BL40" s="3">
        <v>0.60601799999999995</v>
      </c>
      <c r="BM40" s="3">
        <v>1.3763099999999999</v>
      </c>
      <c r="BN40" s="3">
        <v>0.60601799999999995</v>
      </c>
      <c r="BO40" s="3">
        <v>1.3763099999999999</v>
      </c>
      <c r="BP40" s="3">
        <v>0.60601799999999995</v>
      </c>
      <c r="BQ40" s="3">
        <v>1.3763099999999999</v>
      </c>
      <c r="BR40" s="3">
        <v>0.60601799999999995</v>
      </c>
      <c r="BS40" s="3">
        <v>1.3763099999999999</v>
      </c>
      <c r="BT40" s="3">
        <v>0.60601799999999995</v>
      </c>
      <c r="BU40" s="3">
        <v>1.3763099999999999</v>
      </c>
      <c r="BV40" s="3">
        <v>0.60601799999999995</v>
      </c>
      <c r="BW40" s="3">
        <v>1.3763099999999999</v>
      </c>
      <c r="BX40" s="3">
        <v>0.60601799999999995</v>
      </c>
      <c r="BY40" s="3">
        <v>1.3763099999999999</v>
      </c>
      <c r="BZ40" s="3">
        <v>0.60601799999999995</v>
      </c>
      <c r="CA40" s="3">
        <v>1.3763099999999999</v>
      </c>
      <c r="CB40" s="3">
        <v>1.4846999999999999</v>
      </c>
      <c r="CC40" s="3">
        <v>0.60402</v>
      </c>
      <c r="CD40" s="3">
        <v>0.27851900000000002</v>
      </c>
      <c r="CE40" s="3">
        <v>0.12842799999999999</v>
      </c>
      <c r="CF40" s="3">
        <v>5.9219300000000002E-2</v>
      </c>
      <c r="CG40" s="3">
        <v>2.73066E-2</v>
      </c>
      <c r="CH40" s="3">
        <v>1.25913E-2</v>
      </c>
      <c r="CI40" s="3">
        <v>5.8059699999999997E-3</v>
      </c>
      <c r="CJ40" s="3">
        <v>2.6771899999999999E-3</v>
      </c>
      <c r="CK40" s="3">
        <v>1.29524E-4</v>
      </c>
      <c r="CL40" s="3">
        <v>2.84412E-2</v>
      </c>
      <c r="CM40" s="3">
        <v>3.0019400000000001E-10</v>
      </c>
      <c r="CN40" s="3">
        <v>1.6024300000000001E-8</v>
      </c>
      <c r="CO40" s="3">
        <v>4.2094E-10</v>
      </c>
      <c r="CP40" s="3">
        <v>2.80738E-8</v>
      </c>
      <c r="CQ40" s="3">
        <v>2.3237200000000001E-11</v>
      </c>
      <c r="CR40" s="3">
        <v>1.4829400000000001E-11</v>
      </c>
      <c r="CS40" s="3">
        <v>9.7663000000000005E-12</v>
      </c>
      <c r="CT40" s="3">
        <v>6.5915900000000002E-12</v>
      </c>
      <c r="CU40" s="3">
        <v>8.2550400000000003E-10</v>
      </c>
    </row>
    <row r="41" spans="1:99" ht="15" x14ac:dyDescent="0.2">
      <c r="A41" s="12">
        <v>3</v>
      </c>
      <c r="B41" s="3">
        <v>1.1600200000000001</v>
      </c>
      <c r="C41" s="3">
        <v>71.975999999999999</v>
      </c>
      <c r="D41" s="3">
        <v>5.3085599999999997E-2</v>
      </c>
      <c r="E41" s="3">
        <v>2.56165E-13</v>
      </c>
      <c r="F41" s="3">
        <v>5.1549699999999997E-2</v>
      </c>
      <c r="G41" s="3">
        <v>5.2159700000000001E-6</v>
      </c>
      <c r="H41" s="3">
        <v>9.57595E-4</v>
      </c>
      <c r="I41" s="3">
        <v>8.8954500000000004E-8</v>
      </c>
      <c r="J41" s="3">
        <v>3.6118100000000002E-4</v>
      </c>
      <c r="K41" s="3">
        <v>7.0481200000000005E-8</v>
      </c>
      <c r="L41" s="3">
        <v>1.3613899999999999E-4</v>
      </c>
      <c r="M41" s="3">
        <v>2.6559E-8</v>
      </c>
      <c r="N41" s="3">
        <v>3.3118699999999999E-5</v>
      </c>
      <c r="O41" s="3">
        <v>4.3708199999999996E-9</v>
      </c>
      <c r="P41" s="3">
        <v>2.3466099999999999E-5</v>
      </c>
      <c r="Q41" s="3">
        <v>3.7398500000000001E-9</v>
      </c>
      <c r="R41" s="3">
        <v>1.02971E-5</v>
      </c>
      <c r="S41" s="3">
        <v>1.6403999999999999E-8</v>
      </c>
      <c r="T41" s="3">
        <v>3.2287000000000001E-6</v>
      </c>
      <c r="U41" s="3">
        <v>5.7462200000000004E-10</v>
      </c>
      <c r="V41" s="3">
        <v>4.2668600000000001E-8</v>
      </c>
      <c r="W41" s="3">
        <v>3.6987700000000001</v>
      </c>
      <c r="X41" s="3">
        <v>3.4178500000000001</v>
      </c>
      <c r="Y41" s="3">
        <v>3.7499600000000002</v>
      </c>
      <c r="Z41" s="3">
        <v>3.7501500000000001</v>
      </c>
      <c r="AA41" s="3">
        <v>3.7502900000000001</v>
      </c>
      <c r="AB41" s="3">
        <v>3.7503000000000002</v>
      </c>
      <c r="AC41" s="3">
        <v>3.7503099999999998</v>
      </c>
      <c r="AD41" s="3">
        <v>3.7503199999999999</v>
      </c>
      <c r="AE41" s="3">
        <v>3.7503199999999999</v>
      </c>
      <c r="AF41" s="3">
        <v>5.96581E-4</v>
      </c>
      <c r="AG41" s="3">
        <v>2.8788099999999999E-15</v>
      </c>
      <c r="AH41" s="3">
        <v>5.7932000000000003E-4</v>
      </c>
      <c r="AI41" s="3">
        <v>5.8617500000000002E-8</v>
      </c>
      <c r="AJ41" s="3">
        <v>1.07615E-5</v>
      </c>
      <c r="AK41" s="3">
        <v>9.996790000000001E-10</v>
      </c>
      <c r="AL41" s="3">
        <v>4.0589799999999999E-6</v>
      </c>
      <c r="AM41" s="3">
        <v>7.9207399999999997E-10</v>
      </c>
      <c r="AN41" s="3">
        <v>1.5299500000000001E-6</v>
      </c>
      <c r="AO41" s="3">
        <v>2.9847299999999998E-10</v>
      </c>
      <c r="AP41" s="3">
        <v>3.7219E-7</v>
      </c>
      <c r="AQ41" s="3">
        <v>4.9119700000000002E-11</v>
      </c>
      <c r="AR41" s="3">
        <v>2.6371399999999998E-7</v>
      </c>
      <c r="AS41" s="3">
        <v>4.2028700000000002E-11</v>
      </c>
      <c r="AT41" s="3">
        <v>1.1571900000000001E-7</v>
      </c>
      <c r="AU41" s="3">
        <v>1.8434999999999999E-10</v>
      </c>
      <c r="AV41" s="3">
        <v>3.6284399999999998E-8</v>
      </c>
      <c r="AW41" s="3">
        <v>6.4576600000000002E-12</v>
      </c>
      <c r="AX41" s="3">
        <v>4.7951299999999995E-10</v>
      </c>
      <c r="AY41" s="3">
        <v>0.62381200000000003</v>
      </c>
      <c r="AZ41" s="3">
        <v>4.1567100000000003E-2</v>
      </c>
      <c r="BA41" s="3">
        <v>3.8410100000000003E-2</v>
      </c>
      <c r="BB41" s="3">
        <v>4.2142399999999997E-2</v>
      </c>
      <c r="BC41" s="3">
        <v>4.2144500000000001E-2</v>
      </c>
      <c r="BD41" s="3">
        <v>4.2146099999999999E-2</v>
      </c>
      <c r="BE41" s="3">
        <v>4.2146200000000002E-2</v>
      </c>
      <c r="BF41" s="3">
        <v>4.2146299999999998E-2</v>
      </c>
      <c r="BG41" s="3">
        <v>4.2146400000000001E-2</v>
      </c>
      <c r="BH41" s="3">
        <v>4.2146400000000001E-2</v>
      </c>
      <c r="BI41" s="3">
        <v>1.35379</v>
      </c>
      <c r="BJ41" s="3">
        <v>1.2867599999999999</v>
      </c>
      <c r="BK41" s="3">
        <v>1.3537999999999999</v>
      </c>
      <c r="BL41" s="3">
        <v>0.60202999999999995</v>
      </c>
      <c r="BM41" s="3">
        <v>1.3537999999999999</v>
      </c>
      <c r="BN41" s="3">
        <v>0.60202999999999995</v>
      </c>
      <c r="BO41" s="3">
        <v>1.3537999999999999</v>
      </c>
      <c r="BP41" s="3">
        <v>0.60202999999999995</v>
      </c>
      <c r="BQ41" s="3">
        <v>1.3537999999999999</v>
      </c>
      <c r="BR41" s="3">
        <v>0.60202999999999995</v>
      </c>
      <c r="BS41" s="3">
        <v>1.3537999999999999</v>
      </c>
      <c r="BT41" s="3">
        <v>0.60202999999999995</v>
      </c>
      <c r="BU41" s="3">
        <v>1.3537999999999999</v>
      </c>
      <c r="BV41" s="3">
        <v>0.60202999999999995</v>
      </c>
      <c r="BW41" s="3">
        <v>1.3537999999999999</v>
      </c>
      <c r="BX41" s="3">
        <v>0.60202999999999995</v>
      </c>
      <c r="BY41" s="3">
        <v>1.3537999999999999</v>
      </c>
      <c r="BZ41" s="3">
        <v>0.60202999999999995</v>
      </c>
      <c r="CA41" s="3">
        <v>1.3537999999999999</v>
      </c>
      <c r="CB41" s="3">
        <v>1.4748000000000001</v>
      </c>
      <c r="CC41" s="3">
        <v>0.59472499999999995</v>
      </c>
      <c r="CD41" s="3">
        <v>0.275785</v>
      </c>
      <c r="CE41" s="3">
        <v>0.127887</v>
      </c>
      <c r="CF41" s="3">
        <v>5.9303500000000002E-2</v>
      </c>
      <c r="CG41" s="3">
        <v>2.75001E-2</v>
      </c>
      <c r="CH41" s="3">
        <v>1.2752299999999999E-2</v>
      </c>
      <c r="CI41" s="3">
        <v>5.9134900000000004E-3</v>
      </c>
      <c r="CJ41" s="3">
        <v>2.7422000000000002E-3</v>
      </c>
      <c r="CK41" s="3">
        <v>1.3777799999999999E-4</v>
      </c>
      <c r="CL41" s="3">
        <v>2.8753799999999999E-2</v>
      </c>
      <c r="CM41" s="3">
        <v>2.85922E-10</v>
      </c>
      <c r="CN41" s="3">
        <v>1.6024300000000001E-8</v>
      </c>
      <c r="CO41" s="3">
        <v>4.0561299999999998E-10</v>
      </c>
      <c r="CP41" s="3">
        <v>2.7204700000000001E-8</v>
      </c>
      <c r="CQ41" s="3">
        <v>2.2645299999999998E-11</v>
      </c>
      <c r="CR41" s="3">
        <v>1.45334E-11</v>
      </c>
      <c r="CS41" s="3">
        <v>9.6255400000000006E-12</v>
      </c>
      <c r="CT41" s="3">
        <v>6.5333599999999999E-12</v>
      </c>
      <c r="CU41" s="3">
        <v>8.4971700000000001E-10</v>
      </c>
    </row>
    <row r="42" spans="1:99" ht="15" x14ac:dyDescent="0.2">
      <c r="A42" s="12">
        <v>4</v>
      </c>
      <c r="B42" s="3">
        <v>1.15924</v>
      </c>
      <c r="C42" s="3">
        <v>71.975999999999999</v>
      </c>
      <c r="D42" s="3">
        <v>5.1672999999999997E-2</v>
      </c>
      <c r="E42" s="3">
        <v>2.6505099999999999E-13</v>
      </c>
      <c r="F42" s="3">
        <v>5.0119900000000002E-2</v>
      </c>
      <c r="G42" s="3">
        <v>5.1489900000000003E-6</v>
      </c>
      <c r="H42" s="3">
        <v>9.8137099999999998E-4</v>
      </c>
      <c r="I42" s="3">
        <v>9.25597E-8</v>
      </c>
      <c r="J42" s="3">
        <v>3.5572199999999999E-4</v>
      </c>
      <c r="K42" s="3">
        <v>7.0479299999999995E-8</v>
      </c>
      <c r="L42" s="3">
        <v>1.3492500000000001E-4</v>
      </c>
      <c r="M42" s="3">
        <v>2.6725299999999999E-8</v>
      </c>
      <c r="N42" s="3">
        <v>3.30296E-5</v>
      </c>
      <c r="O42" s="3">
        <v>4.4258500000000004E-9</v>
      </c>
      <c r="P42" s="3">
        <v>2.35502E-5</v>
      </c>
      <c r="Q42" s="3">
        <v>3.81074E-9</v>
      </c>
      <c r="R42" s="3">
        <v>1.03989E-5</v>
      </c>
      <c r="S42" s="3">
        <v>1.6820000000000001E-8</v>
      </c>
      <c r="T42" s="3">
        <v>3.2811300000000002E-6</v>
      </c>
      <c r="U42" s="3">
        <v>5.9289999999999999E-10</v>
      </c>
      <c r="V42" s="3">
        <v>4.51864E-8</v>
      </c>
      <c r="W42" s="3">
        <v>3.5026999999999999</v>
      </c>
      <c r="X42" s="3">
        <v>3.3903500000000002</v>
      </c>
      <c r="Y42" s="3">
        <v>3.55247</v>
      </c>
      <c r="Z42" s="3">
        <v>3.5526499999999999</v>
      </c>
      <c r="AA42" s="3">
        <v>3.5527899999999999</v>
      </c>
      <c r="AB42" s="3">
        <v>3.5528</v>
      </c>
      <c r="AC42" s="3">
        <v>3.55281</v>
      </c>
      <c r="AD42" s="3">
        <v>3.5528200000000001</v>
      </c>
      <c r="AE42" s="3">
        <v>3.5528200000000001</v>
      </c>
      <c r="AF42" s="3">
        <v>5.9139800000000003E-4</v>
      </c>
      <c r="AG42" s="3">
        <v>3.0335099999999999E-15</v>
      </c>
      <c r="AH42" s="3">
        <v>5.7362400000000001E-4</v>
      </c>
      <c r="AI42" s="3">
        <v>5.8930300000000002E-8</v>
      </c>
      <c r="AJ42" s="3">
        <v>1.12318E-5</v>
      </c>
      <c r="AK42" s="3">
        <v>1.0593500000000001E-9</v>
      </c>
      <c r="AL42" s="3">
        <v>4.0712400000000003E-6</v>
      </c>
      <c r="AM42" s="3">
        <v>8.0663699999999999E-10</v>
      </c>
      <c r="AN42" s="3">
        <v>1.5442200000000001E-6</v>
      </c>
      <c r="AO42" s="3">
        <v>3.0587200000000002E-10</v>
      </c>
      <c r="AP42" s="3">
        <v>3.78024E-7</v>
      </c>
      <c r="AQ42" s="3">
        <v>5.0653899999999997E-11</v>
      </c>
      <c r="AR42" s="3">
        <v>2.6953200000000001E-7</v>
      </c>
      <c r="AS42" s="3">
        <v>4.3614000000000001E-11</v>
      </c>
      <c r="AT42" s="3">
        <v>1.19016E-7</v>
      </c>
      <c r="AU42" s="3">
        <v>1.9250600000000001E-10</v>
      </c>
      <c r="AV42" s="3">
        <v>3.7552599999999997E-8</v>
      </c>
      <c r="AW42" s="3">
        <v>6.7857499999999998E-12</v>
      </c>
      <c r="AX42" s="3">
        <v>5.1715899999999999E-10</v>
      </c>
      <c r="AY42" s="3">
        <v>0.63529800000000003</v>
      </c>
      <c r="AZ42" s="3">
        <v>4.0088499999999999E-2</v>
      </c>
      <c r="BA42" s="3">
        <v>3.88026E-2</v>
      </c>
      <c r="BB42" s="3">
        <v>4.0658100000000003E-2</v>
      </c>
      <c r="BC42" s="3">
        <v>4.0660200000000001E-2</v>
      </c>
      <c r="BD42" s="3">
        <v>4.0661799999999998E-2</v>
      </c>
      <c r="BE42" s="3">
        <v>4.0661900000000001E-2</v>
      </c>
      <c r="BF42" s="3">
        <v>4.0661999999999997E-2</v>
      </c>
      <c r="BG42" s="3">
        <v>4.06621E-2</v>
      </c>
      <c r="BH42" s="3">
        <v>4.06621E-2</v>
      </c>
      <c r="BI42" s="3">
        <v>1.33094</v>
      </c>
      <c r="BJ42" s="3">
        <v>1.26661</v>
      </c>
      <c r="BK42" s="3">
        <v>1.3309500000000001</v>
      </c>
      <c r="BL42" s="3">
        <v>0.59814299999999998</v>
      </c>
      <c r="BM42" s="3">
        <v>1.3309500000000001</v>
      </c>
      <c r="BN42" s="3">
        <v>0.59814299999999998</v>
      </c>
      <c r="BO42" s="3">
        <v>1.3309500000000001</v>
      </c>
      <c r="BP42" s="3">
        <v>0.59814299999999998</v>
      </c>
      <c r="BQ42" s="3">
        <v>1.3309500000000001</v>
      </c>
      <c r="BR42" s="3">
        <v>0.59814299999999998</v>
      </c>
      <c r="BS42" s="3">
        <v>1.3309500000000001</v>
      </c>
      <c r="BT42" s="3">
        <v>0.59814299999999998</v>
      </c>
      <c r="BU42" s="3">
        <v>1.3309500000000001</v>
      </c>
      <c r="BV42" s="3">
        <v>0.59814299999999998</v>
      </c>
      <c r="BW42" s="3">
        <v>1.3309500000000001</v>
      </c>
      <c r="BX42" s="3">
        <v>0.59814299999999998</v>
      </c>
      <c r="BY42" s="3">
        <v>1.3309500000000001</v>
      </c>
      <c r="BZ42" s="3">
        <v>0.59814299999999998</v>
      </c>
      <c r="CA42" s="3">
        <v>1.3309500000000001</v>
      </c>
      <c r="CB42" s="3">
        <v>1.4638800000000001</v>
      </c>
      <c r="CC42" s="3">
        <v>0.585032</v>
      </c>
      <c r="CD42" s="3">
        <v>0.27299600000000002</v>
      </c>
      <c r="CE42" s="3">
        <v>0.127389</v>
      </c>
      <c r="CF42" s="3">
        <v>5.94441E-2</v>
      </c>
      <c r="CG42" s="3">
        <v>2.7738599999999999E-2</v>
      </c>
      <c r="CH42" s="3">
        <v>1.29438E-2</v>
      </c>
      <c r="CI42" s="3">
        <v>6.0400100000000002E-3</v>
      </c>
      <c r="CJ42" s="3">
        <v>2.81847E-3</v>
      </c>
      <c r="CK42" s="3">
        <v>1.4757E-4</v>
      </c>
      <c r="CL42" s="3">
        <v>2.90663E-2</v>
      </c>
      <c r="CM42" s="3">
        <v>2.7125699999999998E-10</v>
      </c>
      <c r="CN42" s="3">
        <v>1.6024300000000001E-8</v>
      </c>
      <c r="CO42" s="3">
        <v>3.8980400000000002E-10</v>
      </c>
      <c r="CP42" s="3">
        <v>2.63088E-8</v>
      </c>
      <c r="CQ42" s="3">
        <v>2.2037300000000001E-11</v>
      </c>
      <c r="CR42" s="3">
        <v>1.42321E-11</v>
      </c>
      <c r="CS42" s="3">
        <v>9.4852399999999997E-12</v>
      </c>
      <c r="CT42" s="3">
        <v>6.4786000000000003E-12</v>
      </c>
      <c r="CU42" s="3">
        <v>8.7805600000000003E-10</v>
      </c>
    </row>
    <row r="43" spans="1:99" ht="15" x14ac:dyDescent="0.2">
      <c r="A43" s="12">
        <v>5</v>
      </c>
      <c r="B43" s="3">
        <v>1.1583300000000001</v>
      </c>
      <c r="C43" s="3">
        <v>71.975999999999999</v>
      </c>
      <c r="D43" s="3">
        <v>5.0195799999999999E-2</v>
      </c>
      <c r="E43" s="3">
        <v>2.74701E-13</v>
      </c>
      <c r="F43" s="3">
        <v>4.8626000000000003E-2</v>
      </c>
      <c r="G43" s="3">
        <v>5.0786E-6</v>
      </c>
      <c r="H43" s="3">
        <v>1.0047999999999999E-3</v>
      </c>
      <c r="I43" s="3">
        <v>9.6345299999999997E-8</v>
      </c>
      <c r="J43" s="3">
        <v>3.5008400000000002E-4</v>
      </c>
      <c r="K43" s="3">
        <v>7.0515900000000002E-8</v>
      </c>
      <c r="L43" s="3">
        <v>1.33712E-4</v>
      </c>
      <c r="M43" s="3">
        <v>2.6925600000000001E-8</v>
      </c>
      <c r="N43" s="3">
        <v>3.2960799999999998E-5</v>
      </c>
      <c r="O43" s="3">
        <v>4.4900899999999997E-9</v>
      </c>
      <c r="P43" s="3">
        <v>2.3664800000000001E-5</v>
      </c>
      <c r="Q43" s="3">
        <v>3.8929899999999998E-9</v>
      </c>
      <c r="R43" s="3">
        <v>1.0522399999999999E-5</v>
      </c>
      <c r="S43" s="3">
        <v>1.7302799999999999E-8</v>
      </c>
      <c r="T43" s="3">
        <v>3.3432200000000002E-6</v>
      </c>
      <c r="U43" s="3">
        <v>6.1416700000000004E-10</v>
      </c>
      <c r="V43" s="3">
        <v>4.8154399999999997E-8</v>
      </c>
      <c r="W43" s="3">
        <v>3.3046600000000002</v>
      </c>
      <c r="X43" s="3">
        <v>3.3522599999999998</v>
      </c>
      <c r="Y43" s="3">
        <v>3.3529399999999998</v>
      </c>
      <c r="Z43" s="3">
        <v>3.3531200000000001</v>
      </c>
      <c r="AA43" s="3">
        <v>3.3532500000000001</v>
      </c>
      <c r="AB43" s="3">
        <v>3.3532600000000001</v>
      </c>
      <c r="AC43" s="3">
        <v>3.3532799999999998</v>
      </c>
      <c r="AD43" s="3">
        <v>3.3532799999999998</v>
      </c>
      <c r="AE43" s="3">
        <v>3.3532899999999999</v>
      </c>
      <c r="AF43" s="3">
        <v>5.8545199999999998E-4</v>
      </c>
      <c r="AG43" s="3">
        <v>3.2039400000000002E-15</v>
      </c>
      <c r="AH43" s="3">
        <v>5.67144E-4</v>
      </c>
      <c r="AI43" s="3">
        <v>5.9233700000000003E-8</v>
      </c>
      <c r="AJ43" s="3">
        <v>1.17193E-5</v>
      </c>
      <c r="AK43" s="3">
        <v>1.12371E-9</v>
      </c>
      <c r="AL43" s="3">
        <v>4.0831599999999999E-6</v>
      </c>
      <c r="AM43" s="3">
        <v>8.2245300000000001E-10</v>
      </c>
      <c r="AN43" s="3">
        <v>1.55953E-6</v>
      </c>
      <c r="AO43" s="3">
        <v>3.1404400000000002E-10</v>
      </c>
      <c r="AP43" s="3">
        <v>3.8443400000000001E-7</v>
      </c>
      <c r="AQ43" s="3">
        <v>5.2369599999999998E-11</v>
      </c>
      <c r="AR43" s="3">
        <v>2.76012E-7</v>
      </c>
      <c r="AS43" s="3">
        <v>4.5405400000000002E-11</v>
      </c>
      <c r="AT43" s="3">
        <v>1.2272600000000001E-7</v>
      </c>
      <c r="AU43" s="3">
        <v>2.0180899999999999E-10</v>
      </c>
      <c r="AV43" s="3">
        <v>3.89933E-8</v>
      </c>
      <c r="AW43" s="3">
        <v>7.16327E-12</v>
      </c>
      <c r="AX43" s="3">
        <v>5.6164299999999996E-10</v>
      </c>
      <c r="AY43" s="3">
        <v>0.64741899999999997</v>
      </c>
      <c r="AZ43" s="3">
        <v>3.8543500000000001E-2</v>
      </c>
      <c r="BA43" s="3">
        <v>3.90987E-2</v>
      </c>
      <c r="BB43" s="3">
        <v>3.9106599999999998E-2</v>
      </c>
      <c r="BC43" s="3">
        <v>3.9108700000000003E-2</v>
      </c>
      <c r="BD43" s="3">
        <v>3.9110300000000001E-2</v>
      </c>
      <c r="BE43" s="3">
        <v>3.9110399999999997E-2</v>
      </c>
      <c r="BF43" s="3">
        <v>3.9110600000000002E-2</v>
      </c>
      <c r="BG43" s="3">
        <v>3.9110600000000002E-2</v>
      </c>
      <c r="BH43" s="3">
        <v>3.9110699999999998E-2</v>
      </c>
      <c r="BI43" s="3">
        <v>1.30775</v>
      </c>
      <c r="BJ43" s="3">
        <v>1.2461599999999999</v>
      </c>
      <c r="BK43" s="3">
        <v>1.30776</v>
      </c>
      <c r="BL43" s="3">
        <v>0.59433199999999997</v>
      </c>
      <c r="BM43" s="3">
        <v>1.30776</v>
      </c>
      <c r="BN43" s="3">
        <v>0.59433199999999997</v>
      </c>
      <c r="BO43" s="3">
        <v>1.30776</v>
      </c>
      <c r="BP43" s="3">
        <v>0.59433199999999997</v>
      </c>
      <c r="BQ43" s="3">
        <v>1.30776</v>
      </c>
      <c r="BR43" s="3">
        <v>0.59433199999999997</v>
      </c>
      <c r="BS43" s="3">
        <v>1.30776</v>
      </c>
      <c r="BT43" s="3">
        <v>0.59433199999999997</v>
      </c>
      <c r="BU43" s="3">
        <v>1.30776</v>
      </c>
      <c r="BV43" s="3">
        <v>0.59433199999999997</v>
      </c>
      <c r="BW43" s="3">
        <v>1.30776</v>
      </c>
      <c r="BX43" s="3">
        <v>0.59433199999999997</v>
      </c>
      <c r="BY43" s="3">
        <v>1.30776</v>
      </c>
      <c r="BZ43" s="3">
        <v>0.59433199999999997</v>
      </c>
      <c r="CA43" s="3">
        <v>1.30776</v>
      </c>
      <c r="CB43" s="3">
        <v>1.4519200000000001</v>
      </c>
      <c r="CC43" s="3">
        <v>0.57498499999999997</v>
      </c>
      <c r="CD43" s="3">
        <v>0.270177</v>
      </c>
      <c r="CE43" s="3">
        <v>0.12695200000000001</v>
      </c>
      <c r="CF43" s="3">
        <v>5.9653100000000001E-2</v>
      </c>
      <c r="CG43" s="3">
        <v>2.8030099999999999E-2</v>
      </c>
      <c r="CH43" s="3">
        <v>1.3170899999999999E-2</v>
      </c>
      <c r="CI43" s="3">
        <v>6.1888300000000002E-3</v>
      </c>
      <c r="CJ43" s="3">
        <v>2.9080400000000002E-3</v>
      </c>
      <c r="CK43" s="3">
        <v>1.59247E-4</v>
      </c>
      <c r="CL43" s="3">
        <v>2.9378899999999999E-2</v>
      </c>
      <c r="CM43" s="3">
        <v>2.5632399999999998E-10</v>
      </c>
      <c r="CN43" s="3">
        <v>1.5979899999999999E-8</v>
      </c>
      <c r="CO43" s="3">
        <v>3.73644E-10</v>
      </c>
      <c r="CP43" s="3">
        <v>2.53939E-8</v>
      </c>
      <c r="CQ43" s="3">
        <v>2.1419199999999999E-11</v>
      </c>
      <c r="CR43" s="3">
        <v>1.39293E-11</v>
      </c>
      <c r="CS43" s="3">
        <v>9.3481200000000008E-12</v>
      </c>
      <c r="CT43" s="3">
        <v>6.4294399999999997E-12</v>
      </c>
      <c r="CU43" s="3">
        <v>9.1138300000000004E-10</v>
      </c>
    </row>
    <row r="44" spans="1:99" ht="15" x14ac:dyDescent="0.2">
      <c r="A44" s="12">
        <v>6</v>
      </c>
      <c r="B44" s="3">
        <v>1.15666</v>
      </c>
      <c r="C44" s="3">
        <v>71.975999999999999</v>
      </c>
      <c r="D44" s="3">
        <v>4.8929899999999998E-2</v>
      </c>
      <c r="E44" s="3">
        <v>2.8382399999999998E-13</v>
      </c>
      <c r="F44" s="3">
        <v>4.7384599999999999E-2</v>
      </c>
      <c r="G44" s="3">
        <v>5.0219799999999998E-6</v>
      </c>
      <c r="H44" s="3">
        <v>9.8563300000000008E-4</v>
      </c>
      <c r="I44" s="3">
        <v>9.59026E-8</v>
      </c>
      <c r="J44" s="3">
        <v>3.4556000000000002E-4</v>
      </c>
      <c r="K44" s="3">
        <v>7.0631799999999996E-8</v>
      </c>
      <c r="L44" s="3">
        <v>1.3281100000000001E-4</v>
      </c>
      <c r="M44" s="3">
        <v>2.71389E-8</v>
      </c>
      <c r="N44" s="3">
        <v>3.2943800000000001E-5</v>
      </c>
      <c r="O44" s="3">
        <v>4.5539999999999998E-9</v>
      </c>
      <c r="P44" s="3">
        <v>2.3800800000000001E-5</v>
      </c>
      <c r="Q44" s="3">
        <v>3.9731300000000003E-9</v>
      </c>
      <c r="R44" s="3">
        <v>1.0649099999999999E-5</v>
      </c>
      <c r="S44" s="3">
        <v>1.7769600000000001E-8</v>
      </c>
      <c r="T44" s="3">
        <v>3.4046800000000001E-6</v>
      </c>
      <c r="U44" s="3">
        <v>6.3468799999999999E-10</v>
      </c>
      <c r="V44" s="3">
        <v>5.1066000000000002E-8</v>
      </c>
      <c r="W44" s="3">
        <v>3.1398199999999998</v>
      </c>
      <c r="X44" s="3">
        <v>3.1861999999999999</v>
      </c>
      <c r="Y44" s="3">
        <v>3.1868599999999998</v>
      </c>
      <c r="Z44" s="3">
        <v>3.1870400000000001</v>
      </c>
      <c r="AA44" s="3">
        <v>3.1871700000000001</v>
      </c>
      <c r="AB44" s="3">
        <v>3.1871800000000001</v>
      </c>
      <c r="AC44" s="3">
        <v>3.1871999999999998</v>
      </c>
      <c r="AD44" s="3">
        <v>3.1871999999999998</v>
      </c>
      <c r="AE44" s="3">
        <v>3.1872099999999999</v>
      </c>
      <c r="AF44" s="3">
        <v>5.8082299999999995E-4</v>
      </c>
      <c r="AG44" s="3">
        <v>3.36913E-15</v>
      </c>
      <c r="AH44" s="3">
        <v>5.6247899999999995E-4</v>
      </c>
      <c r="AI44" s="3">
        <v>5.9613500000000006E-8</v>
      </c>
      <c r="AJ44" s="3">
        <v>1.17E-5</v>
      </c>
      <c r="AK44" s="3">
        <v>1.13841E-9</v>
      </c>
      <c r="AL44" s="3">
        <v>4.1019700000000003E-6</v>
      </c>
      <c r="AM44" s="3">
        <v>8.3843500000000001E-10</v>
      </c>
      <c r="AN44" s="3">
        <v>1.57653E-6</v>
      </c>
      <c r="AO44" s="3">
        <v>3.2215199999999999E-10</v>
      </c>
      <c r="AP44" s="3">
        <v>3.9105899999999998E-7</v>
      </c>
      <c r="AQ44" s="3">
        <v>5.40583E-11</v>
      </c>
      <c r="AR44" s="3">
        <v>2.82527E-7</v>
      </c>
      <c r="AS44" s="3">
        <v>4.7163100000000001E-11</v>
      </c>
      <c r="AT44" s="3">
        <v>1.2641E-7</v>
      </c>
      <c r="AU44" s="3">
        <v>2.10934E-10</v>
      </c>
      <c r="AV44" s="3">
        <v>4.0415299999999998E-8</v>
      </c>
      <c r="AW44" s="3">
        <v>7.5340599999999999E-12</v>
      </c>
      <c r="AX44" s="3">
        <v>6.0617899999999996E-10</v>
      </c>
      <c r="AY44" s="3">
        <v>0.65891599999999995</v>
      </c>
      <c r="AZ44" s="3">
        <v>3.7271199999999997E-2</v>
      </c>
      <c r="BA44" s="3">
        <v>3.7821800000000003E-2</v>
      </c>
      <c r="BB44" s="3">
        <v>3.7829599999999998E-2</v>
      </c>
      <c r="BC44" s="3">
        <v>3.7831799999999999E-2</v>
      </c>
      <c r="BD44" s="3">
        <v>3.7833400000000003E-2</v>
      </c>
      <c r="BE44" s="3">
        <v>3.7833499999999999E-2</v>
      </c>
      <c r="BF44" s="3">
        <v>3.7833600000000002E-2</v>
      </c>
      <c r="BG44" s="3">
        <v>3.7833699999999998E-2</v>
      </c>
      <c r="BH44" s="3">
        <v>3.7833699999999998E-2</v>
      </c>
      <c r="BI44" s="3">
        <v>1.28643</v>
      </c>
      <c r="BJ44" s="3">
        <v>1.2272099999999999</v>
      </c>
      <c r="BK44" s="3">
        <v>1.28644</v>
      </c>
      <c r="BL44" s="3">
        <v>0.59035700000000002</v>
      </c>
      <c r="BM44" s="3">
        <v>1.28644</v>
      </c>
      <c r="BN44" s="3">
        <v>0.59035700000000002</v>
      </c>
      <c r="BO44" s="3">
        <v>1.28644</v>
      </c>
      <c r="BP44" s="3">
        <v>0.59035700000000002</v>
      </c>
      <c r="BQ44" s="3">
        <v>1.28644</v>
      </c>
      <c r="BR44" s="3">
        <v>0.59035700000000002</v>
      </c>
      <c r="BS44" s="3">
        <v>1.28644</v>
      </c>
      <c r="BT44" s="3">
        <v>0.59035700000000002</v>
      </c>
      <c r="BU44" s="3">
        <v>1.28644</v>
      </c>
      <c r="BV44" s="3">
        <v>0.59035700000000002</v>
      </c>
      <c r="BW44" s="3">
        <v>1.28644</v>
      </c>
      <c r="BX44" s="3">
        <v>0.59035700000000002</v>
      </c>
      <c r="BY44" s="3">
        <v>1.28644</v>
      </c>
      <c r="BZ44" s="3">
        <v>0.59035700000000002</v>
      </c>
      <c r="CA44" s="3">
        <v>1.28644</v>
      </c>
      <c r="CB44" s="3">
        <v>1.4417599999999999</v>
      </c>
      <c r="CC44" s="3">
        <v>0.56613999999999998</v>
      </c>
      <c r="CD44" s="3">
        <v>0.26768700000000001</v>
      </c>
      <c r="CE44" s="3">
        <v>0.12656999999999999</v>
      </c>
      <c r="CF44" s="3">
        <v>5.9846000000000003E-2</v>
      </c>
      <c r="CG44" s="3">
        <v>2.82969E-2</v>
      </c>
      <c r="CH44" s="3">
        <v>1.33796E-2</v>
      </c>
      <c r="CI44" s="3">
        <v>6.3262400000000003E-3</v>
      </c>
      <c r="CJ44" s="3">
        <v>2.9912300000000001E-3</v>
      </c>
      <c r="CK44" s="3">
        <v>1.70571E-4</v>
      </c>
      <c r="CL44" s="3">
        <v>2.96914E-2</v>
      </c>
      <c r="CM44" s="3">
        <v>2.4405E-10</v>
      </c>
      <c r="CN44" s="3">
        <v>1.5315600000000001E-8</v>
      </c>
      <c r="CO44" s="3">
        <v>3.6035499999999999E-10</v>
      </c>
      <c r="CP44" s="3">
        <v>2.46442E-8</v>
      </c>
      <c r="CQ44" s="3">
        <v>2.0917000000000001E-11</v>
      </c>
      <c r="CR44" s="3">
        <v>1.3687899999999999E-11</v>
      </c>
      <c r="CS44" s="3">
        <v>9.2436899999999994E-12</v>
      </c>
      <c r="CT44" s="3">
        <v>6.3974299999999997E-12</v>
      </c>
      <c r="CU44" s="3">
        <v>9.443199999999999E-10</v>
      </c>
    </row>
    <row r="45" spans="1:99" ht="15" x14ac:dyDescent="0.2">
      <c r="A45" s="12">
        <v>7</v>
      </c>
      <c r="B45" s="3">
        <v>1.1548</v>
      </c>
      <c r="C45" s="3">
        <v>71.975999999999999</v>
      </c>
      <c r="D45" s="3">
        <v>4.7588100000000001E-2</v>
      </c>
      <c r="E45" s="3">
        <v>2.9379799999999998E-13</v>
      </c>
      <c r="F45" s="3">
        <v>4.60683E-2</v>
      </c>
      <c r="G45" s="3">
        <v>4.9616199999999998E-6</v>
      </c>
      <c r="H45" s="3">
        <v>9.6538500000000003E-4</v>
      </c>
      <c r="I45" s="3">
        <v>9.5455099999999996E-8</v>
      </c>
      <c r="J45" s="3">
        <v>3.4084600000000001E-4</v>
      </c>
      <c r="K45" s="3">
        <v>7.0797600000000001E-8</v>
      </c>
      <c r="L45" s="3">
        <v>1.31922E-4</v>
      </c>
      <c r="M45" s="3">
        <v>2.7394200000000001E-8</v>
      </c>
      <c r="N45" s="3">
        <v>3.2953700000000003E-5</v>
      </c>
      <c r="O45" s="3">
        <v>4.6292200000000003E-9</v>
      </c>
      <c r="P45" s="3">
        <v>2.3975600000000001E-5</v>
      </c>
      <c r="Q45" s="3">
        <v>4.0671900000000003E-9</v>
      </c>
      <c r="R45" s="3">
        <v>1.0802799999999999E-5</v>
      </c>
      <c r="S45" s="3">
        <v>1.8318400000000001E-8</v>
      </c>
      <c r="T45" s="3">
        <v>3.4781499999999999E-6</v>
      </c>
      <c r="U45" s="3">
        <v>6.5889400000000002E-10</v>
      </c>
      <c r="V45" s="3">
        <v>5.4549500000000002E-8</v>
      </c>
      <c r="W45" s="3">
        <v>2.9708899999999998</v>
      </c>
      <c r="X45" s="3">
        <v>3.0159799999999999</v>
      </c>
      <c r="Y45" s="3">
        <v>3.0166200000000001</v>
      </c>
      <c r="Z45" s="3">
        <v>3.0167999999999999</v>
      </c>
      <c r="AA45" s="3">
        <v>3.0169299999999999</v>
      </c>
      <c r="AB45" s="3">
        <v>3.01694</v>
      </c>
      <c r="AC45" s="3">
        <v>3.01695</v>
      </c>
      <c r="AD45" s="3">
        <v>3.0169600000000001</v>
      </c>
      <c r="AE45" s="3">
        <v>3.0169600000000001</v>
      </c>
      <c r="AF45" s="3">
        <v>5.7536900000000005E-4</v>
      </c>
      <c r="AG45" s="3">
        <v>3.5522E-15</v>
      </c>
      <c r="AH45" s="3">
        <v>5.56994E-4</v>
      </c>
      <c r="AI45" s="3">
        <v>5.9988999999999995E-8</v>
      </c>
      <c r="AJ45" s="3">
        <v>1.16721E-5</v>
      </c>
      <c r="AK45" s="3">
        <v>1.1541100000000001E-9</v>
      </c>
      <c r="AL45" s="3">
        <v>4.1210300000000004E-6</v>
      </c>
      <c r="AM45" s="3">
        <v>8.5598600000000003E-10</v>
      </c>
      <c r="AN45" s="3">
        <v>1.5950200000000001E-6</v>
      </c>
      <c r="AO45" s="3">
        <v>3.31212E-10</v>
      </c>
      <c r="AP45" s="3">
        <v>3.9843E-7</v>
      </c>
      <c r="AQ45" s="3">
        <v>5.5970000000000002E-11</v>
      </c>
      <c r="AR45" s="3">
        <v>2.8987900000000002E-7</v>
      </c>
      <c r="AS45" s="3">
        <v>4.9174700000000002E-11</v>
      </c>
      <c r="AT45" s="3">
        <v>1.3061300000000001E-7</v>
      </c>
      <c r="AU45" s="3">
        <v>2.2147999999999999E-10</v>
      </c>
      <c r="AV45" s="3">
        <v>4.2052900000000001E-8</v>
      </c>
      <c r="AW45" s="3">
        <v>7.9664200000000007E-12</v>
      </c>
      <c r="AX45" s="3">
        <v>6.5953600000000005E-10</v>
      </c>
      <c r="AY45" s="3">
        <v>0.67113299999999998</v>
      </c>
      <c r="AZ45" s="3">
        <v>3.5919800000000002E-2</v>
      </c>
      <c r="BA45" s="3">
        <v>3.6464999999999997E-2</v>
      </c>
      <c r="BB45" s="3">
        <v>3.6472699999999997E-2</v>
      </c>
      <c r="BC45" s="3">
        <v>3.6474899999999998E-2</v>
      </c>
      <c r="BD45" s="3">
        <v>3.6476500000000002E-2</v>
      </c>
      <c r="BE45" s="3">
        <v>3.6476599999999998E-2</v>
      </c>
      <c r="BF45" s="3">
        <v>3.6476700000000001E-2</v>
      </c>
      <c r="BG45" s="3">
        <v>3.6476799999999997E-2</v>
      </c>
      <c r="BH45" s="3">
        <v>3.64769E-2</v>
      </c>
      <c r="BI45" s="3">
        <v>1.2646299999999999</v>
      </c>
      <c r="BJ45" s="3">
        <v>1.20784</v>
      </c>
      <c r="BK45" s="3">
        <v>1.26464</v>
      </c>
      <c r="BL45" s="3">
        <v>0.58644700000000005</v>
      </c>
      <c r="BM45" s="3">
        <v>1.26464</v>
      </c>
      <c r="BN45" s="3">
        <v>0.58644700000000005</v>
      </c>
      <c r="BO45" s="3">
        <v>1.26464</v>
      </c>
      <c r="BP45" s="3">
        <v>0.58644700000000005</v>
      </c>
      <c r="BQ45" s="3">
        <v>1.26464</v>
      </c>
      <c r="BR45" s="3">
        <v>0.58644700000000005</v>
      </c>
      <c r="BS45" s="3">
        <v>1.26464</v>
      </c>
      <c r="BT45" s="3">
        <v>0.58644700000000005</v>
      </c>
      <c r="BU45" s="3">
        <v>1.26464</v>
      </c>
      <c r="BV45" s="3">
        <v>0.58644700000000005</v>
      </c>
      <c r="BW45" s="3">
        <v>1.26464</v>
      </c>
      <c r="BX45" s="3">
        <v>0.58644700000000005</v>
      </c>
      <c r="BY45" s="3">
        <v>1.26464</v>
      </c>
      <c r="BZ45" s="3">
        <v>0.58644700000000005</v>
      </c>
      <c r="CA45" s="3">
        <v>1.26464</v>
      </c>
      <c r="CB45" s="3">
        <v>1.43042</v>
      </c>
      <c r="CC45" s="3">
        <v>0.55687900000000001</v>
      </c>
      <c r="CD45" s="3">
        <v>0.26516200000000001</v>
      </c>
      <c r="CE45" s="3">
        <v>0.12625900000000001</v>
      </c>
      <c r="CF45" s="3">
        <v>6.0119100000000002E-2</v>
      </c>
      <c r="CG45" s="3">
        <v>2.8626200000000001E-2</v>
      </c>
      <c r="CH45" s="3">
        <v>1.36306E-2</v>
      </c>
      <c r="CI45" s="3">
        <v>6.4902900000000001E-3</v>
      </c>
      <c r="CJ45" s="3">
        <v>3.0904000000000001E-3</v>
      </c>
      <c r="CK45" s="3">
        <v>1.8427100000000001E-4</v>
      </c>
      <c r="CL45" s="3">
        <v>3.00039E-2</v>
      </c>
      <c r="CM45" s="3">
        <v>2.3135399999999999E-10</v>
      </c>
      <c r="CN45" s="3">
        <v>1.46269E-8</v>
      </c>
      <c r="CO45" s="3">
        <v>3.4657500000000002E-10</v>
      </c>
      <c r="CP45" s="3">
        <v>2.3868799999999999E-8</v>
      </c>
      <c r="CQ45" s="3">
        <v>2.0401499999999999E-11</v>
      </c>
      <c r="CR45" s="3">
        <v>1.34446E-11</v>
      </c>
      <c r="CS45" s="3">
        <v>9.1432800000000002E-12</v>
      </c>
      <c r="CT45" s="3">
        <v>6.37249E-12</v>
      </c>
      <c r="CU45" s="3">
        <v>9.8357899999999992E-10</v>
      </c>
    </row>
    <row r="46" spans="1:99" ht="15" x14ac:dyDescent="0.2">
      <c r="A46" s="12">
        <v>8</v>
      </c>
      <c r="B46" s="3">
        <v>1.1527000000000001</v>
      </c>
      <c r="C46" s="3">
        <v>71.975999999999999</v>
      </c>
      <c r="D46" s="3">
        <v>4.6150099999999999E-2</v>
      </c>
      <c r="E46" s="3">
        <v>3.0485599999999999E-13</v>
      </c>
      <c r="F46" s="3">
        <v>4.4657299999999997E-2</v>
      </c>
      <c r="G46" s="3">
        <v>4.89653E-6</v>
      </c>
      <c r="H46" s="3">
        <v>9.4377199999999995E-4</v>
      </c>
      <c r="I46" s="3">
        <v>9.5003499999999994E-8</v>
      </c>
      <c r="J46" s="3">
        <v>3.3589999999999998E-4</v>
      </c>
      <c r="K46" s="3">
        <v>7.1030600000000001E-8</v>
      </c>
      <c r="L46" s="3">
        <v>1.3105500000000001E-4</v>
      </c>
      <c r="M46" s="3">
        <v>2.77057E-8</v>
      </c>
      <c r="N46" s="3">
        <v>3.3000799999999998E-5</v>
      </c>
      <c r="O46" s="3">
        <v>4.7195699999999997E-9</v>
      </c>
      <c r="P46" s="3">
        <v>2.4203199999999999E-5</v>
      </c>
      <c r="Q46" s="3">
        <v>4.1799599999999997E-9</v>
      </c>
      <c r="R46" s="3">
        <v>1.09932E-5</v>
      </c>
      <c r="S46" s="3">
        <v>1.8977900000000001E-8</v>
      </c>
      <c r="T46" s="3">
        <v>3.56794E-6</v>
      </c>
      <c r="U46" s="3">
        <v>6.8811200000000003E-10</v>
      </c>
      <c r="V46" s="3">
        <v>5.8824499999999998E-8</v>
      </c>
      <c r="W46" s="3">
        <v>2.7960500000000001</v>
      </c>
      <c r="X46" s="3">
        <v>2.83975</v>
      </c>
      <c r="Y46" s="3">
        <v>2.8403700000000001</v>
      </c>
      <c r="Z46" s="3">
        <v>2.8405499999999999</v>
      </c>
      <c r="AA46" s="3">
        <v>2.8406799999999999</v>
      </c>
      <c r="AB46" s="3">
        <v>2.8406899999999999</v>
      </c>
      <c r="AC46" s="3">
        <v>2.8407</v>
      </c>
      <c r="AD46" s="3">
        <v>2.8407100000000001</v>
      </c>
      <c r="AE46" s="3">
        <v>2.8407100000000001</v>
      </c>
      <c r="AF46" s="3">
        <v>5.6890300000000005E-4</v>
      </c>
      <c r="AG46" s="3">
        <v>3.75803E-15</v>
      </c>
      <c r="AH46" s="3">
        <v>5.5050100000000001E-4</v>
      </c>
      <c r="AI46" s="3">
        <v>6.0360599999999999E-8</v>
      </c>
      <c r="AJ46" s="3">
        <v>1.1634099999999999E-5</v>
      </c>
      <c r="AK46" s="3">
        <v>1.1711300000000001E-9</v>
      </c>
      <c r="AL46" s="3">
        <v>4.1407199999999997E-6</v>
      </c>
      <c r="AM46" s="3">
        <v>8.7561100000000005E-10</v>
      </c>
      <c r="AN46" s="3">
        <v>1.6155499999999999E-6</v>
      </c>
      <c r="AO46" s="3">
        <v>3.41535E-10</v>
      </c>
      <c r="AP46" s="3">
        <v>4.06809E-7</v>
      </c>
      <c r="AQ46" s="3">
        <v>5.8179200000000003E-11</v>
      </c>
      <c r="AR46" s="3">
        <v>2.9835799999999998E-7</v>
      </c>
      <c r="AS46" s="3">
        <v>5.1527300000000001E-11</v>
      </c>
      <c r="AT46" s="3">
        <v>1.3551600000000001E-7</v>
      </c>
      <c r="AU46" s="3">
        <v>2.3394500000000001E-10</v>
      </c>
      <c r="AV46" s="3">
        <v>4.3982899999999999E-8</v>
      </c>
      <c r="AW46" s="3">
        <v>8.4825200000000001E-12</v>
      </c>
      <c r="AX46" s="3">
        <v>7.2514399999999997E-10</v>
      </c>
      <c r="AY46" s="3">
        <v>0.68426900000000002</v>
      </c>
      <c r="AZ46" s="3">
        <v>3.4467499999999998E-2</v>
      </c>
      <c r="BA46" s="3">
        <v>3.5006299999999997E-2</v>
      </c>
      <c r="BB46" s="3">
        <v>3.5014000000000003E-2</v>
      </c>
      <c r="BC46" s="3">
        <v>3.5016199999999997E-2</v>
      </c>
      <c r="BD46" s="3">
        <v>3.5017699999999999E-2</v>
      </c>
      <c r="BE46" s="3">
        <v>3.5017800000000002E-2</v>
      </c>
      <c r="BF46" s="3">
        <v>3.5018000000000001E-2</v>
      </c>
      <c r="BG46" s="3">
        <v>3.5018100000000003E-2</v>
      </c>
      <c r="BH46" s="3">
        <v>3.5018100000000003E-2</v>
      </c>
      <c r="BI46" s="3">
        <v>1.24211</v>
      </c>
      <c r="BJ46" s="3">
        <v>1.1878500000000001</v>
      </c>
      <c r="BK46" s="3">
        <v>1.24211</v>
      </c>
      <c r="BL46" s="3">
        <v>0.58258900000000002</v>
      </c>
      <c r="BM46" s="3">
        <v>1.24211</v>
      </c>
      <c r="BN46" s="3">
        <v>0.58258900000000002</v>
      </c>
      <c r="BO46" s="3">
        <v>1.24211</v>
      </c>
      <c r="BP46" s="3">
        <v>0.58258900000000002</v>
      </c>
      <c r="BQ46" s="3">
        <v>1.24211</v>
      </c>
      <c r="BR46" s="3">
        <v>0.58258900000000002</v>
      </c>
      <c r="BS46" s="3">
        <v>1.24211</v>
      </c>
      <c r="BT46" s="3">
        <v>0.58258900000000002</v>
      </c>
      <c r="BU46" s="3">
        <v>1.24211</v>
      </c>
      <c r="BV46" s="3">
        <v>0.58258900000000002</v>
      </c>
      <c r="BW46" s="3">
        <v>1.24211</v>
      </c>
      <c r="BX46" s="3">
        <v>0.58258900000000002</v>
      </c>
      <c r="BY46" s="3">
        <v>1.24211</v>
      </c>
      <c r="BZ46" s="3">
        <v>0.58258900000000002</v>
      </c>
      <c r="CA46" s="3">
        <v>1.24211</v>
      </c>
      <c r="CB46" s="3">
        <v>1.41757</v>
      </c>
      <c r="CC46" s="3">
        <v>0.54711100000000001</v>
      </c>
      <c r="CD46" s="3">
        <v>0.26260899999999998</v>
      </c>
      <c r="CE46" s="3">
        <v>0.12605</v>
      </c>
      <c r="CF46" s="3">
        <v>6.0502899999999998E-2</v>
      </c>
      <c r="CG46" s="3">
        <v>2.9040900000000001E-2</v>
      </c>
      <c r="CH46" s="3">
        <v>1.3939399999999999E-2</v>
      </c>
      <c r="CI46" s="3">
        <v>6.6907800000000003E-3</v>
      </c>
      <c r="CJ46" s="3">
        <v>3.2115199999999998E-3</v>
      </c>
      <c r="CK46" s="3">
        <v>2.0130300000000001E-4</v>
      </c>
      <c r="CL46" s="3">
        <v>3.03165E-2</v>
      </c>
      <c r="CM46" s="3">
        <v>2.18106E-10</v>
      </c>
      <c r="CN46" s="3">
        <v>1.3906499999999999E-8</v>
      </c>
      <c r="CO46" s="3">
        <v>3.3216199999999998E-10</v>
      </c>
      <c r="CP46" s="3">
        <v>2.3060400000000001E-8</v>
      </c>
      <c r="CQ46" s="3">
        <v>1.9869400000000001E-11</v>
      </c>
      <c r="CR46" s="3">
        <v>1.31993E-11</v>
      </c>
      <c r="CS46" s="3">
        <v>9.0487699999999996E-12</v>
      </c>
      <c r="CT46" s="3">
        <v>6.3574000000000004E-12</v>
      </c>
      <c r="CU46" s="3">
        <v>1.03152E-9</v>
      </c>
    </row>
    <row r="47" spans="1:99" ht="15" x14ac:dyDescent="0.2">
      <c r="A47" s="12">
        <v>9</v>
      </c>
      <c r="B47" s="3">
        <v>1.05219</v>
      </c>
      <c r="C47" s="3">
        <v>71.975999999999999</v>
      </c>
      <c r="D47" s="3">
        <v>1.8908000000000001E-2</v>
      </c>
      <c r="E47" s="3">
        <v>6.7537799999999995E-13</v>
      </c>
      <c r="F47" s="3">
        <v>1.7203599999999999E-2</v>
      </c>
      <c r="G47" s="3">
        <v>3.3838499999999998E-6</v>
      </c>
      <c r="H47" s="3">
        <v>6.5916599999999998E-4</v>
      </c>
      <c r="I47" s="3">
        <v>1.19032E-7</v>
      </c>
      <c r="J47" s="3">
        <v>4.0475100000000001E-4</v>
      </c>
      <c r="K47" s="3">
        <v>1.5353900000000001E-7</v>
      </c>
      <c r="L47" s="3">
        <v>2.6919800000000001E-4</v>
      </c>
      <c r="M47" s="3">
        <v>1.0209E-7</v>
      </c>
      <c r="N47" s="3">
        <v>1.12691E-4</v>
      </c>
      <c r="O47" s="3">
        <v>2.8910900000000001E-8</v>
      </c>
      <c r="P47" s="3">
        <v>1.3046600000000001E-4</v>
      </c>
      <c r="Q47" s="3">
        <v>4.0419900000000002E-8</v>
      </c>
      <c r="R47" s="3">
        <v>8.5246800000000005E-5</v>
      </c>
      <c r="S47" s="3">
        <v>2.63997E-7</v>
      </c>
      <c r="T47" s="3">
        <v>3.45964E-5</v>
      </c>
      <c r="U47" s="3">
        <v>1.1969299999999999E-8</v>
      </c>
      <c r="V47" s="3">
        <v>1.27128E-7</v>
      </c>
      <c r="W47" s="3">
        <v>0.264347</v>
      </c>
      <c r="X47" s="3">
        <v>0.27964299999999997</v>
      </c>
      <c r="Y47" s="3">
        <v>0.277229</v>
      </c>
      <c r="Z47" s="3">
        <v>0.27151700000000001</v>
      </c>
      <c r="AA47" s="3">
        <v>0.25933</v>
      </c>
      <c r="AB47" s="3">
        <v>0.235184</v>
      </c>
      <c r="AC47" s="3">
        <v>0.19436999999999999</v>
      </c>
      <c r="AD47" s="3">
        <v>0.13963</v>
      </c>
      <c r="AE47" s="3">
        <v>3.3057899999999999E-3</v>
      </c>
      <c r="AF47" s="3">
        <v>3.2900099999999999E-4</v>
      </c>
      <c r="AG47" s="3">
        <v>1.1751599999999999E-14</v>
      </c>
      <c r="AH47" s="3">
        <v>2.99344E-4</v>
      </c>
      <c r="AI47" s="3">
        <v>5.8879299999999997E-8</v>
      </c>
      <c r="AJ47" s="3">
        <v>1.1469499999999999E-5</v>
      </c>
      <c r="AK47" s="3">
        <v>2.07117E-9</v>
      </c>
      <c r="AL47" s="3">
        <v>7.0426899999999997E-6</v>
      </c>
      <c r="AM47" s="3">
        <v>2.6715899999999999E-9</v>
      </c>
      <c r="AN47" s="3">
        <v>4.6840600000000003E-6</v>
      </c>
      <c r="AO47" s="3">
        <v>1.7763699999999999E-9</v>
      </c>
      <c r="AP47" s="3">
        <v>1.9608200000000001E-6</v>
      </c>
      <c r="AQ47" s="3">
        <v>5.0305100000000004E-10</v>
      </c>
      <c r="AR47" s="3">
        <v>2.2701199999999998E-6</v>
      </c>
      <c r="AS47" s="3">
        <v>7.0330800000000001E-10</v>
      </c>
      <c r="AT47" s="3">
        <v>1.4833000000000001E-6</v>
      </c>
      <c r="AU47" s="3">
        <v>4.59356E-9</v>
      </c>
      <c r="AV47" s="3">
        <v>6.0197899999999997E-7</v>
      </c>
      <c r="AW47" s="3">
        <v>2.08267E-10</v>
      </c>
      <c r="AX47" s="3">
        <v>2.2120400000000001E-9</v>
      </c>
      <c r="AY47" s="3">
        <v>0.96585500000000002</v>
      </c>
      <c r="AZ47" s="3">
        <v>4.5996600000000002E-3</v>
      </c>
      <c r="BA47" s="3">
        <v>4.8658E-3</v>
      </c>
      <c r="BB47" s="3">
        <v>4.8237999999999996E-3</v>
      </c>
      <c r="BC47" s="3">
        <v>4.7244100000000001E-3</v>
      </c>
      <c r="BD47" s="3">
        <v>4.51235E-3</v>
      </c>
      <c r="BE47" s="3">
        <v>4.0922199999999997E-3</v>
      </c>
      <c r="BF47" s="3">
        <v>3.3820500000000002E-3</v>
      </c>
      <c r="BG47" s="3">
        <v>2.4295699999999998E-3</v>
      </c>
      <c r="BH47" s="3">
        <v>5.7521E-5</v>
      </c>
      <c r="BI47" s="3">
        <v>0.91676899999999995</v>
      </c>
      <c r="BJ47" s="3">
        <v>0.899119</v>
      </c>
      <c r="BK47" s="3">
        <v>0.91677200000000003</v>
      </c>
      <c r="BL47" s="3">
        <v>0.56157199999999996</v>
      </c>
      <c r="BM47" s="3">
        <v>0.91677200000000003</v>
      </c>
      <c r="BN47" s="3">
        <v>0.56157199999999996</v>
      </c>
      <c r="BO47" s="3">
        <v>0.91677200000000003</v>
      </c>
      <c r="BP47" s="3">
        <v>0.56157199999999996</v>
      </c>
      <c r="BQ47" s="3">
        <v>0.91677200000000003</v>
      </c>
      <c r="BR47" s="3">
        <v>0.56157199999999996</v>
      </c>
      <c r="BS47" s="3">
        <v>0.91677200000000003</v>
      </c>
      <c r="BT47" s="3">
        <v>0.56157199999999996</v>
      </c>
      <c r="BU47" s="3">
        <v>0.91677200000000003</v>
      </c>
      <c r="BV47" s="3">
        <v>0.56157199999999996</v>
      </c>
      <c r="BW47" s="3">
        <v>0.91677200000000003</v>
      </c>
      <c r="BX47" s="3">
        <v>0.56157199999999996</v>
      </c>
      <c r="BY47" s="3">
        <v>0.91677200000000003</v>
      </c>
      <c r="BZ47" s="3">
        <v>0.56157199999999996</v>
      </c>
      <c r="CA47" s="3">
        <v>0.91677200000000003</v>
      </c>
      <c r="CB47" s="3">
        <v>1.0146500000000001</v>
      </c>
      <c r="CC47" s="3">
        <v>0.70231600000000005</v>
      </c>
      <c r="CD47" s="3">
        <v>0.58677999999999997</v>
      </c>
      <c r="CE47" s="3">
        <v>0.49025000000000002</v>
      </c>
      <c r="CF47" s="3">
        <v>0.40960000000000002</v>
      </c>
      <c r="CG47" s="3">
        <v>0.34221800000000002</v>
      </c>
      <c r="CH47" s="3">
        <v>0.28592099999999998</v>
      </c>
      <c r="CI47" s="3">
        <v>0.23888499999999999</v>
      </c>
      <c r="CJ47" s="3">
        <v>0.19958600000000001</v>
      </c>
      <c r="CK47" s="3">
        <v>0.117773</v>
      </c>
      <c r="CL47" s="3">
        <v>3.0629E-2</v>
      </c>
      <c r="CM47" s="3">
        <v>3.7362900000000001E-11</v>
      </c>
      <c r="CN47" s="3">
        <v>4.3191000000000001E-9</v>
      </c>
      <c r="CO47" s="3">
        <v>1.77981E-10</v>
      </c>
      <c r="CP47" s="3">
        <v>2.1063499999999999E-8</v>
      </c>
      <c r="CQ47" s="3">
        <v>3.0171199999999999E-11</v>
      </c>
      <c r="CR47" s="3">
        <v>3.1639099999999998E-11</v>
      </c>
      <c r="CS47" s="3">
        <v>3.1202500000000002E-11</v>
      </c>
      <c r="CT47" s="3">
        <v>2.74119E-11</v>
      </c>
      <c r="CU47" s="3">
        <v>9.9130799999999994E-10</v>
      </c>
    </row>
    <row r="48" spans="1:99" ht="15" x14ac:dyDescent="0.2">
      <c r="A48" s="12">
        <v>10</v>
      </c>
      <c r="B48" s="3">
        <v>1.01816</v>
      </c>
      <c r="C48" s="3">
        <v>71.975999999999999</v>
      </c>
      <c r="D48" s="3">
        <v>1.18712E-2</v>
      </c>
      <c r="E48" s="3">
        <v>1.0378899999999999E-12</v>
      </c>
      <c r="F48" s="3">
        <v>1.0393100000000001E-2</v>
      </c>
      <c r="G48" s="3">
        <v>2.8892499999999999E-6</v>
      </c>
      <c r="H48" s="3">
        <v>4.6805000000000002E-4</v>
      </c>
      <c r="I48" s="3">
        <v>1.1945700000000001E-7</v>
      </c>
      <c r="J48" s="3">
        <v>3.2182400000000001E-4</v>
      </c>
      <c r="K48" s="3">
        <v>1.7254400000000001E-7</v>
      </c>
      <c r="L48" s="3">
        <v>2.4094200000000001E-4</v>
      </c>
      <c r="M48" s="3">
        <v>1.2914400000000001E-7</v>
      </c>
      <c r="N48" s="3">
        <v>1.14701E-4</v>
      </c>
      <c r="O48" s="3">
        <v>4.1590100000000003E-8</v>
      </c>
      <c r="P48" s="3">
        <v>1.53024E-4</v>
      </c>
      <c r="Q48" s="3">
        <v>6.7004600000000002E-8</v>
      </c>
      <c r="R48" s="3">
        <v>1.1670199999999999E-4</v>
      </c>
      <c r="S48" s="3">
        <v>5.1079699999999996E-7</v>
      </c>
      <c r="T48" s="3">
        <v>5.4799500000000003E-5</v>
      </c>
      <c r="U48" s="3">
        <v>2.6795599999999999E-8</v>
      </c>
      <c r="V48" s="3">
        <v>2.1512200000000001E-7</v>
      </c>
      <c r="W48" s="3">
        <v>8.3319900000000002E-2</v>
      </c>
      <c r="X48" s="3">
        <v>9.3088000000000004E-2</v>
      </c>
      <c r="Y48" s="3">
        <v>9.2855499999999994E-2</v>
      </c>
      <c r="Z48" s="3">
        <v>9.1985700000000004E-2</v>
      </c>
      <c r="AA48" s="3">
        <v>8.9775800000000003E-2</v>
      </c>
      <c r="AB48" s="3">
        <v>8.4302500000000002E-2</v>
      </c>
      <c r="AC48" s="3">
        <v>7.3071300000000006E-2</v>
      </c>
      <c r="AD48" s="3">
        <v>5.45741E-2</v>
      </c>
      <c r="AE48" s="3">
        <v>1.00191E-3</v>
      </c>
      <c r="AF48" s="3">
        <v>2.11246E-4</v>
      </c>
      <c r="AG48" s="3">
        <v>1.8468899999999998E-14</v>
      </c>
      <c r="AH48" s="3">
        <v>1.8494200000000001E-4</v>
      </c>
      <c r="AI48" s="3">
        <v>5.1413499999999999E-8</v>
      </c>
      <c r="AJ48" s="3">
        <v>8.3288299999999993E-6</v>
      </c>
      <c r="AK48" s="3">
        <v>2.1256999999999998E-9</v>
      </c>
      <c r="AL48" s="3">
        <v>5.7267800000000003E-6</v>
      </c>
      <c r="AM48" s="3">
        <v>3.0703799999999999E-9</v>
      </c>
      <c r="AN48" s="3">
        <v>4.2874900000000002E-6</v>
      </c>
      <c r="AO48" s="3">
        <v>2.29808E-9</v>
      </c>
      <c r="AP48" s="3">
        <v>2.0410699999999998E-6</v>
      </c>
      <c r="AQ48" s="3">
        <v>7.4008500000000003E-10</v>
      </c>
      <c r="AR48" s="3">
        <v>2.7230200000000001E-6</v>
      </c>
      <c r="AS48" s="3">
        <v>1.19233E-9</v>
      </c>
      <c r="AT48" s="3">
        <v>2.0766900000000001E-6</v>
      </c>
      <c r="AU48" s="3">
        <v>9.0895000000000001E-9</v>
      </c>
      <c r="AV48" s="3">
        <v>9.7514200000000009E-7</v>
      </c>
      <c r="AW48" s="3">
        <v>4.7682100000000002E-10</v>
      </c>
      <c r="AX48" s="3">
        <v>3.8280499999999998E-9</v>
      </c>
      <c r="AY48" s="3">
        <v>0.98776200000000003</v>
      </c>
      <c r="AZ48" s="3">
        <v>1.48266E-3</v>
      </c>
      <c r="BA48" s="3">
        <v>1.6564800000000001E-3</v>
      </c>
      <c r="BB48" s="3">
        <v>1.65234E-3</v>
      </c>
      <c r="BC48" s="3">
        <v>1.63686E-3</v>
      </c>
      <c r="BD48" s="3">
        <v>1.5975399999999999E-3</v>
      </c>
      <c r="BE48" s="3">
        <v>1.5001400000000001E-3</v>
      </c>
      <c r="BF48" s="3">
        <v>1.30028E-3</v>
      </c>
      <c r="BG48" s="3">
        <v>9.7113199999999998E-4</v>
      </c>
      <c r="BH48" s="3">
        <v>1.7828700000000001E-5</v>
      </c>
      <c r="BI48" s="3">
        <v>0.91408999999999996</v>
      </c>
      <c r="BJ48" s="3">
        <v>0.90274100000000002</v>
      </c>
      <c r="BK48" s="3">
        <v>0.91409200000000002</v>
      </c>
      <c r="BL48" s="3">
        <v>0.61882099999999995</v>
      </c>
      <c r="BM48" s="3">
        <v>0.91409200000000002</v>
      </c>
      <c r="BN48" s="3">
        <v>0.61882099999999995</v>
      </c>
      <c r="BO48" s="3">
        <v>0.91409200000000002</v>
      </c>
      <c r="BP48" s="3">
        <v>0.61882099999999995</v>
      </c>
      <c r="BQ48" s="3">
        <v>0.91409200000000002</v>
      </c>
      <c r="BR48" s="3">
        <v>0.61882099999999995</v>
      </c>
      <c r="BS48" s="3">
        <v>0.91409200000000002</v>
      </c>
      <c r="BT48" s="3">
        <v>0.61882099999999995</v>
      </c>
      <c r="BU48" s="3">
        <v>0.91409200000000002</v>
      </c>
      <c r="BV48" s="3">
        <v>0.61882099999999995</v>
      </c>
      <c r="BW48" s="3">
        <v>0.91409200000000002</v>
      </c>
      <c r="BX48" s="3">
        <v>0.61882099999999995</v>
      </c>
      <c r="BY48" s="3">
        <v>0.91409200000000002</v>
      </c>
      <c r="BZ48" s="3">
        <v>0.61882099999999995</v>
      </c>
      <c r="CA48" s="3">
        <v>0.91409200000000002</v>
      </c>
      <c r="CB48" s="3">
        <v>1.00227</v>
      </c>
      <c r="CC48" s="3">
        <v>0.85927399999999998</v>
      </c>
      <c r="CD48" s="3">
        <v>0.79896800000000001</v>
      </c>
      <c r="CE48" s="3">
        <v>0.74289499999999997</v>
      </c>
      <c r="CF48" s="3">
        <v>0.69075699999999995</v>
      </c>
      <c r="CG48" s="3">
        <v>0.64227900000000004</v>
      </c>
      <c r="CH48" s="3">
        <v>0.59720200000000001</v>
      </c>
      <c r="CI48" s="3">
        <v>0.55528900000000003</v>
      </c>
      <c r="CJ48" s="3">
        <v>0.51631800000000005</v>
      </c>
      <c r="CK48" s="3">
        <v>0.41974600000000001</v>
      </c>
      <c r="CL48" s="3">
        <v>3.09416E-2</v>
      </c>
      <c r="CM48" s="3">
        <v>1.4735100000000001E-11</v>
      </c>
      <c r="CN48" s="3">
        <v>2.0020699999999999E-9</v>
      </c>
      <c r="CO48" s="3">
        <v>9.2383400000000006E-11</v>
      </c>
      <c r="CP48" s="3">
        <v>1.23072E-8</v>
      </c>
      <c r="CQ48" s="3">
        <v>2.0047499999999999E-11</v>
      </c>
      <c r="CR48" s="3">
        <v>2.42255E-11</v>
      </c>
      <c r="CS48" s="3">
        <v>2.78856E-11</v>
      </c>
      <c r="CT48" s="3">
        <v>2.8344800000000001E-11</v>
      </c>
      <c r="CU48" s="3">
        <v>1.09507E-9</v>
      </c>
    </row>
    <row r="49" spans="1:21" x14ac:dyDescent="0.2">
      <c r="A49" s="10"/>
    </row>
    <row r="50" spans="1:21" x14ac:dyDescent="0.2">
      <c r="A50" s="10"/>
    </row>
    <row r="51" spans="1:21" x14ac:dyDescent="0.2">
      <c r="A51" s="10"/>
    </row>
    <row r="52" spans="1:21" ht="15" x14ac:dyDescent="0.2">
      <c r="A52" s="12" t="s">
        <v>65</v>
      </c>
    </row>
    <row r="53" spans="1:21" ht="15" x14ac:dyDescent="0.2">
      <c r="A53" s="11" t="s">
        <v>66</v>
      </c>
    </row>
    <row r="54" spans="1:21" x14ac:dyDescent="0.2">
      <c r="A54" s="10"/>
    </row>
    <row r="55" spans="1:21" ht="15" x14ac:dyDescent="0.2">
      <c r="A55" s="12" t="s">
        <v>83</v>
      </c>
      <c r="B55" t="s">
        <v>243</v>
      </c>
      <c r="C55" t="s">
        <v>244</v>
      </c>
      <c r="D55" t="s">
        <v>245</v>
      </c>
      <c r="E55" t="s">
        <v>246</v>
      </c>
      <c r="F55" t="s">
        <v>247</v>
      </c>
      <c r="G55" t="s">
        <v>248</v>
      </c>
      <c r="H55" t="s">
        <v>249</v>
      </c>
      <c r="I55" t="s">
        <v>250</v>
      </c>
      <c r="J55" t="s">
        <v>251</v>
      </c>
      <c r="K55" t="s">
        <v>252</v>
      </c>
      <c r="L55" t="s">
        <v>253</v>
      </c>
      <c r="M55" t="s">
        <v>254</v>
      </c>
      <c r="N55" t="s">
        <v>255</v>
      </c>
      <c r="O55" t="s">
        <v>256</v>
      </c>
      <c r="P55" t="s">
        <v>257</v>
      </c>
      <c r="Q55" t="s">
        <v>258</v>
      </c>
      <c r="R55" t="s">
        <v>259</v>
      </c>
      <c r="S55" t="s">
        <v>260</v>
      </c>
      <c r="T55" t="s">
        <v>261</v>
      </c>
      <c r="U55" t="s">
        <v>262</v>
      </c>
    </row>
    <row r="56" spans="1:21" ht="15" x14ac:dyDescent="0.2">
      <c r="A56" s="12">
        <v>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</row>
    <row r="57" spans="1:21" ht="15" x14ac:dyDescent="0.2">
      <c r="A57" s="12">
        <v>2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</row>
    <row r="58" spans="1:21" ht="15" x14ac:dyDescent="0.2">
      <c r="A58" s="12">
        <v>3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</row>
    <row r="59" spans="1:21" ht="15" x14ac:dyDescent="0.2">
      <c r="A59" s="12">
        <v>4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</row>
    <row r="60" spans="1:21" ht="15" x14ac:dyDescent="0.2">
      <c r="A60" s="12">
        <v>5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</row>
    <row r="61" spans="1:21" ht="15" x14ac:dyDescent="0.2">
      <c r="A61" s="12">
        <v>6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</row>
    <row r="62" spans="1:21" ht="15" x14ac:dyDescent="0.2">
      <c r="A62" s="12">
        <v>7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</row>
    <row r="63" spans="1:21" ht="15" x14ac:dyDescent="0.2">
      <c r="A63" s="12">
        <v>8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</row>
    <row r="64" spans="1:21" ht="15" x14ac:dyDescent="0.2">
      <c r="A64" s="12">
        <v>9</v>
      </c>
      <c r="B64" s="3">
        <v>0.99987700000000002</v>
      </c>
      <c r="D64" s="3">
        <v>1.5054999999999999E-3</v>
      </c>
      <c r="E64" s="3">
        <v>3.5972700000000001E-3</v>
      </c>
      <c r="F64" s="3">
        <v>8.0551200000000007E-3</v>
      </c>
      <c r="G64" s="3">
        <v>1.7819499999999999E-2</v>
      </c>
      <c r="H64" s="3">
        <v>3.8442799999999999E-2</v>
      </c>
      <c r="I64" s="3">
        <v>7.87471E-2</v>
      </c>
      <c r="J64" s="3">
        <v>0.14700099999999999</v>
      </c>
      <c r="K64" s="3">
        <v>0.23852599999999999</v>
      </c>
      <c r="L64" s="3">
        <v>0.46630700000000003</v>
      </c>
      <c r="M64" s="3">
        <v>2.14574</v>
      </c>
      <c r="N64" s="3">
        <v>0.79369999999999996</v>
      </c>
      <c r="O64" s="3">
        <v>0.29358600000000001</v>
      </c>
      <c r="P64" s="3">
        <v>0.108596</v>
      </c>
      <c r="Q64" s="3">
        <v>4.0169000000000003E-2</v>
      </c>
      <c r="R64" s="3">
        <v>1.48583E-2</v>
      </c>
      <c r="S64" s="3">
        <v>5.4960199999999999E-3</v>
      </c>
      <c r="T64" s="3">
        <v>2.0329499999999999E-3</v>
      </c>
      <c r="U64" s="3">
        <v>1.45279E-5</v>
      </c>
    </row>
    <row r="65" spans="1:21" ht="15" x14ac:dyDescent="0.2">
      <c r="A65" s="12">
        <v>10</v>
      </c>
      <c r="B65" s="3">
        <v>0.97677400000000003</v>
      </c>
      <c r="D65" s="3">
        <v>5.14439E-4</v>
      </c>
      <c r="E65" s="3">
        <v>1.4624099999999999E-3</v>
      </c>
      <c r="F65" s="3">
        <v>3.7117000000000001E-3</v>
      </c>
      <c r="G65" s="3">
        <v>9.3556799999999999E-3</v>
      </c>
      <c r="H65" s="3">
        <v>2.3233E-2</v>
      </c>
      <c r="I65" s="3">
        <v>5.5510700000000003E-2</v>
      </c>
      <c r="J65" s="3">
        <v>0.12242599999999999</v>
      </c>
      <c r="K65" s="3">
        <v>0.23265</v>
      </c>
      <c r="L65" s="3">
        <v>0.55113699999999999</v>
      </c>
      <c r="M65" s="3">
        <v>2.4765000000000001</v>
      </c>
      <c r="N65" s="3">
        <v>0.90499499999999999</v>
      </c>
      <c r="O65" s="3">
        <v>0.33071499999999998</v>
      </c>
      <c r="P65" s="3">
        <v>0.120854</v>
      </c>
      <c r="Q65" s="3">
        <v>4.4164099999999998E-2</v>
      </c>
      <c r="R65" s="3">
        <v>1.6139000000000001E-2</v>
      </c>
      <c r="S65" s="3">
        <v>5.8977300000000003E-3</v>
      </c>
      <c r="T65" s="3">
        <v>2.1552300000000002E-3</v>
      </c>
      <c r="U65" s="3">
        <v>1.35783E-5</v>
      </c>
    </row>
    <row r="66" spans="1:21" x14ac:dyDescent="0.2">
      <c r="A66" s="10"/>
    </row>
    <row r="67" spans="1:21" x14ac:dyDescent="0.2">
      <c r="A67" s="10"/>
    </row>
    <row r="68" spans="1:21" x14ac:dyDescent="0.2">
      <c r="A68" s="10"/>
    </row>
    <row r="69" spans="1:21" ht="15" x14ac:dyDescent="0.2">
      <c r="A69" s="12" t="s">
        <v>78</v>
      </c>
    </row>
    <row r="70" spans="1:21" ht="15" x14ac:dyDescent="0.2">
      <c r="A70" s="11" t="s">
        <v>79</v>
      </c>
    </row>
    <row r="71" spans="1:21" x14ac:dyDescent="0.2">
      <c r="A71" s="10"/>
    </row>
    <row r="72" spans="1:21" ht="15" x14ac:dyDescent="0.2">
      <c r="A72" s="12" t="s">
        <v>83</v>
      </c>
      <c r="B72" t="s">
        <v>263</v>
      </c>
      <c r="C72" t="s">
        <v>264</v>
      </c>
      <c r="D72" t="s">
        <v>265</v>
      </c>
      <c r="E72" t="s">
        <v>266</v>
      </c>
      <c r="F72" t="s">
        <v>267</v>
      </c>
      <c r="G72" t="s">
        <v>268</v>
      </c>
      <c r="H72" t="s">
        <v>269</v>
      </c>
      <c r="I72" t="s">
        <v>270</v>
      </c>
      <c r="J72" t="s">
        <v>271</v>
      </c>
      <c r="K72" t="s">
        <v>272</v>
      </c>
    </row>
    <row r="73" spans="1:21" ht="15" x14ac:dyDescent="0.2">
      <c r="A73" s="12">
        <v>1</v>
      </c>
      <c r="B73" s="3">
        <v>2.6739099999999998</v>
      </c>
      <c r="C73" s="3">
        <v>0.1111</v>
      </c>
      <c r="D73" s="3">
        <v>0.1111</v>
      </c>
      <c r="E73" s="3">
        <v>0.1111</v>
      </c>
      <c r="F73" s="3">
        <v>0.1111</v>
      </c>
      <c r="G73" s="3">
        <v>0.1111</v>
      </c>
      <c r="H73" s="3">
        <v>0.1111</v>
      </c>
      <c r="I73" s="3">
        <v>0.1111</v>
      </c>
      <c r="J73" s="3">
        <v>0.1111</v>
      </c>
      <c r="K73" s="3">
        <v>0.1111</v>
      </c>
    </row>
    <row r="74" spans="1:21" ht="15" x14ac:dyDescent="0.2">
      <c r="A74" s="12">
        <v>2</v>
      </c>
      <c r="B74" s="3">
        <v>2.76</v>
      </c>
      <c r="C74" s="3">
        <v>0.1111</v>
      </c>
      <c r="D74" s="3">
        <v>0.1111</v>
      </c>
      <c r="E74" s="3">
        <v>0.1111</v>
      </c>
      <c r="F74" s="3">
        <v>0.1111</v>
      </c>
      <c r="G74" s="3">
        <v>0.1111</v>
      </c>
      <c r="H74" s="3">
        <v>0.1111</v>
      </c>
      <c r="I74" s="3">
        <v>0.1111</v>
      </c>
      <c r="J74" s="3">
        <v>0.1111</v>
      </c>
      <c r="K74" s="3">
        <v>0.1111</v>
      </c>
    </row>
    <row r="75" spans="1:21" ht="15" x14ac:dyDescent="0.2">
      <c r="A75" s="12">
        <v>3</v>
      </c>
      <c r="B75" s="3">
        <v>2.8544900000000002</v>
      </c>
      <c r="C75" s="3">
        <v>0.1111</v>
      </c>
      <c r="D75" s="3">
        <v>0.1111</v>
      </c>
      <c r="E75" s="3">
        <v>0.1111</v>
      </c>
      <c r="F75" s="3">
        <v>0.1111</v>
      </c>
      <c r="G75" s="3">
        <v>0.1111</v>
      </c>
      <c r="H75" s="3">
        <v>0.1111</v>
      </c>
      <c r="I75" s="3">
        <v>0.1111</v>
      </c>
      <c r="J75" s="3">
        <v>0.1111</v>
      </c>
      <c r="K75" s="3">
        <v>0.1111</v>
      </c>
    </row>
    <row r="76" spans="1:21" ht="15" x14ac:dyDescent="0.2">
      <c r="A76" s="12">
        <v>4</v>
      </c>
      <c r="B76" s="3">
        <v>2.9594499999999999</v>
      </c>
      <c r="C76" s="3">
        <v>0.1111</v>
      </c>
      <c r="D76" s="3">
        <v>0.1111</v>
      </c>
      <c r="E76" s="3">
        <v>0.1111</v>
      </c>
      <c r="F76" s="3">
        <v>0.1111</v>
      </c>
      <c r="G76" s="3">
        <v>0.1111</v>
      </c>
      <c r="H76" s="3">
        <v>0.1111</v>
      </c>
      <c r="I76" s="3">
        <v>0.1111</v>
      </c>
      <c r="J76" s="3">
        <v>0.1111</v>
      </c>
      <c r="K76" s="3">
        <v>0.1111</v>
      </c>
    </row>
    <row r="77" spans="1:21" ht="15" x14ac:dyDescent="0.2">
      <c r="A77" s="12">
        <v>5</v>
      </c>
      <c r="B77" s="3">
        <v>3.0762900000000002</v>
      </c>
      <c r="C77" s="3">
        <v>0.1111</v>
      </c>
      <c r="D77" s="3">
        <v>0.1111</v>
      </c>
      <c r="E77" s="3">
        <v>0.1111</v>
      </c>
      <c r="F77" s="3">
        <v>0.1111</v>
      </c>
      <c r="G77" s="3">
        <v>0.1111</v>
      </c>
      <c r="H77" s="3">
        <v>0.1111</v>
      </c>
      <c r="I77" s="3">
        <v>0.1111</v>
      </c>
      <c r="J77" s="3">
        <v>0.1111</v>
      </c>
      <c r="K77" s="3">
        <v>0.1111</v>
      </c>
    </row>
    <row r="78" spans="1:21" ht="15" x14ac:dyDescent="0.2">
      <c r="A78" s="12">
        <v>6</v>
      </c>
      <c r="B78" s="3">
        <v>3.1856900000000001</v>
      </c>
      <c r="C78" s="3">
        <v>0.1111</v>
      </c>
      <c r="D78" s="3">
        <v>0.1111</v>
      </c>
      <c r="E78" s="3">
        <v>0.1111</v>
      </c>
      <c r="F78" s="3">
        <v>0.1111</v>
      </c>
      <c r="G78" s="3">
        <v>0.1111</v>
      </c>
      <c r="H78" s="3">
        <v>0.1111</v>
      </c>
      <c r="I78" s="3">
        <v>0.1111</v>
      </c>
      <c r="J78" s="3">
        <v>0.1111</v>
      </c>
      <c r="K78" s="3">
        <v>0.1111</v>
      </c>
    </row>
    <row r="79" spans="1:21" ht="15" x14ac:dyDescent="0.2">
      <c r="A79" s="12">
        <v>7</v>
      </c>
      <c r="B79" s="3">
        <v>3.3084500000000001</v>
      </c>
      <c r="C79" s="3">
        <v>0.1111</v>
      </c>
      <c r="D79" s="3">
        <v>0.1111</v>
      </c>
      <c r="E79" s="3">
        <v>0.1111</v>
      </c>
      <c r="F79" s="3">
        <v>0.1111</v>
      </c>
      <c r="G79" s="3">
        <v>0.1111</v>
      </c>
      <c r="H79" s="3">
        <v>0.1111</v>
      </c>
      <c r="I79" s="3">
        <v>0.1111</v>
      </c>
      <c r="J79" s="3">
        <v>0.1111</v>
      </c>
      <c r="K79" s="3">
        <v>0.1111</v>
      </c>
    </row>
    <row r="80" spans="1:21" ht="15" x14ac:dyDescent="0.2">
      <c r="A80" s="12">
        <v>8</v>
      </c>
      <c r="B80" s="3">
        <v>3.4488599999999998</v>
      </c>
      <c r="C80" s="3">
        <v>0.1111</v>
      </c>
      <c r="D80" s="3">
        <v>0.1111</v>
      </c>
      <c r="E80" s="3">
        <v>0.1111</v>
      </c>
      <c r="F80" s="3">
        <v>0.1111</v>
      </c>
      <c r="G80" s="3">
        <v>0.1111</v>
      </c>
      <c r="H80" s="3">
        <v>0.1111</v>
      </c>
      <c r="I80" s="3">
        <v>0.1111</v>
      </c>
      <c r="J80" s="3">
        <v>0.1111</v>
      </c>
      <c r="K80" s="3">
        <v>0.1111</v>
      </c>
    </row>
    <row r="81" spans="1:11" ht="15" x14ac:dyDescent="0.2">
      <c r="A81" s="12">
        <v>9</v>
      </c>
      <c r="B81" s="3">
        <v>23.1251</v>
      </c>
      <c r="C81" s="3">
        <v>0.1111</v>
      </c>
      <c r="D81" s="3">
        <v>0.1111</v>
      </c>
      <c r="E81" s="3">
        <v>0.1111</v>
      </c>
      <c r="F81" s="3">
        <v>0.1111</v>
      </c>
      <c r="G81" s="3">
        <v>0.1111</v>
      </c>
      <c r="H81" s="3">
        <v>0.1111</v>
      </c>
      <c r="I81" s="3">
        <v>0.1111</v>
      </c>
      <c r="J81" s="3">
        <v>0.1111</v>
      </c>
      <c r="K81" s="3">
        <v>0.1111</v>
      </c>
    </row>
    <row r="82" spans="1:11" ht="15" x14ac:dyDescent="0.2">
      <c r="A82" s="12">
        <v>10</v>
      </c>
      <c r="B82" s="3">
        <v>67.049800000000005</v>
      </c>
      <c r="C82" s="3">
        <v>0.1111</v>
      </c>
      <c r="D82" s="3">
        <v>0.1111</v>
      </c>
      <c r="E82" s="3">
        <v>0.1111</v>
      </c>
      <c r="F82" s="3">
        <v>0.1111</v>
      </c>
      <c r="G82" s="3">
        <v>0.1111</v>
      </c>
      <c r="H82" s="3">
        <v>0.1111</v>
      </c>
      <c r="I82" s="3">
        <v>0.1111</v>
      </c>
      <c r="J82" s="3">
        <v>0.1111</v>
      </c>
      <c r="K82" s="3">
        <v>0.1111</v>
      </c>
    </row>
    <row r="83" spans="1:11" ht="15" x14ac:dyDescent="0.2">
      <c r="A83" s="12" t="s">
        <v>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19"/>
  <sheetViews>
    <sheetView tabSelected="1" topLeftCell="N37" workbookViewId="0">
      <selection activeCell="R65" sqref="R65"/>
    </sheetView>
  </sheetViews>
  <sheetFormatPr defaultRowHeight="12.75" x14ac:dyDescent="0.2"/>
  <cols>
    <col min="11" max="49" width="11.5703125" customWidth="1"/>
  </cols>
  <sheetData>
    <row r="1" spans="1:52" ht="15" x14ac:dyDescent="0.2">
      <c r="A1" s="11" t="s">
        <v>48</v>
      </c>
    </row>
    <row r="2" spans="1:52" ht="15" x14ac:dyDescent="0.2">
      <c r="A2" s="11" t="s">
        <v>49</v>
      </c>
    </row>
    <row r="3" spans="1:52" x14ac:dyDescent="0.2">
      <c r="A3" s="10"/>
    </row>
    <row r="4" spans="1:52" ht="15" x14ac:dyDescent="0.2">
      <c r="A4" s="12" t="s">
        <v>83</v>
      </c>
      <c r="B4" t="s">
        <v>84</v>
      </c>
      <c r="C4" t="s">
        <v>85</v>
      </c>
      <c r="D4" t="s">
        <v>86</v>
      </c>
      <c r="E4" t="s">
        <v>87</v>
      </c>
      <c r="F4" t="s">
        <v>88</v>
      </c>
      <c r="G4" t="s">
        <v>89</v>
      </c>
      <c r="H4" t="s">
        <v>90</v>
      </c>
      <c r="I4" t="s">
        <v>46</v>
      </c>
      <c r="J4" t="s">
        <v>91</v>
      </c>
      <c r="K4" t="s">
        <v>92</v>
      </c>
      <c r="L4" t="s">
        <v>93</v>
      </c>
      <c r="M4" t="s">
        <v>94</v>
      </c>
      <c r="N4" t="s">
        <v>95</v>
      </c>
      <c r="O4" t="s">
        <v>96</v>
      </c>
      <c r="P4" t="s">
        <v>97</v>
      </c>
      <c r="Q4" t="s">
        <v>98</v>
      </c>
      <c r="R4" t="s">
        <v>99</v>
      </c>
      <c r="S4" t="s">
        <v>100</v>
      </c>
      <c r="T4" t="s">
        <v>101</v>
      </c>
      <c r="U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109</v>
      </c>
      <c r="AC4" t="s">
        <v>110</v>
      </c>
      <c r="AD4" t="s">
        <v>111</v>
      </c>
      <c r="AE4" t="s">
        <v>112</v>
      </c>
      <c r="AF4" t="s">
        <v>113</v>
      </c>
      <c r="AG4" t="s">
        <v>114</v>
      </c>
      <c r="AH4" t="s">
        <v>115</v>
      </c>
      <c r="AI4" t="s">
        <v>116</v>
      </c>
      <c r="AJ4" t="s">
        <v>117</v>
      </c>
      <c r="AK4" t="s">
        <v>118</v>
      </c>
      <c r="AL4" t="s">
        <v>119</v>
      </c>
      <c r="AM4" t="s">
        <v>120</v>
      </c>
      <c r="AN4" t="s">
        <v>121</v>
      </c>
      <c r="AO4" t="s">
        <v>122</v>
      </c>
      <c r="AP4" t="s">
        <v>123</v>
      </c>
      <c r="AQ4" t="s">
        <v>124</v>
      </c>
      <c r="AR4" t="s">
        <v>125</v>
      </c>
      <c r="AS4" t="s">
        <v>126</v>
      </c>
      <c r="AT4" t="s">
        <v>127</v>
      </c>
      <c r="AU4" t="s">
        <v>128</v>
      </c>
      <c r="AV4" t="s">
        <v>129</v>
      </c>
      <c r="AW4" t="s">
        <v>130</v>
      </c>
      <c r="AX4" t="s">
        <v>131</v>
      </c>
      <c r="AY4" t="s">
        <v>132</v>
      </c>
      <c r="AZ4" t="s">
        <v>133</v>
      </c>
    </row>
    <row r="5" spans="1:52" ht="15" x14ac:dyDescent="0.2">
      <c r="A5" s="12">
        <v>1</v>
      </c>
      <c r="B5">
        <v>6</v>
      </c>
      <c r="C5">
        <v>1</v>
      </c>
      <c r="D5">
        <v>2</v>
      </c>
      <c r="E5">
        <v>1156</v>
      </c>
      <c r="F5">
        <v>1</v>
      </c>
      <c r="G5">
        <v>1</v>
      </c>
      <c r="H5">
        <v>298.14999999999998</v>
      </c>
      <c r="I5">
        <v>0.1</v>
      </c>
      <c r="J5" s="3">
        <v>129.32599999999999</v>
      </c>
      <c r="K5" s="3">
        <v>1.3000300000000001E-4</v>
      </c>
      <c r="L5" s="3">
        <v>1.5563499999999999E-17</v>
      </c>
      <c r="M5" s="3">
        <v>1.2846600000000001E-4</v>
      </c>
      <c r="N5" s="3">
        <v>8.8635900000000008E-9</v>
      </c>
      <c r="O5" s="3">
        <v>5.0752499999999996E-7</v>
      </c>
      <c r="P5" s="3">
        <v>3.2148300000000001E-11</v>
      </c>
      <c r="Q5" s="3">
        <v>6.8895299999999996E-7</v>
      </c>
      <c r="R5" s="3">
        <v>9.1675199999999995E-11</v>
      </c>
      <c r="S5" s="3">
        <v>2.2861400000000001E-7</v>
      </c>
      <c r="T5" s="3">
        <v>3.0411999999999999E-11</v>
      </c>
      <c r="U5" s="3">
        <v>4.8963900000000002E-8</v>
      </c>
      <c r="V5" s="3">
        <v>4.4063699999999999E-12</v>
      </c>
      <c r="W5" s="3">
        <v>3.0544300000000002E-8</v>
      </c>
      <c r="X5" s="3">
        <v>3.3193799999999999E-12</v>
      </c>
      <c r="Y5" s="3">
        <v>1.1800200000000001E-8</v>
      </c>
      <c r="Z5" s="3">
        <v>1.2818500000000001E-11</v>
      </c>
      <c r="AA5" s="3">
        <v>3.25753E-9</v>
      </c>
      <c r="AB5" s="3">
        <v>3.95328E-13</v>
      </c>
      <c r="AC5" s="3">
        <v>1.4631700000000001E-11</v>
      </c>
      <c r="AD5" s="3">
        <v>6.1312100000000001E-2</v>
      </c>
      <c r="AE5" s="3">
        <v>0.110971</v>
      </c>
      <c r="AF5" s="3">
        <v>2.4770500000000001E-2</v>
      </c>
      <c r="AG5" s="3">
        <v>0.111099</v>
      </c>
      <c r="AH5" s="3">
        <v>0.111096</v>
      </c>
      <c r="AI5" s="3">
        <v>0.1111</v>
      </c>
      <c r="AJ5" s="3">
        <v>0.1111</v>
      </c>
      <c r="AK5" s="3">
        <v>0.1111</v>
      </c>
      <c r="AL5" s="3">
        <v>0.1111</v>
      </c>
      <c r="AM5" s="3">
        <v>0.1111</v>
      </c>
      <c r="AN5" s="3">
        <v>0.12815099999999999</v>
      </c>
      <c r="AO5" s="3">
        <v>5.5124800000000001E-8</v>
      </c>
      <c r="AP5" s="3">
        <v>6.5704399999999996E-7</v>
      </c>
      <c r="AQ5" s="3">
        <v>5.9857000000000005E-8</v>
      </c>
      <c r="AR5" s="3">
        <v>3.5342800000000001E-6</v>
      </c>
      <c r="AS5" s="3">
        <v>2.5901200000000002E-9</v>
      </c>
      <c r="AT5" s="3">
        <v>1.46351E-9</v>
      </c>
      <c r="AU5" s="3">
        <v>8.5337200000000004E-10</v>
      </c>
      <c r="AV5" s="3">
        <v>5.0995899999999996E-10</v>
      </c>
      <c r="AW5" s="3">
        <v>2.2542399999999999E-8</v>
      </c>
      <c r="AX5" s="3">
        <v>8.6328000000000002E-2</v>
      </c>
      <c r="AY5">
        <v>32</v>
      </c>
      <c r="AZ5" t="s">
        <v>134</v>
      </c>
    </row>
    <row r="6" spans="1:52" ht="15" x14ac:dyDescent="0.2">
      <c r="A6" s="12">
        <v>2</v>
      </c>
      <c r="B6">
        <v>6</v>
      </c>
      <c r="C6">
        <v>1</v>
      </c>
      <c r="D6">
        <v>2</v>
      </c>
      <c r="E6">
        <v>1029</v>
      </c>
      <c r="F6">
        <v>1</v>
      </c>
      <c r="G6">
        <v>1</v>
      </c>
      <c r="H6">
        <v>298.14999999999998</v>
      </c>
      <c r="I6">
        <v>0.19889000000000001</v>
      </c>
      <c r="J6" s="3">
        <v>130.767</v>
      </c>
      <c r="K6" s="3">
        <v>2.6077400000000002E-4</v>
      </c>
      <c r="L6" s="3">
        <v>6.8707599999999999E-17</v>
      </c>
      <c r="M6" s="3">
        <v>2.5754199999999998E-4</v>
      </c>
      <c r="N6" s="3">
        <v>1.8161099999999998E-8</v>
      </c>
      <c r="O6" s="3">
        <v>1.1320900000000001E-6</v>
      </c>
      <c r="P6" s="3">
        <v>7.3291399999999994E-11</v>
      </c>
      <c r="Q6" s="3">
        <v>1.4003200000000001E-6</v>
      </c>
      <c r="R6" s="3">
        <v>1.9044200000000001E-10</v>
      </c>
      <c r="S6" s="3">
        <v>4.6760700000000001E-7</v>
      </c>
      <c r="T6" s="3">
        <v>6.3576400000000004E-11</v>
      </c>
      <c r="U6" s="3">
        <v>1.00784E-7</v>
      </c>
      <c r="V6" s="3">
        <v>9.2697900000000006E-12</v>
      </c>
      <c r="W6" s="3">
        <v>6.32681E-8</v>
      </c>
      <c r="X6" s="3">
        <v>7.0272300000000001E-12</v>
      </c>
      <c r="Y6" s="3">
        <v>2.45969E-8</v>
      </c>
      <c r="Z6" s="3">
        <v>2.7308799999999999E-11</v>
      </c>
      <c r="AA6" s="3">
        <v>6.8331100000000002E-9</v>
      </c>
      <c r="AB6" s="3">
        <v>8.4753899999999997E-13</v>
      </c>
      <c r="AC6" s="3">
        <v>3.2867900000000001E-11</v>
      </c>
      <c r="AD6" s="3">
        <v>0.12990299999999999</v>
      </c>
      <c r="AE6" s="3">
        <v>0.110842</v>
      </c>
      <c r="AF6" s="3">
        <v>2.7356100000000001E-2</v>
      </c>
      <c r="AG6" s="3">
        <v>0.111099</v>
      </c>
      <c r="AH6" s="3">
        <v>0.111096</v>
      </c>
      <c r="AI6" s="3">
        <v>0.1111</v>
      </c>
      <c r="AJ6" s="3">
        <v>0.1111</v>
      </c>
      <c r="AK6" s="3">
        <v>0.1111</v>
      </c>
      <c r="AL6" s="3">
        <v>0.1111</v>
      </c>
      <c r="AM6" s="3">
        <v>0.1111</v>
      </c>
      <c r="AN6" s="3">
        <v>0.25567000000000001</v>
      </c>
      <c r="AO6" s="3">
        <v>4.9697300000000001E-8</v>
      </c>
      <c r="AP6" s="3">
        <v>6.5908799999999995E-7</v>
      </c>
      <c r="AQ6" s="3">
        <v>5.4711599999999999E-8</v>
      </c>
      <c r="AR6" s="3">
        <v>3.2509099999999999E-6</v>
      </c>
      <c r="AS6" s="3">
        <v>2.3975199999999998E-9</v>
      </c>
      <c r="AT6" s="3">
        <v>1.36325E-9</v>
      </c>
      <c r="AU6" s="3">
        <v>7.9993800000000001E-10</v>
      </c>
      <c r="AV6" s="3">
        <v>4.8105100000000002E-10</v>
      </c>
      <c r="AW6" s="3">
        <v>2.2772099999999999E-8</v>
      </c>
      <c r="AX6" s="3">
        <v>8.3741999999999997E-2</v>
      </c>
      <c r="AY6">
        <v>32</v>
      </c>
      <c r="AZ6" t="s">
        <v>134</v>
      </c>
    </row>
    <row r="7" spans="1:52" ht="15" x14ac:dyDescent="0.2">
      <c r="A7" s="12">
        <v>3</v>
      </c>
      <c r="B7">
        <v>6</v>
      </c>
      <c r="C7">
        <v>1</v>
      </c>
      <c r="D7">
        <v>2</v>
      </c>
      <c r="E7">
        <v>1039</v>
      </c>
      <c r="F7">
        <v>1</v>
      </c>
      <c r="G7">
        <v>1</v>
      </c>
      <c r="H7">
        <v>298.14999999999998</v>
      </c>
      <c r="I7">
        <v>0.29777999999999999</v>
      </c>
      <c r="J7" s="3">
        <v>132.43</v>
      </c>
      <c r="K7" s="3">
        <v>3.9464799999999999E-4</v>
      </c>
      <c r="L7" s="3">
        <v>1.7382000000000001E-16</v>
      </c>
      <c r="M7" s="3">
        <v>3.8948800000000001E-4</v>
      </c>
      <c r="N7" s="3">
        <v>2.8148499999999999E-8</v>
      </c>
      <c r="O7" s="3">
        <v>1.92269E-6</v>
      </c>
      <c r="P7" s="3">
        <v>1.2757000000000001E-10</v>
      </c>
      <c r="Q7" s="3">
        <v>2.1507500000000001E-6</v>
      </c>
      <c r="R7" s="3">
        <v>2.99771E-10</v>
      </c>
      <c r="S7" s="3">
        <v>7.2334700000000005E-7</v>
      </c>
      <c r="T7" s="3">
        <v>1.00792E-10</v>
      </c>
      <c r="U7" s="3">
        <v>1.5702099999999999E-7</v>
      </c>
      <c r="V7" s="3">
        <v>1.4801300000000001E-11</v>
      </c>
      <c r="W7" s="3">
        <v>9.9277499999999997E-8</v>
      </c>
      <c r="X7" s="3">
        <v>1.1301E-11</v>
      </c>
      <c r="Y7" s="3">
        <v>3.8872900000000001E-8</v>
      </c>
      <c r="Z7" s="3">
        <v>4.4231899999999997E-11</v>
      </c>
      <c r="AA7" s="3">
        <v>1.0876399999999999E-8</v>
      </c>
      <c r="AB7" s="3">
        <v>1.3825900000000001E-12</v>
      </c>
      <c r="AC7" s="3">
        <v>5.6399199999999997E-11</v>
      </c>
      <c r="AD7" s="3">
        <v>0.208652</v>
      </c>
      <c r="AE7" s="3">
        <v>0.11071</v>
      </c>
      <c r="AF7" s="3">
        <v>3.0466300000000002E-2</v>
      </c>
      <c r="AG7" s="3">
        <v>0.111098</v>
      </c>
      <c r="AH7" s="3">
        <v>0.111096</v>
      </c>
      <c r="AI7" s="3">
        <v>0.1111</v>
      </c>
      <c r="AJ7" s="3">
        <v>0.1111</v>
      </c>
      <c r="AK7" s="3">
        <v>0.1111</v>
      </c>
      <c r="AL7" s="3">
        <v>0.1111</v>
      </c>
      <c r="AM7" s="3">
        <v>0.1111</v>
      </c>
      <c r="AN7" s="3">
        <v>0.38398599999999999</v>
      </c>
      <c r="AO7" s="3">
        <v>4.43918E-8</v>
      </c>
      <c r="AP7" s="3">
        <v>6.6114399999999995E-7</v>
      </c>
      <c r="AQ7" s="3">
        <v>4.96323E-8</v>
      </c>
      <c r="AR7" s="3">
        <v>2.9702599999999999E-6</v>
      </c>
      <c r="AS7" s="3">
        <v>2.2062300000000001E-9</v>
      </c>
      <c r="AT7" s="3">
        <v>1.26347E-9</v>
      </c>
      <c r="AU7" s="3">
        <v>7.4670100000000003E-10</v>
      </c>
      <c r="AV7" s="3">
        <v>4.52254E-10</v>
      </c>
      <c r="AW7" s="3">
        <v>2.3079500000000002E-8</v>
      </c>
      <c r="AX7" s="3">
        <v>8.0630999999999994E-2</v>
      </c>
      <c r="AY7">
        <v>32</v>
      </c>
      <c r="AZ7" t="s">
        <v>134</v>
      </c>
    </row>
    <row r="8" spans="1:52" ht="15" x14ac:dyDescent="0.2">
      <c r="A8" s="12">
        <v>4</v>
      </c>
      <c r="B8">
        <v>6</v>
      </c>
      <c r="C8">
        <v>1</v>
      </c>
      <c r="D8">
        <v>2</v>
      </c>
      <c r="E8">
        <v>1950</v>
      </c>
      <c r="F8">
        <v>1</v>
      </c>
      <c r="G8">
        <v>1</v>
      </c>
      <c r="H8">
        <v>298.14999999999998</v>
      </c>
      <c r="I8">
        <v>0.39667000000000002</v>
      </c>
      <c r="J8" s="3">
        <v>134.39099999999999</v>
      </c>
      <c r="K8" s="3">
        <v>5.3293000000000004E-4</v>
      </c>
      <c r="L8" s="3">
        <v>3.5303100000000001E-16</v>
      </c>
      <c r="M8" s="3">
        <v>5.2551699999999998E-4</v>
      </c>
      <c r="N8" s="3">
        <v>3.9058200000000002E-8</v>
      </c>
      <c r="O8" s="3">
        <v>2.9471699999999999E-6</v>
      </c>
      <c r="P8" s="3">
        <v>2.0109799999999999E-10</v>
      </c>
      <c r="Q8" s="3">
        <v>2.9536899999999999E-6</v>
      </c>
      <c r="R8" s="3">
        <v>4.2337800000000002E-10</v>
      </c>
      <c r="S8" s="3">
        <v>1.0016099999999999E-6</v>
      </c>
      <c r="T8" s="3">
        <v>1.4352999999999999E-10</v>
      </c>
      <c r="U8" s="3">
        <v>2.19223E-7</v>
      </c>
      <c r="V8" s="3">
        <v>2.12516E-11</v>
      </c>
      <c r="W8" s="3">
        <v>1.3974999999999999E-7</v>
      </c>
      <c r="X8" s="3">
        <v>1.6359899999999999E-11</v>
      </c>
      <c r="Y8" s="3">
        <v>5.5172699999999997E-8</v>
      </c>
      <c r="Z8" s="3">
        <v>6.4561999999999999E-11</v>
      </c>
      <c r="AA8" s="3">
        <v>1.5564599999999999E-8</v>
      </c>
      <c r="AB8" s="3">
        <v>2.0347399999999999E-12</v>
      </c>
      <c r="AC8" s="3">
        <v>8.7742900000000006E-11</v>
      </c>
      <c r="AD8" s="3">
        <v>0.30085499999999998</v>
      </c>
      <c r="AE8" s="3">
        <v>0.11057400000000001</v>
      </c>
      <c r="AF8" s="3">
        <v>3.4285599999999999E-2</v>
      </c>
      <c r="AG8" s="3">
        <v>0.111097</v>
      </c>
      <c r="AH8" s="3">
        <v>0.111096</v>
      </c>
      <c r="AI8" s="3">
        <v>0.1111</v>
      </c>
      <c r="AJ8" s="3">
        <v>0.1111</v>
      </c>
      <c r="AK8" s="3">
        <v>0.1111</v>
      </c>
      <c r="AL8" s="3">
        <v>0.1111</v>
      </c>
      <c r="AM8" s="3">
        <v>0.1111</v>
      </c>
      <c r="AN8" s="3">
        <v>0.513104</v>
      </c>
      <c r="AO8" s="3">
        <v>3.9197499999999997E-8</v>
      </c>
      <c r="AP8" s="3">
        <v>6.63213E-7</v>
      </c>
      <c r="AQ8" s="3">
        <v>4.4606799999999999E-8</v>
      </c>
      <c r="AR8" s="3">
        <v>2.6915899999999999E-6</v>
      </c>
      <c r="AS8" s="3">
        <v>2.01577E-9</v>
      </c>
      <c r="AT8" s="3">
        <v>1.16394E-9</v>
      </c>
      <c r="AU8" s="3">
        <v>6.9356299999999996E-10</v>
      </c>
      <c r="AV8" s="3">
        <v>4.2354199999999998E-10</v>
      </c>
      <c r="AW8" s="3">
        <v>2.3497799999999999E-8</v>
      </c>
      <c r="AX8" s="3">
        <v>7.6811000000000004E-2</v>
      </c>
      <c r="AY8">
        <v>32</v>
      </c>
      <c r="AZ8" t="s">
        <v>134</v>
      </c>
    </row>
    <row r="9" spans="1:52" ht="15" x14ac:dyDescent="0.2">
      <c r="A9" s="12">
        <v>5</v>
      </c>
      <c r="B9">
        <v>1</v>
      </c>
      <c r="C9">
        <v>1</v>
      </c>
      <c r="D9">
        <v>2</v>
      </c>
      <c r="E9">
        <v>1397</v>
      </c>
      <c r="F9">
        <v>1</v>
      </c>
      <c r="G9">
        <v>1</v>
      </c>
      <c r="H9">
        <v>298.14999999999998</v>
      </c>
      <c r="I9">
        <v>0.49556</v>
      </c>
      <c r="J9" s="3">
        <v>136.76300000000001</v>
      </c>
      <c r="K9" s="3">
        <v>6.7761600000000003E-4</v>
      </c>
      <c r="L9" s="3">
        <v>6.4234899999999996E-16</v>
      </c>
      <c r="M9" s="3">
        <v>6.6748100000000004E-4</v>
      </c>
      <c r="N9" s="3">
        <v>5.12477E-8</v>
      </c>
      <c r="O9" s="3">
        <v>4.3165400000000003E-6</v>
      </c>
      <c r="P9" s="3">
        <v>3.0426300000000002E-10</v>
      </c>
      <c r="Q9" s="3">
        <v>3.8301E-6</v>
      </c>
      <c r="R9" s="3">
        <v>5.6713300000000001E-10</v>
      </c>
      <c r="S9" s="3">
        <v>1.3115000000000001E-6</v>
      </c>
      <c r="T9" s="3">
        <v>1.9414299999999999E-10</v>
      </c>
      <c r="U9" s="3">
        <v>2.8985000000000002E-7</v>
      </c>
      <c r="V9" s="3">
        <v>2.9026199999999999E-11</v>
      </c>
      <c r="W9" s="3">
        <v>1.8657799999999999E-7</v>
      </c>
      <c r="X9" s="3">
        <v>2.25632E-11</v>
      </c>
      <c r="Y9" s="3">
        <v>7.4379299999999997E-8</v>
      </c>
      <c r="Z9" s="3">
        <v>8.9911500000000003E-11</v>
      </c>
      <c r="AA9" s="3">
        <v>2.11878E-8</v>
      </c>
      <c r="AB9" s="3">
        <v>2.8613200000000002E-12</v>
      </c>
      <c r="AC9" s="3">
        <v>1.31291E-10</v>
      </c>
      <c r="AD9" s="3">
        <v>0.41163499999999997</v>
      </c>
      <c r="AE9" s="3">
        <v>0.110432</v>
      </c>
      <c r="AF9" s="3">
        <v>3.9103400000000003E-2</v>
      </c>
      <c r="AG9" s="3">
        <v>0.111096</v>
      </c>
      <c r="AH9" s="3">
        <v>0.111096</v>
      </c>
      <c r="AI9" s="3">
        <v>0.1111</v>
      </c>
      <c r="AJ9" s="3">
        <v>0.1111</v>
      </c>
      <c r="AK9" s="3">
        <v>0.1111</v>
      </c>
      <c r="AL9" s="3">
        <v>0.1111</v>
      </c>
      <c r="AM9" s="3">
        <v>0.1111</v>
      </c>
      <c r="AN9" s="3">
        <v>0.64303299999999997</v>
      </c>
      <c r="AO9" s="3">
        <v>3.4098900000000001E-8</v>
      </c>
      <c r="AP9" s="3">
        <v>6.6529499999999998E-7</v>
      </c>
      <c r="AQ9" s="3">
        <v>3.9616500000000003E-8</v>
      </c>
      <c r="AR9" s="3">
        <v>2.4138300000000001E-6</v>
      </c>
      <c r="AS9" s="3">
        <v>1.8253999999999999E-9</v>
      </c>
      <c r="AT9" s="3">
        <v>1.06431E-9</v>
      </c>
      <c r="AU9" s="3">
        <v>6.4038899999999999E-10</v>
      </c>
      <c r="AV9" s="3">
        <v>3.94888E-10</v>
      </c>
      <c r="AW9" s="3">
        <v>2.4081400000000001E-8</v>
      </c>
      <c r="AX9" s="3">
        <v>7.1992E-2</v>
      </c>
      <c r="AY9">
        <v>32</v>
      </c>
      <c r="AZ9" t="s">
        <v>134</v>
      </c>
    </row>
    <row r="10" spans="1:52" ht="15" x14ac:dyDescent="0.2">
      <c r="A10" s="12">
        <v>6</v>
      </c>
      <c r="B10">
        <v>6</v>
      </c>
      <c r="C10">
        <v>1</v>
      </c>
      <c r="D10">
        <v>2</v>
      </c>
      <c r="E10">
        <v>1933</v>
      </c>
      <c r="F10">
        <v>1</v>
      </c>
      <c r="G10">
        <v>1</v>
      </c>
      <c r="H10">
        <v>298.14999999999998</v>
      </c>
      <c r="I10">
        <v>0.59443999999999997</v>
      </c>
      <c r="J10" s="3">
        <v>139.739</v>
      </c>
      <c r="K10" s="3">
        <v>8.3199999999999995E-4</v>
      </c>
      <c r="L10" s="3">
        <v>1.1049499999999999E-15</v>
      </c>
      <c r="M10" s="3">
        <v>8.1841300000000004E-4</v>
      </c>
      <c r="N10" s="3">
        <v>6.5308200000000002E-8</v>
      </c>
      <c r="O10" s="3">
        <v>6.2272600000000002E-6</v>
      </c>
      <c r="P10" s="3">
        <v>4.5621500000000001E-10</v>
      </c>
      <c r="Q10" s="3">
        <v>4.8152299999999996E-6</v>
      </c>
      <c r="R10" s="3">
        <v>7.4105800000000001E-10</v>
      </c>
      <c r="S10" s="3">
        <v>1.6684800000000001E-6</v>
      </c>
      <c r="T10" s="3">
        <v>2.56706E-10</v>
      </c>
      <c r="U10" s="3">
        <v>3.7313699999999999E-7</v>
      </c>
      <c r="V10" s="3">
        <v>3.8836899999999999E-11</v>
      </c>
      <c r="W10" s="3">
        <v>2.4305100000000002E-7</v>
      </c>
      <c r="X10" s="3">
        <v>3.0548999999999998E-11</v>
      </c>
      <c r="Y10" s="3">
        <v>9.8046099999999995E-8</v>
      </c>
      <c r="Z10" s="3">
        <v>1.2318399999999999E-10</v>
      </c>
      <c r="AA10" s="3">
        <v>2.8262199999999999E-8</v>
      </c>
      <c r="AB10" s="3">
        <v>3.9668600000000003E-12</v>
      </c>
      <c r="AC10" s="3">
        <v>1.9544499999999999E-10</v>
      </c>
      <c r="AD10" s="3">
        <v>0.54957800000000001</v>
      </c>
      <c r="AE10" s="3">
        <v>0.110281</v>
      </c>
      <c r="AF10" s="3">
        <v>4.54052E-2</v>
      </c>
      <c r="AG10" s="3">
        <v>0.111095</v>
      </c>
      <c r="AH10" s="3">
        <v>0.111096</v>
      </c>
      <c r="AI10" s="3">
        <v>0.1111</v>
      </c>
      <c r="AJ10" s="3">
        <v>0.1111</v>
      </c>
      <c r="AK10" s="3">
        <v>0.1111</v>
      </c>
      <c r="AL10" s="3">
        <v>0.1111</v>
      </c>
      <c r="AM10" s="3">
        <v>0.1111</v>
      </c>
      <c r="AN10" s="3">
        <v>0.77378000000000002</v>
      </c>
      <c r="AO10" s="3">
        <v>2.9072200000000001E-8</v>
      </c>
      <c r="AP10" s="3">
        <v>6.6739E-7</v>
      </c>
      <c r="AQ10" s="3">
        <v>3.4632899999999998E-8</v>
      </c>
      <c r="AR10" s="3">
        <v>2.1353300000000001E-6</v>
      </c>
      <c r="AS10" s="3">
        <v>1.6340199999999999E-9</v>
      </c>
      <c r="AT10" s="3">
        <v>9.6406799999999994E-10</v>
      </c>
      <c r="AU10" s="3">
        <v>5.8698400000000001E-10</v>
      </c>
      <c r="AV10" s="3">
        <v>3.66268E-10</v>
      </c>
      <c r="AW10" s="3">
        <v>2.4927299999999998E-8</v>
      </c>
      <c r="AX10" s="3">
        <v>6.5687999999999996E-2</v>
      </c>
      <c r="AY10">
        <v>32</v>
      </c>
      <c r="AZ10" t="s">
        <v>134</v>
      </c>
    </row>
    <row r="11" spans="1:52" ht="15" x14ac:dyDescent="0.2">
      <c r="A11" s="12">
        <v>7</v>
      </c>
      <c r="B11">
        <v>1</v>
      </c>
      <c r="C11">
        <v>1</v>
      </c>
      <c r="D11">
        <v>2</v>
      </c>
      <c r="E11">
        <v>1035</v>
      </c>
      <c r="F11">
        <v>1</v>
      </c>
      <c r="G11">
        <v>1</v>
      </c>
      <c r="H11">
        <v>298.14999999999998</v>
      </c>
      <c r="I11">
        <v>0.69333</v>
      </c>
      <c r="J11" s="3">
        <v>143.67599999999999</v>
      </c>
      <c r="K11" s="3">
        <v>1.0020999999999999E-3</v>
      </c>
      <c r="L11" s="3">
        <v>1.8643600000000002E-15</v>
      </c>
      <c r="M11" s="3">
        <v>9.8382799999999996E-4</v>
      </c>
      <c r="N11" s="3">
        <v>8.2324399999999998E-8</v>
      </c>
      <c r="O11" s="3">
        <v>9.0676799999999999E-6</v>
      </c>
      <c r="P11" s="3">
        <v>6.9659900000000005E-10</v>
      </c>
      <c r="Q11" s="3">
        <v>5.9750200000000001E-6</v>
      </c>
      <c r="R11" s="3">
        <v>9.6424699999999993E-10</v>
      </c>
      <c r="S11" s="3">
        <v>2.1018899999999999E-6</v>
      </c>
      <c r="T11" s="3">
        <v>3.3910900000000002E-10</v>
      </c>
      <c r="U11" s="3">
        <v>4.7722299999999996E-7</v>
      </c>
      <c r="V11" s="3">
        <v>5.2085E-11</v>
      </c>
      <c r="W11" s="3">
        <v>3.1558399999999998E-7</v>
      </c>
      <c r="X11" s="3">
        <v>4.1593799999999998E-11</v>
      </c>
      <c r="Y11" s="3">
        <v>1.2924399999999999E-7</v>
      </c>
      <c r="Z11" s="3">
        <v>1.7027400000000001E-10</v>
      </c>
      <c r="AA11" s="3">
        <v>3.7822599999999999E-8</v>
      </c>
      <c r="AB11" s="3">
        <v>5.5668100000000002E-12</v>
      </c>
      <c r="AC11" s="3">
        <v>2.9851099999999999E-10</v>
      </c>
      <c r="AD11" s="3">
        <v>0.73066900000000001</v>
      </c>
      <c r="AE11" s="3">
        <v>0.11011600000000001</v>
      </c>
      <c r="AF11" s="3">
        <v>5.4093099999999998E-2</v>
      </c>
      <c r="AG11" s="3">
        <v>0.111094</v>
      </c>
      <c r="AH11" s="3">
        <v>0.111096</v>
      </c>
      <c r="AI11" s="3">
        <v>0.1111</v>
      </c>
      <c r="AJ11" s="3">
        <v>0.1111</v>
      </c>
      <c r="AK11" s="3">
        <v>0.1111</v>
      </c>
      <c r="AL11" s="3">
        <v>0.1111</v>
      </c>
      <c r="AM11" s="3">
        <v>0.1111</v>
      </c>
      <c r="AN11" s="3">
        <v>0.90535399999999999</v>
      </c>
      <c r="AO11" s="3">
        <v>2.4076599999999999E-8</v>
      </c>
      <c r="AP11" s="3">
        <v>6.6949799999999995E-7</v>
      </c>
      <c r="AQ11" s="3">
        <v>2.9606099999999999E-8</v>
      </c>
      <c r="AR11" s="3">
        <v>1.85321E-6</v>
      </c>
      <c r="AS11" s="3">
        <v>1.4397299999999999E-9</v>
      </c>
      <c r="AT11" s="3">
        <v>8.6237500000000003E-10</v>
      </c>
      <c r="AU11" s="3">
        <v>5.3306300000000004E-10</v>
      </c>
      <c r="AV11" s="3">
        <v>3.3768700000000003E-10</v>
      </c>
      <c r="AW11" s="3">
        <v>2.6228999999999999E-8</v>
      </c>
      <c r="AX11" s="3">
        <v>5.6996999999999999E-2</v>
      </c>
      <c r="AY11">
        <v>32</v>
      </c>
      <c r="AZ11" t="s">
        <v>134</v>
      </c>
    </row>
    <row r="12" spans="1:52" ht="15" x14ac:dyDescent="0.2">
      <c r="A12" s="12">
        <v>8</v>
      </c>
      <c r="B12">
        <v>1</v>
      </c>
      <c r="C12">
        <v>1</v>
      </c>
      <c r="D12">
        <v>2</v>
      </c>
      <c r="E12">
        <v>1249</v>
      </c>
      <c r="F12">
        <v>1</v>
      </c>
      <c r="G12">
        <v>1</v>
      </c>
      <c r="H12">
        <v>298.14999999999998</v>
      </c>
      <c r="I12">
        <v>0.79222000000000004</v>
      </c>
      <c r="J12" s="3">
        <v>149.35599999999999</v>
      </c>
      <c r="K12" s="3">
        <v>1.20086E-3</v>
      </c>
      <c r="L12" s="3">
        <v>3.20657E-15</v>
      </c>
      <c r="M12" s="3">
        <v>1.17549E-3</v>
      </c>
      <c r="N12" s="3">
        <v>1.04638E-7</v>
      </c>
      <c r="O12" s="3">
        <v>1.37504E-5</v>
      </c>
      <c r="P12" s="3">
        <v>1.12373E-9</v>
      </c>
      <c r="Q12" s="3">
        <v>7.4552500000000003E-6</v>
      </c>
      <c r="R12" s="3">
        <v>1.2798799999999999E-9</v>
      </c>
      <c r="S12" s="3">
        <v>2.67777E-6</v>
      </c>
      <c r="T12" s="3">
        <v>4.5957999999999998E-10</v>
      </c>
      <c r="U12" s="3">
        <v>6.20756E-7</v>
      </c>
      <c r="V12" s="3">
        <v>7.2072699999999998E-11</v>
      </c>
      <c r="W12" s="3">
        <v>4.19131E-7</v>
      </c>
      <c r="X12" s="3">
        <v>5.8765400000000002E-11</v>
      </c>
      <c r="Y12" s="3">
        <v>1.7526E-7</v>
      </c>
      <c r="Z12" s="3">
        <v>2.4562799999999999E-10</v>
      </c>
      <c r="AA12" s="3">
        <v>5.2367000000000002E-8</v>
      </c>
      <c r="AB12" s="3">
        <v>8.1992E-12</v>
      </c>
      <c r="AC12" s="3">
        <v>4.8944100000000003E-10</v>
      </c>
      <c r="AD12" s="3">
        <v>0.99001099999999997</v>
      </c>
      <c r="AE12" s="3">
        <v>0.10992399999999999</v>
      </c>
      <c r="AF12" s="3">
        <v>6.7122600000000004E-2</v>
      </c>
      <c r="AG12" s="3">
        <v>0.111093</v>
      </c>
      <c r="AH12" s="3">
        <v>0.111096</v>
      </c>
      <c r="AI12" s="3">
        <v>0.111099</v>
      </c>
      <c r="AJ12" s="3">
        <v>0.1111</v>
      </c>
      <c r="AK12" s="3">
        <v>0.1111</v>
      </c>
      <c r="AL12" s="3">
        <v>0.1111</v>
      </c>
      <c r="AM12" s="3">
        <v>0.1111</v>
      </c>
      <c r="AN12" s="3">
        <v>1.03776</v>
      </c>
      <c r="AO12" s="3">
        <v>1.9030599999999998E-8</v>
      </c>
      <c r="AP12" s="3">
        <v>6.7161999999999997E-7</v>
      </c>
      <c r="AQ12" s="3">
        <v>2.4437599999999998E-8</v>
      </c>
      <c r="AR12" s="3">
        <v>1.56186E-6</v>
      </c>
      <c r="AS12" s="3">
        <v>1.2388999999999999E-9</v>
      </c>
      <c r="AT12" s="3">
        <v>7.5767900000000001E-10</v>
      </c>
      <c r="AU12" s="3">
        <v>4.7819300000000001E-10</v>
      </c>
      <c r="AV12" s="3">
        <v>3.0929699999999998E-10</v>
      </c>
      <c r="AW12" s="3">
        <v>2.8449600000000002E-8</v>
      </c>
      <c r="AX12" s="3">
        <v>4.3963000000000002E-2</v>
      </c>
      <c r="AY12">
        <v>32</v>
      </c>
      <c r="AZ12" t="s">
        <v>134</v>
      </c>
    </row>
    <row r="13" spans="1:52" ht="15" x14ac:dyDescent="0.2">
      <c r="A13" s="12">
        <v>9</v>
      </c>
      <c r="B13">
        <v>1</v>
      </c>
      <c r="C13">
        <v>1</v>
      </c>
      <c r="D13">
        <v>2</v>
      </c>
      <c r="E13">
        <v>1216</v>
      </c>
      <c r="F13">
        <v>1</v>
      </c>
      <c r="G13">
        <v>1</v>
      </c>
      <c r="H13">
        <v>298.14999999999998</v>
      </c>
      <c r="I13">
        <v>0.89110999999999996</v>
      </c>
      <c r="J13" s="3">
        <v>159.09899999999999</v>
      </c>
      <c r="K13" s="3">
        <v>1.4657699999999999E-3</v>
      </c>
      <c r="L13" s="3">
        <v>6.0381799999999998E-15</v>
      </c>
      <c r="M13" s="3">
        <v>1.4271500000000001E-3</v>
      </c>
      <c r="N13" s="3">
        <v>1.3906999999999999E-7</v>
      </c>
      <c r="O13" s="3">
        <v>2.3228199999999999E-5</v>
      </c>
      <c r="P13" s="3">
        <v>2.07804E-9</v>
      </c>
      <c r="Q13" s="3">
        <v>9.6953800000000007E-6</v>
      </c>
      <c r="R13" s="3">
        <v>1.82208E-9</v>
      </c>
      <c r="S13" s="3">
        <v>3.6001000000000001E-6</v>
      </c>
      <c r="T13" s="3">
        <v>6.7638899999999997E-10</v>
      </c>
      <c r="U13" s="3">
        <v>8.6277300000000002E-7</v>
      </c>
      <c r="V13" s="3">
        <v>1.09658E-10</v>
      </c>
      <c r="W13" s="3">
        <v>6.0222499999999998E-7</v>
      </c>
      <c r="X13" s="3">
        <v>9.2432599999999999E-11</v>
      </c>
      <c r="Y13" s="3">
        <v>2.6033E-7</v>
      </c>
      <c r="Z13" s="3">
        <v>3.9940599999999999E-10</v>
      </c>
      <c r="AA13" s="3">
        <v>8.0414200000000005E-8</v>
      </c>
      <c r="AB13" s="3">
        <v>1.37829E-11</v>
      </c>
      <c r="AC13" s="3">
        <v>9.5986699999999999E-10</v>
      </c>
      <c r="AD13" s="3">
        <v>1.43218</v>
      </c>
      <c r="AE13" s="3">
        <v>0.10967300000000001</v>
      </c>
      <c r="AF13" s="3">
        <v>9.0134199999999998E-2</v>
      </c>
      <c r="AG13" s="3">
        <v>0.11108999999999999</v>
      </c>
      <c r="AH13" s="3">
        <v>0.111095</v>
      </c>
      <c r="AI13" s="3">
        <v>0.111099</v>
      </c>
      <c r="AJ13" s="3">
        <v>0.111099</v>
      </c>
      <c r="AK13" s="3">
        <v>0.1111</v>
      </c>
      <c r="AL13" s="3">
        <v>0.1111</v>
      </c>
      <c r="AM13" s="3">
        <v>0.1111</v>
      </c>
      <c r="AN13" s="3">
        <v>1.1710100000000001</v>
      </c>
      <c r="AO13" s="3">
        <v>1.37208E-8</v>
      </c>
      <c r="AP13" s="3">
        <v>6.7375500000000004E-7</v>
      </c>
      <c r="AQ13" s="3">
        <v>1.8873E-8</v>
      </c>
      <c r="AR13" s="3">
        <v>1.24699E-6</v>
      </c>
      <c r="AS13" s="3">
        <v>1.0225699999999999E-9</v>
      </c>
      <c r="AT13" s="3">
        <v>6.4650799999999996E-10</v>
      </c>
      <c r="AU13" s="3">
        <v>4.2181799999999998E-10</v>
      </c>
      <c r="AV13" s="3">
        <v>2.82053E-10</v>
      </c>
      <c r="AW13" s="3">
        <v>3.3133399999999998E-8</v>
      </c>
      <c r="AX13" s="3">
        <v>2.0941999999999999E-2</v>
      </c>
      <c r="AY13">
        <v>32</v>
      </c>
      <c r="AZ13" t="s">
        <v>134</v>
      </c>
    </row>
    <row r="14" spans="1:52" ht="15" x14ac:dyDescent="0.2">
      <c r="A14" s="12">
        <v>2</v>
      </c>
      <c r="B14">
        <v>1</v>
      </c>
      <c r="C14">
        <v>1</v>
      </c>
      <c r="D14">
        <v>2</v>
      </c>
      <c r="E14">
        <v>1138</v>
      </c>
      <c r="F14">
        <v>1</v>
      </c>
      <c r="G14">
        <v>1</v>
      </c>
      <c r="H14">
        <v>298.14999999999998</v>
      </c>
      <c r="I14">
        <v>0.91</v>
      </c>
      <c r="J14" s="3">
        <v>161.995</v>
      </c>
      <c r="K14" s="3">
        <v>1.53301E-3</v>
      </c>
      <c r="L14" s="3">
        <v>6.9845399999999997E-15</v>
      </c>
      <c r="M14" s="3">
        <v>1.4901700000000001E-3</v>
      </c>
      <c r="N14" s="3">
        <v>1.4868999999999999E-7</v>
      </c>
      <c r="O14" s="3">
        <v>2.63655E-5</v>
      </c>
      <c r="P14" s="3">
        <v>2.41524E-9</v>
      </c>
      <c r="Q14" s="3">
        <v>1.03202E-5</v>
      </c>
      <c r="R14" s="3">
        <v>1.9859799999999998E-9</v>
      </c>
      <c r="S14" s="3">
        <v>3.8680799999999997E-6</v>
      </c>
      <c r="T14" s="3">
        <v>7.4415199999999998E-10</v>
      </c>
      <c r="U14" s="3">
        <v>9.3569400000000004E-7</v>
      </c>
      <c r="V14" s="3">
        <v>1.2177600000000001E-10</v>
      </c>
      <c r="W14" s="3">
        <v>6.5925200000000003E-7</v>
      </c>
      <c r="X14" s="3">
        <v>1.0361E-10</v>
      </c>
      <c r="Y14" s="3">
        <v>2.8765600000000002E-7</v>
      </c>
      <c r="Z14" s="3">
        <v>4.51905E-10</v>
      </c>
      <c r="AA14" s="3">
        <v>8.9688500000000003E-8</v>
      </c>
      <c r="AB14" s="3">
        <v>1.5740900000000001E-11</v>
      </c>
      <c r="AC14" s="3">
        <v>1.1413199999999999E-9</v>
      </c>
      <c r="AD14" s="3">
        <v>1.5634399999999999</v>
      </c>
      <c r="AE14" s="3">
        <v>0.10961</v>
      </c>
      <c r="AF14" s="3">
        <v>9.7015400000000002E-2</v>
      </c>
      <c r="AG14" s="3">
        <v>0.11108999999999999</v>
      </c>
      <c r="AH14" s="3">
        <v>0.111095</v>
      </c>
      <c r="AI14" s="3">
        <v>0.111099</v>
      </c>
      <c r="AJ14" s="3">
        <v>0.111099</v>
      </c>
      <c r="AK14" s="3">
        <v>0.1111</v>
      </c>
      <c r="AL14" s="3">
        <v>0.1111</v>
      </c>
      <c r="AM14" s="3">
        <v>0.1111</v>
      </c>
      <c r="AN14" s="3">
        <v>1.1965600000000001</v>
      </c>
      <c r="AO14" s="3">
        <v>1.2629599999999999E-8</v>
      </c>
      <c r="AP14" s="3">
        <v>6.7416500000000003E-7</v>
      </c>
      <c r="AQ14" s="3">
        <v>1.7709500000000001E-8</v>
      </c>
      <c r="AR14" s="3">
        <v>1.1811E-6</v>
      </c>
      <c r="AS14" s="3">
        <v>9.7762100000000009E-10</v>
      </c>
      <c r="AT14" s="3">
        <v>6.2389100000000001E-10</v>
      </c>
      <c r="AU14" s="3">
        <v>4.1088099999999999E-10</v>
      </c>
      <c r="AV14" s="3">
        <v>2.7731700000000001E-10</v>
      </c>
      <c r="AW14" s="3">
        <v>3.4730000000000001E-8</v>
      </c>
      <c r="AX14" s="3">
        <v>1.4057999999999999E-2</v>
      </c>
      <c r="AY14">
        <v>32</v>
      </c>
      <c r="AZ14" t="s">
        <v>134</v>
      </c>
    </row>
    <row r="15" spans="1:52" ht="15" x14ac:dyDescent="0.2">
      <c r="A15" s="12">
        <v>3</v>
      </c>
      <c r="B15">
        <v>1</v>
      </c>
      <c r="C15">
        <v>1</v>
      </c>
      <c r="D15">
        <v>2</v>
      </c>
      <c r="E15">
        <v>1465</v>
      </c>
      <c r="F15">
        <v>1</v>
      </c>
      <c r="G15">
        <v>1</v>
      </c>
      <c r="H15">
        <v>298.14999999999998</v>
      </c>
      <c r="I15">
        <v>0.92</v>
      </c>
      <c r="J15" s="3">
        <v>163.78</v>
      </c>
      <c r="K15" s="3">
        <v>1.5726200000000001E-3</v>
      </c>
      <c r="L15" s="3">
        <v>7.5886800000000001E-15</v>
      </c>
      <c r="M15" s="3">
        <v>1.5271200000000001E-3</v>
      </c>
      <c r="N15" s="3">
        <v>1.5451900000000001E-7</v>
      </c>
      <c r="O15" s="3">
        <v>2.83679E-5</v>
      </c>
      <c r="P15" s="3">
        <v>2.6352000000000002E-9</v>
      </c>
      <c r="Q15" s="3">
        <v>1.06997E-5</v>
      </c>
      <c r="R15" s="3">
        <v>2.0879400000000001E-9</v>
      </c>
      <c r="S15" s="3">
        <v>4.03301E-6</v>
      </c>
      <c r="T15" s="3">
        <v>7.8678800000000001E-10</v>
      </c>
      <c r="U15" s="3">
        <v>9.8111199999999992E-7</v>
      </c>
      <c r="V15" s="3">
        <v>1.2948199999999999E-10</v>
      </c>
      <c r="W15" s="3">
        <v>6.9516399999999999E-7</v>
      </c>
      <c r="X15" s="3">
        <v>1.1079E-10</v>
      </c>
      <c r="Y15" s="3">
        <v>3.0504199999999999E-7</v>
      </c>
      <c r="Z15" s="3">
        <v>4.85955E-10</v>
      </c>
      <c r="AA15" s="3">
        <v>9.5647499999999997E-8</v>
      </c>
      <c r="AB15" s="3">
        <v>1.7022700000000001E-11</v>
      </c>
      <c r="AC15" s="3">
        <v>1.2640199999999999E-9</v>
      </c>
      <c r="AD15" s="3">
        <v>1.6444000000000001</v>
      </c>
      <c r="AE15" s="3">
        <v>0.109573</v>
      </c>
      <c r="AF15" s="3">
        <v>0.10125099999999999</v>
      </c>
      <c r="AG15" s="3">
        <v>0.11108899999999999</v>
      </c>
      <c r="AH15" s="3">
        <v>0.111095</v>
      </c>
      <c r="AI15" s="3">
        <v>0.111099</v>
      </c>
      <c r="AJ15" s="3">
        <v>0.111099</v>
      </c>
      <c r="AK15" s="3">
        <v>0.1111</v>
      </c>
      <c r="AL15" s="3">
        <v>0.1111</v>
      </c>
      <c r="AM15" s="3">
        <v>0.1111</v>
      </c>
      <c r="AN15" s="3">
        <v>1.2101</v>
      </c>
      <c r="AO15" s="3">
        <v>1.2032999999999999E-8</v>
      </c>
      <c r="AP15" s="3">
        <v>6.7438199999999998E-7</v>
      </c>
      <c r="AQ15" s="3">
        <v>1.7070099999999999E-8</v>
      </c>
      <c r="AR15" s="3">
        <v>1.1449E-6</v>
      </c>
      <c r="AS15" s="3">
        <v>9.5302399999999991E-10</v>
      </c>
      <c r="AT15" s="3">
        <v>6.1163500000000003E-10</v>
      </c>
      <c r="AU15" s="3">
        <v>4.0508899999999999E-10</v>
      </c>
      <c r="AV15" s="3">
        <v>2.7495500000000001E-10</v>
      </c>
      <c r="AW15" s="3">
        <v>3.5760200000000001E-8</v>
      </c>
      <c r="AX15" s="3">
        <v>9.8201E-3</v>
      </c>
      <c r="AY15">
        <v>32</v>
      </c>
      <c r="AZ15" t="s">
        <v>134</v>
      </c>
    </row>
    <row r="16" spans="1:52" ht="15" x14ac:dyDescent="0.2">
      <c r="A16" s="12">
        <v>4</v>
      </c>
      <c r="B16">
        <v>1</v>
      </c>
      <c r="C16">
        <v>1</v>
      </c>
      <c r="D16">
        <v>2</v>
      </c>
      <c r="E16">
        <v>1452</v>
      </c>
      <c r="F16">
        <v>1</v>
      </c>
      <c r="G16">
        <v>1</v>
      </c>
      <c r="H16">
        <v>298.14999999999998</v>
      </c>
      <c r="I16">
        <v>0.93</v>
      </c>
      <c r="J16" s="3">
        <v>165.79400000000001</v>
      </c>
      <c r="K16" s="3">
        <v>1.61586E-3</v>
      </c>
      <c r="L16" s="3">
        <v>8.28838E-15</v>
      </c>
      <c r="M16" s="3">
        <v>1.5673E-3</v>
      </c>
      <c r="N16" s="3">
        <v>1.6101399999999999E-7</v>
      </c>
      <c r="O16" s="3">
        <v>3.0688400000000003E-5</v>
      </c>
      <c r="P16" s="3">
        <v>2.8944299999999999E-9</v>
      </c>
      <c r="Q16" s="3">
        <v>1.11237E-5</v>
      </c>
      <c r="R16" s="3">
        <v>2.20395E-9</v>
      </c>
      <c r="S16" s="3">
        <v>4.2192199999999999E-6</v>
      </c>
      <c r="T16" s="3">
        <v>8.3572500000000003E-10</v>
      </c>
      <c r="U16" s="3">
        <v>1.0328699999999999E-6</v>
      </c>
      <c r="V16" s="3">
        <v>1.3840000000000001E-10</v>
      </c>
      <c r="W16" s="3">
        <v>7.3643400000000004E-7</v>
      </c>
      <c r="X16" s="3">
        <v>1.19165E-10</v>
      </c>
      <c r="Y16" s="3">
        <v>3.2518299999999998E-7</v>
      </c>
      <c r="Z16" s="3">
        <v>5.2597799999999996E-10</v>
      </c>
      <c r="AA16" s="3">
        <v>1.02604E-7</v>
      </c>
      <c r="AB16" s="3">
        <v>1.8540499999999999E-11</v>
      </c>
      <c r="AC16" s="3">
        <v>1.4130199999999999E-9</v>
      </c>
      <c r="AD16" s="3">
        <v>1.7358100000000001</v>
      </c>
      <c r="AE16" s="3">
        <v>0.10953300000000001</v>
      </c>
      <c r="AF16" s="3">
        <v>0.106019</v>
      </c>
      <c r="AG16" s="3">
        <v>0.11108899999999999</v>
      </c>
      <c r="AH16" s="3">
        <v>0.111095</v>
      </c>
      <c r="AI16" s="3">
        <v>0.111099</v>
      </c>
      <c r="AJ16" s="3">
        <v>0.111099</v>
      </c>
      <c r="AK16" s="3">
        <v>0.1111</v>
      </c>
      <c r="AL16" s="3">
        <v>0.1111</v>
      </c>
      <c r="AM16" s="3">
        <v>0.1111</v>
      </c>
      <c r="AN16" s="3">
        <v>1.2236400000000001</v>
      </c>
      <c r="AO16" s="3">
        <v>1.14195E-8</v>
      </c>
      <c r="AP16" s="3">
        <v>6.7459900000000004E-7</v>
      </c>
      <c r="AQ16" s="3">
        <v>1.6410100000000001E-8</v>
      </c>
      <c r="AR16" s="3">
        <v>1.1075599999999999E-6</v>
      </c>
      <c r="AS16" s="3">
        <v>9.2773299999999998E-10</v>
      </c>
      <c r="AT16" s="3">
        <v>5.9914700000000002E-10</v>
      </c>
      <c r="AU16" s="3">
        <v>3.9931300000000001E-10</v>
      </c>
      <c r="AV16" s="3">
        <v>2.7273800000000002E-10</v>
      </c>
      <c r="AW16" s="3">
        <v>3.6964699999999997E-8</v>
      </c>
      <c r="AX16" s="3">
        <v>5.0495000000000002E-3</v>
      </c>
      <c r="AY16">
        <v>32</v>
      </c>
      <c r="AZ16" t="s">
        <v>134</v>
      </c>
    </row>
    <row r="17" spans="1:49" ht="15" x14ac:dyDescent="0.2">
      <c r="A17" s="12">
        <v>5</v>
      </c>
      <c r="B17">
        <v>0</v>
      </c>
      <c r="C17">
        <v>1</v>
      </c>
      <c r="D17">
        <v>3</v>
      </c>
      <c r="E17">
        <v>5134</v>
      </c>
      <c r="F17">
        <v>1</v>
      </c>
      <c r="G17">
        <v>1</v>
      </c>
      <c r="H17">
        <v>298.14999999999998</v>
      </c>
      <c r="I17">
        <v>0.94</v>
      </c>
      <c r="J17" s="3">
        <v>168.04499999999999</v>
      </c>
      <c r="K17" s="3">
        <v>1.66307E-3</v>
      </c>
      <c r="L17" s="3">
        <v>9.10129E-15</v>
      </c>
      <c r="M17" s="3">
        <v>1.6110600000000001E-3</v>
      </c>
      <c r="N17" s="3">
        <v>1.68263E-7</v>
      </c>
      <c r="O17" s="3">
        <v>3.3290600000000003E-5</v>
      </c>
      <c r="P17" s="3">
        <v>3.19208E-9</v>
      </c>
      <c r="Q17" s="3">
        <v>1.15989E-5</v>
      </c>
      <c r="R17" s="3">
        <v>2.3363100000000002E-9</v>
      </c>
      <c r="S17" s="3">
        <v>4.4301000000000002E-6</v>
      </c>
      <c r="T17" s="3">
        <v>8.9208999999999997E-10</v>
      </c>
      <c r="U17" s="3">
        <v>1.09205E-6</v>
      </c>
      <c r="V17" s="3">
        <v>1.4876399999999999E-10</v>
      </c>
      <c r="W17" s="3">
        <v>7.8405599999999999E-7</v>
      </c>
      <c r="X17" s="3">
        <v>1.2898100000000001E-10</v>
      </c>
      <c r="Y17" s="3">
        <v>3.4862400000000001E-7</v>
      </c>
      <c r="Z17" s="3">
        <v>5.7327100000000004E-10</v>
      </c>
      <c r="AA17" s="3">
        <v>1.10767E-7</v>
      </c>
      <c r="AB17" s="3">
        <v>2.03484E-11</v>
      </c>
      <c r="AC17" s="3">
        <v>1.5954299999999999E-9</v>
      </c>
      <c r="AD17" s="3">
        <v>1.8390899999999999</v>
      </c>
      <c r="AE17" s="3">
        <v>0.109489</v>
      </c>
      <c r="AF17" s="3">
        <v>0.111066</v>
      </c>
      <c r="AG17" s="3">
        <v>0.11108800000000001</v>
      </c>
      <c r="AH17" s="3">
        <v>0.111094</v>
      </c>
      <c r="AI17" s="3">
        <v>0.111099</v>
      </c>
      <c r="AJ17" s="3">
        <v>0.111099</v>
      </c>
      <c r="AK17" s="3">
        <v>0.1111</v>
      </c>
      <c r="AL17" s="3">
        <v>0.1111</v>
      </c>
      <c r="AM17" s="3">
        <v>0.1111</v>
      </c>
      <c r="AN17" s="3">
        <v>1.2372000000000001</v>
      </c>
      <c r="AO17" s="3">
        <v>1.07943E-8</v>
      </c>
      <c r="AP17" s="3">
        <v>6.7294600000000005E-7</v>
      </c>
      <c r="AQ17" s="3">
        <v>1.57349E-8</v>
      </c>
      <c r="AR17" s="3">
        <v>1.06939E-6</v>
      </c>
      <c r="AS17" s="3">
        <v>9.02002E-10</v>
      </c>
      <c r="AT17" s="3">
        <v>5.8658900000000003E-10</v>
      </c>
      <c r="AU17" s="3">
        <v>3.9366700000000002E-10</v>
      </c>
      <c r="AV17" s="3">
        <v>2.7075600000000002E-10</v>
      </c>
      <c r="AW17" s="3">
        <v>3.8380100000000002E-8</v>
      </c>
    </row>
    <row r="18" spans="1:49" ht="15" x14ac:dyDescent="0.2">
      <c r="A18" s="12">
        <v>6</v>
      </c>
      <c r="B18">
        <v>1</v>
      </c>
      <c r="C18">
        <v>1</v>
      </c>
      <c r="D18">
        <v>2</v>
      </c>
      <c r="E18">
        <v>1457</v>
      </c>
      <c r="F18">
        <v>1</v>
      </c>
      <c r="G18">
        <v>1</v>
      </c>
      <c r="H18">
        <v>298.14999999999998</v>
      </c>
      <c r="I18">
        <v>0.95</v>
      </c>
      <c r="J18" s="3">
        <v>169.77799999999999</v>
      </c>
      <c r="K18" s="3">
        <v>1.7056E-3</v>
      </c>
      <c r="L18" s="3">
        <v>9.8935700000000003E-15</v>
      </c>
      <c r="M18" s="3">
        <v>1.6517400000000001E-3</v>
      </c>
      <c r="N18" s="3">
        <v>1.75057E-7</v>
      </c>
      <c r="O18" s="3">
        <v>3.4357299999999997E-5</v>
      </c>
      <c r="P18" s="3">
        <v>3.34298E-9</v>
      </c>
      <c r="Q18" s="3">
        <v>1.20456E-5</v>
      </c>
      <c r="R18" s="3">
        <v>2.4620900000000001E-9</v>
      </c>
      <c r="S18" s="3">
        <v>4.6295399999999997E-6</v>
      </c>
      <c r="T18" s="3">
        <v>9.4600999999999992E-10</v>
      </c>
      <c r="U18" s="3">
        <v>1.14836E-6</v>
      </c>
      <c r="V18" s="3">
        <v>1.5874399999999999E-10</v>
      </c>
      <c r="W18" s="3">
        <v>8.2964999999999997E-7</v>
      </c>
      <c r="X18" s="3">
        <v>1.38496E-10</v>
      </c>
      <c r="Y18" s="3">
        <v>3.7120700000000002E-7</v>
      </c>
      <c r="Z18" s="3">
        <v>6.1941599999999998E-10</v>
      </c>
      <c r="AA18" s="3">
        <v>1.18681E-7</v>
      </c>
      <c r="AB18" s="3">
        <v>2.2123999999999999E-11</v>
      </c>
      <c r="AC18" s="3">
        <v>1.78006E-9</v>
      </c>
      <c r="AD18" s="3">
        <v>1.93493</v>
      </c>
      <c r="AE18" s="3">
        <v>0.109448</v>
      </c>
      <c r="AF18" s="3">
        <v>0.111065</v>
      </c>
      <c r="AG18" s="3">
        <v>0.11108800000000001</v>
      </c>
      <c r="AH18" s="3">
        <v>0.111094</v>
      </c>
      <c r="AI18" s="3">
        <v>0.111099</v>
      </c>
      <c r="AJ18" s="3">
        <v>0.111099</v>
      </c>
      <c r="AK18" s="3">
        <v>0.1111</v>
      </c>
      <c r="AL18" s="3">
        <v>0.1111</v>
      </c>
      <c r="AM18" s="3">
        <v>0.1111</v>
      </c>
      <c r="AN18" s="3">
        <v>1.2507600000000001</v>
      </c>
      <c r="AO18" s="3">
        <v>1.02807E-8</v>
      </c>
      <c r="AP18" s="3">
        <v>6.4517699999999998E-7</v>
      </c>
      <c r="AQ18" s="3">
        <v>1.51801E-8</v>
      </c>
      <c r="AR18" s="3">
        <v>1.03815E-6</v>
      </c>
      <c r="AS18" s="3">
        <v>8.8114000000000002E-10</v>
      </c>
      <c r="AT18" s="3">
        <v>5.7661100000000005E-10</v>
      </c>
      <c r="AU18" s="3">
        <v>3.8939499999999998E-10</v>
      </c>
      <c r="AV18" s="3">
        <v>2.6949500000000001E-10</v>
      </c>
      <c r="AW18" s="3">
        <v>3.9779899999999997E-8</v>
      </c>
    </row>
    <row r="19" spans="1:49" ht="15" x14ac:dyDescent="0.2">
      <c r="A19" s="12">
        <v>7</v>
      </c>
      <c r="B19">
        <v>1</v>
      </c>
      <c r="C19">
        <v>1</v>
      </c>
      <c r="D19">
        <v>2</v>
      </c>
      <c r="E19">
        <v>825</v>
      </c>
      <c r="F19">
        <v>1</v>
      </c>
      <c r="G19">
        <v>1</v>
      </c>
      <c r="H19">
        <v>298.14999999999998</v>
      </c>
      <c r="I19">
        <v>0.96</v>
      </c>
      <c r="J19" s="3">
        <v>171.75299999999999</v>
      </c>
      <c r="K19" s="3">
        <v>1.7524400000000001E-3</v>
      </c>
      <c r="L19" s="3">
        <v>1.08192E-14</v>
      </c>
      <c r="M19" s="3">
        <v>1.6964700000000001E-3</v>
      </c>
      <c r="N19" s="3">
        <v>1.82713E-7</v>
      </c>
      <c r="O19" s="3">
        <v>3.5550399999999998E-5</v>
      </c>
      <c r="P19" s="3">
        <v>3.5151499999999998E-9</v>
      </c>
      <c r="Q19" s="3">
        <v>1.25517E-5</v>
      </c>
      <c r="R19" s="3">
        <v>2.6071299999999999E-9</v>
      </c>
      <c r="S19" s="3">
        <v>4.85805E-6</v>
      </c>
      <c r="T19" s="3">
        <v>1.00879E-9</v>
      </c>
      <c r="U19" s="3">
        <v>1.21352E-6</v>
      </c>
      <c r="V19" s="3">
        <v>1.7047099999999999E-10</v>
      </c>
      <c r="W19" s="3">
        <v>8.8290399999999995E-7</v>
      </c>
      <c r="X19" s="3">
        <v>1.4977500000000001E-10</v>
      </c>
      <c r="Y19" s="3">
        <v>3.9781599999999999E-7</v>
      </c>
      <c r="Z19" s="3">
        <v>6.7457600000000003E-10</v>
      </c>
      <c r="AA19" s="3">
        <v>1.28083E-7</v>
      </c>
      <c r="AB19" s="3">
        <v>2.4263900000000001E-11</v>
      </c>
      <c r="AC19" s="3">
        <v>2.00879E-9</v>
      </c>
      <c r="AD19" s="3">
        <v>2.0441099999999999</v>
      </c>
      <c r="AE19" s="3">
        <v>0.109403</v>
      </c>
      <c r="AF19" s="3">
        <v>0.111064</v>
      </c>
      <c r="AG19" s="3">
        <v>0.11108700000000001</v>
      </c>
      <c r="AH19" s="3">
        <v>0.111094</v>
      </c>
      <c r="AI19" s="3">
        <v>0.111099</v>
      </c>
      <c r="AJ19" s="3">
        <v>0.111099</v>
      </c>
      <c r="AK19" s="3">
        <v>0.1111</v>
      </c>
      <c r="AL19" s="3">
        <v>0.1111</v>
      </c>
      <c r="AM19" s="3">
        <v>0.1111</v>
      </c>
      <c r="AN19" s="3">
        <v>1.26434</v>
      </c>
      <c r="AO19" s="3">
        <v>9.7490299999999998E-9</v>
      </c>
      <c r="AP19" s="3">
        <v>6.1636200000000005E-7</v>
      </c>
      <c r="AQ19" s="3">
        <v>1.4604299999999999E-8</v>
      </c>
      <c r="AR19" s="3">
        <v>1.00581E-6</v>
      </c>
      <c r="AS19" s="3">
        <v>8.5970100000000005E-10</v>
      </c>
      <c r="AT19" s="3">
        <v>5.6654200000000001E-10</v>
      </c>
      <c r="AU19" s="3">
        <v>3.8528900000000001E-10</v>
      </c>
      <c r="AV19" s="3">
        <v>2.6853100000000001E-10</v>
      </c>
      <c r="AW19" s="3">
        <v>4.1447099999999999E-8</v>
      </c>
    </row>
    <row r="20" spans="1:49" ht="15" x14ac:dyDescent="0.2">
      <c r="A20" s="12">
        <v>8</v>
      </c>
      <c r="B20">
        <v>1</v>
      </c>
      <c r="C20">
        <v>1</v>
      </c>
      <c r="D20">
        <v>2</v>
      </c>
      <c r="E20">
        <v>963</v>
      </c>
      <c r="F20">
        <v>1</v>
      </c>
      <c r="G20">
        <v>1</v>
      </c>
      <c r="H20">
        <v>298.14999999999998</v>
      </c>
      <c r="I20">
        <v>0.97</v>
      </c>
      <c r="J20" s="3">
        <v>174.04599999999999</v>
      </c>
      <c r="K20" s="3">
        <v>1.8049299999999999E-3</v>
      </c>
      <c r="L20" s="3">
        <v>1.19229E-14</v>
      </c>
      <c r="M20" s="3">
        <v>1.74654E-3</v>
      </c>
      <c r="N20" s="3">
        <v>1.9150299999999999E-7</v>
      </c>
      <c r="O20" s="3">
        <v>3.6910899999999999E-5</v>
      </c>
      <c r="P20" s="3">
        <v>3.7155800000000001E-9</v>
      </c>
      <c r="Q20" s="3">
        <v>1.3137E-5</v>
      </c>
      <c r="R20" s="3">
        <v>2.7780000000000001E-9</v>
      </c>
      <c r="S20" s="3">
        <v>5.1255600000000003E-6</v>
      </c>
      <c r="T20" s="3">
        <v>1.08357E-9</v>
      </c>
      <c r="U20" s="3">
        <v>1.2906599999999999E-6</v>
      </c>
      <c r="V20" s="3">
        <v>1.8458199999999999E-10</v>
      </c>
      <c r="W20" s="3">
        <v>9.4658499999999998E-7</v>
      </c>
      <c r="X20" s="3">
        <v>1.63478E-10</v>
      </c>
      <c r="Y20" s="3">
        <v>4.29944E-7</v>
      </c>
      <c r="Z20" s="3">
        <v>7.4222399999999998E-10</v>
      </c>
      <c r="AA20" s="3">
        <v>1.3954199999999999E-7</v>
      </c>
      <c r="AB20" s="3">
        <v>2.6911999999999998E-11</v>
      </c>
      <c r="AC20" s="3">
        <v>2.3006199999999999E-9</v>
      </c>
      <c r="AD20" s="3">
        <v>2.1709399999999999</v>
      </c>
      <c r="AE20" s="3">
        <v>0.10935300000000001</v>
      </c>
      <c r="AF20" s="3">
        <v>0.11106199999999999</v>
      </c>
      <c r="AG20" s="3">
        <v>0.11108700000000001</v>
      </c>
      <c r="AH20" s="3">
        <v>0.111094</v>
      </c>
      <c r="AI20" s="3">
        <v>0.111099</v>
      </c>
      <c r="AJ20" s="3">
        <v>0.111099</v>
      </c>
      <c r="AK20" s="3">
        <v>0.1111</v>
      </c>
      <c r="AL20" s="3">
        <v>0.1111</v>
      </c>
      <c r="AM20" s="3">
        <v>0.1111</v>
      </c>
      <c r="AN20" s="3">
        <v>1.2779199999999999</v>
      </c>
      <c r="AO20" s="3">
        <v>9.1937399999999993E-9</v>
      </c>
      <c r="AP20" s="3">
        <v>5.8619700000000002E-7</v>
      </c>
      <c r="AQ20" s="3">
        <v>1.40015E-8</v>
      </c>
      <c r="AR20" s="3">
        <v>9.720589999999999E-7</v>
      </c>
      <c r="AS20" s="3">
        <v>8.3754600000000004E-10</v>
      </c>
      <c r="AT20" s="3">
        <v>5.5638600000000005E-10</v>
      </c>
      <c r="AU20" s="3">
        <v>3.8142899999999999E-10</v>
      </c>
      <c r="AV20" s="3">
        <v>2.67981E-10</v>
      </c>
      <c r="AW20" s="3">
        <v>4.34813E-8</v>
      </c>
    </row>
    <row r="21" spans="1:49" ht="15" x14ac:dyDescent="0.2">
      <c r="A21" s="12">
        <v>9</v>
      </c>
      <c r="B21">
        <v>0</v>
      </c>
      <c r="C21">
        <v>1</v>
      </c>
      <c r="D21">
        <v>1</v>
      </c>
      <c r="E21">
        <v>427</v>
      </c>
      <c r="F21">
        <v>1</v>
      </c>
      <c r="G21">
        <v>1</v>
      </c>
      <c r="H21">
        <v>298.14999999999998</v>
      </c>
      <c r="I21">
        <v>0.98</v>
      </c>
      <c r="J21" s="3">
        <v>480.75700000000001</v>
      </c>
      <c r="K21" s="3">
        <v>7.4372099999999997E-3</v>
      </c>
      <c r="L21" s="3">
        <v>2.6564999999999998E-13</v>
      </c>
      <c r="M21" s="3">
        <v>6.76679E-3</v>
      </c>
      <c r="N21" s="3">
        <v>1.33099E-6</v>
      </c>
      <c r="O21" s="3">
        <v>2.5927399999999998E-4</v>
      </c>
      <c r="P21" s="3">
        <v>4.6819700000000002E-8</v>
      </c>
      <c r="Q21" s="3">
        <v>1.5920299999999999E-4</v>
      </c>
      <c r="R21" s="3">
        <v>6.0392500000000003E-8</v>
      </c>
      <c r="S21" s="3">
        <v>1.0588499999999999E-4</v>
      </c>
      <c r="T21" s="3">
        <v>4.0155700000000003E-8</v>
      </c>
      <c r="U21" s="3">
        <v>4.43252E-5</v>
      </c>
      <c r="V21" s="3">
        <v>1.13717E-8</v>
      </c>
      <c r="W21" s="3">
        <v>5.1317099999999997E-5</v>
      </c>
      <c r="X21" s="3">
        <v>1.58986E-8</v>
      </c>
      <c r="Y21" s="3">
        <v>3.3530700000000001E-5</v>
      </c>
      <c r="Z21" s="3">
        <v>1.0383899999999999E-7</v>
      </c>
      <c r="AA21" s="3">
        <v>1.3608000000000001E-5</v>
      </c>
      <c r="AB21" s="3">
        <v>4.7079600000000004E-9</v>
      </c>
      <c r="AC21" s="3">
        <v>5.00042E-8</v>
      </c>
      <c r="AD21" s="3">
        <v>21.833600000000001</v>
      </c>
      <c r="AE21" s="3">
        <v>0.103977</v>
      </c>
      <c r="AF21" s="3">
        <v>0.10999299999999999</v>
      </c>
      <c r="AG21" s="3">
        <v>0.109044</v>
      </c>
      <c r="AH21" s="3">
        <v>0.106797</v>
      </c>
      <c r="AI21" s="3">
        <v>0.102004</v>
      </c>
      <c r="AJ21" s="3">
        <v>9.25063E-2</v>
      </c>
      <c r="AK21" s="3">
        <v>7.6452599999999996E-2</v>
      </c>
      <c r="AL21" s="3">
        <v>5.4921600000000001E-2</v>
      </c>
      <c r="AM21" s="3">
        <v>1.30029E-3</v>
      </c>
      <c r="AN21" s="3">
        <v>1.2915099999999999</v>
      </c>
      <c r="AO21" s="3">
        <v>1.57545E-9</v>
      </c>
      <c r="AP21" s="3">
        <v>1.8211999999999999E-7</v>
      </c>
      <c r="AQ21" s="3">
        <v>7.5047899999999993E-9</v>
      </c>
      <c r="AR21" s="3">
        <v>8.8816900000000002E-7</v>
      </c>
      <c r="AS21" s="3">
        <v>1.2722100000000001E-9</v>
      </c>
      <c r="AT21" s="3">
        <v>1.3341E-9</v>
      </c>
      <c r="AU21" s="3">
        <v>1.31569E-9</v>
      </c>
      <c r="AV21" s="3">
        <v>1.15586E-9</v>
      </c>
      <c r="AW21" s="3">
        <v>4.1799700000000001E-8</v>
      </c>
    </row>
    <row r="22" spans="1:49" ht="15" x14ac:dyDescent="0.2">
      <c r="A22" s="12">
        <v>10</v>
      </c>
      <c r="B22">
        <v>0</v>
      </c>
      <c r="C22">
        <v>1</v>
      </c>
      <c r="D22">
        <v>1</v>
      </c>
      <c r="E22">
        <v>416</v>
      </c>
      <c r="F22">
        <v>1</v>
      </c>
      <c r="G22">
        <v>1</v>
      </c>
      <c r="H22">
        <v>298.14999999999998</v>
      </c>
      <c r="I22">
        <v>0.99</v>
      </c>
      <c r="J22" s="3">
        <v>1279.8800000000001</v>
      </c>
      <c r="K22" s="3">
        <v>1.40603E-2</v>
      </c>
      <c r="L22" s="3">
        <v>1.22928E-12</v>
      </c>
      <c r="M22" s="3">
        <v>1.23096E-2</v>
      </c>
      <c r="N22" s="3">
        <v>3.4220399999999999E-6</v>
      </c>
      <c r="O22" s="3">
        <v>5.5436000000000005E-4</v>
      </c>
      <c r="P22" s="3">
        <v>1.41485E-7</v>
      </c>
      <c r="Q22" s="3">
        <v>3.8117000000000001E-4</v>
      </c>
      <c r="R22" s="3">
        <v>2.0436199999999999E-7</v>
      </c>
      <c r="S22" s="3">
        <v>2.8537199999999999E-4</v>
      </c>
      <c r="T22" s="3">
        <v>1.5295800000000001E-7</v>
      </c>
      <c r="U22" s="3">
        <v>1.35852E-4</v>
      </c>
      <c r="V22" s="3">
        <v>4.9259499999999998E-8</v>
      </c>
      <c r="W22" s="3">
        <v>1.81242E-4</v>
      </c>
      <c r="X22" s="3">
        <v>7.9360399999999999E-8</v>
      </c>
      <c r="Y22" s="3">
        <v>1.3822300000000001E-4</v>
      </c>
      <c r="Z22" s="3">
        <v>6.0498999999999997E-7</v>
      </c>
      <c r="AA22" s="3">
        <v>6.4904600000000002E-5</v>
      </c>
      <c r="AB22" s="3">
        <v>3.1736799999999997E-8</v>
      </c>
      <c r="AC22" s="3">
        <v>2.5479200000000002E-7</v>
      </c>
      <c r="AD22" s="3">
        <v>65.744699999999995</v>
      </c>
      <c r="AE22" s="3">
        <v>9.8684400000000005E-2</v>
      </c>
      <c r="AF22" s="3">
        <v>0.110254</v>
      </c>
      <c r="AG22" s="3">
        <v>0.10997800000000001</v>
      </c>
      <c r="AH22" s="3">
        <v>0.108948</v>
      </c>
      <c r="AI22" s="3">
        <v>0.10633099999999999</v>
      </c>
      <c r="AJ22" s="3">
        <v>9.9848199999999998E-2</v>
      </c>
      <c r="AK22" s="3">
        <v>8.6545800000000006E-2</v>
      </c>
      <c r="AL22" s="3">
        <v>6.4637799999999995E-2</v>
      </c>
      <c r="AM22" s="3">
        <v>1.18666E-3</v>
      </c>
      <c r="AN22" s="3">
        <v>1.30511</v>
      </c>
      <c r="AO22" s="3">
        <v>6.2152499999999998E-10</v>
      </c>
      <c r="AP22" s="3">
        <v>8.4446899999999996E-8</v>
      </c>
      <c r="AQ22" s="3">
        <v>3.8967200000000002E-9</v>
      </c>
      <c r="AR22" s="3">
        <v>5.1911699999999998E-7</v>
      </c>
      <c r="AS22" s="3">
        <v>8.4560199999999997E-10</v>
      </c>
      <c r="AT22" s="3">
        <v>1.02183E-9</v>
      </c>
      <c r="AU22" s="3">
        <v>1.17621E-9</v>
      </c>
      <c r="AV22" s="3">
        <v>1.1955799999999999E-9</v>
      </c>
      <c r="AW22" s="3">
        <v>4.6189700000000002E-8</v>
      </c>
    </row>
    <row r="26" spans="1:49" ht="15" x14ac:dyDescent="0.2">
      <c r="A26" s="12" t="s">
        <v>50</v>
      </c>
    </row>
    <row r="27" spans="1:49" ht="15" x14ac:dyDescent="0.2">
      <c r="A27" s="11" t="s">
        <v>51</v>
      </c>
    </row>
    <row r="28" spans="1:49" x14ac:dyDescent="0.2">
      <c r="A28" s="10"/>
      <c r="M28" t="s">
        <v>429</v>
      </c>
      <c r="Q28" t="s">
        <v>430</v>
      </c>
    </row>
    <row r="29" spans="1:49" ht="15" x14ac:dyDescent="0.2">
      <c r="A29" s="12" t="s">
        <v>83</v>
      </c>
      <c r="B29" t="s">
        <v>135</v>
      </c>
      <c r="C29" t="s">
        <v>136</v>
      </c>
      <c r="D29" t="s">
        <v>137</v>
      </c>
      <c r="E29" t="s">
        <v>138</v>
      </c>
      <c r="F29" t="s">
        <v>139</v>
      </c>
      <c r="G29" t="s">
        <v>140</v>
      </c>
      <c r="H29" t="s">
        <v>141</v>
      </c>
      <c r="I29" t="s">
        <v>142</v>
      </c>
      <c r="J29" t="s">
        <v>143</v>
      </c>
      <c r="K29" t="s">
        <v>144</v>
      </c>
      <c r="M29" t="s">
        <v>427</v>
      </c>
      <c r="N29" t="s">
        <v>426</v>
      </c>
      <c r="O29" t="s">
        <v>428</v>
      </c>
      <c r="P29" t="s">
        <v>425</v>
      </c>
      <c r="Q29" t="s">
        <v>427</v>
      </c>
      <c r="R29" t="s">
        <v>426</v>
      </c>
      <c r="S29" t="s">
        <v>428</v>
      </c>
    </row>
    <row r="30" spans="1:49" ht="15" x14ac:dyDescent="0.2">
      <c r="A30" s="12">
        <v>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M30" s="3">
        <f>-SUM(M5:AC5)+SUM(AE5:AM5)</f>
        <v>0.91330650528867308</v>
      </c>
      <c r="N30" s="3">
        <f>SUM(C30:K30)</f>
        <v>0</v>
      </c>
      <c r="O30" s="3">
        <f>SUM(AO5:AW5)</f>
        <v>4.3342651609999995E-6</v>
      </c>
      <c r="P30" s="3">
        <f>SUM(M30:O30)</f>
        <v>0.91331083955383408</v>
      </c>
      <c r="Q30" s="3">
        <f>M30/$P30</f>
        <v>0.99999525433732606</v>
      </c>
      <c r="R30" s="3">
        <f t="shared" ref="R30:S30" si="0">N30/$P30</f>
        <v>0</v>
      </c>
      <c r="S30" s="3">
        <f t="shared" si="0"/>
        <v>4.7456626739668963E-6</v>
      </c>
    </row>
    <row r="31" spans="1:49" ht="15" x14ac:dyDescent="0.2">
      <c r="A31" s="12">
        <v>2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M31" s="3">
        <f t="shared" ref="M31:M47" si="1">-SUM(M6:AC6)+SUM(AE6:AM6)</f>
        <v>0.9156323439351588</v>
      </c>
      <c r="N31" s="3">
        <f>SUM(C31:K31)</f>
        <v>0</v>
      </c>
      <c r="O31" s="3">
        <f t="shared" ref="O31:O47" si="2">SUM(AO6:AW6)</f>
        <v>4.0422207589999996E-6</v>
      </c>
      <c r="P31" s="3">
        <f t="shared" ref="P31:P47" si="3">SUM(M31:O31)</f>
        <v>0.9156363861559178</v>
      </c>
      <c r="Q31" s="3">
        <f t="shared" ref="Q31:Q47" si="4">M31/$P31</f>
        <v>0.9999955853428063</v>
      </c>
      <c r="R31" s="3">
        <f t="shared" ref="R31:R47" si="5">N31/$P31</f>
        <v>0</v>
      </c>
      <c r="S31" s="3">
        <f t="shared" ref="S31:S47" si="6">O31/$P31</f>
        <v>4.414657193747296E-6</v>
      </c>
    </row>
    <row r="32" spans="1:49" ht="15" x14ac:dyDescent="0.2">
      <c r="A32" s="12">
        <v>3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M32" s="3">
        <f t="shared" si="1"/>
        <v>0.91847568036045091</v>
      </c>
      <c r="N32" s="3">
        <f>SUM(C32:K32)</f>
        <v>0</v>
      </c>
      <c r="O32" s="3">
        <f t="shared" si="2"/>
        <v>3.7531762550000003E-6</v>
      </c>
      <c r="P32" s="3">
        <f t="shared" si="3"/>
        <v>0.91847943353670591</v>
      </c>
      <c r="Q32" s="3">
        <f t="shared" si="4"/>
        <v>0.9999959137068094</v>
      </c>
      <c r="R32" s="3">
        <f t="shared" si="5"/>
        <v>0</v>
      </c>
      <c r="S32" s="3">
        <f t="shared" si="6"/>
        <v>4.0862931906357264E-6</v>
      </c>
    </row>
    <row r="33" spans="1:19" ht="15" x14ac:dyDescent="0.2">
      <c r="A33" s="12">
        <v>4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M33" s="3">
        <f t="shared" si="1"/>
        <v>0.92201971080154266</v>
      </c>
      <c r="N33" s="3">
        <f>SUM(C33:K33)</f>
        <v>0</v>
      </c>
      <c r="O33" s="3">
        <f t="shared" si="2"/>
        <v>3.4664019149999998E-6</v>
      </c>
      <c r="P33" s="3">
        <f t="shared" si="3"/>
        <v>0.92202317720345761</v>
      </c>
      <c r="Q33" s="3">
        <f t="shared" si="4"/>
        <v>0.9999962404395023</v>
      </c>
      <c r="R33" s="3">
        <f t="shared" si="5"/>
        <v>0</v>
      </c>
      <c r="S33" s="3">
        <f t="shared" si="6"/>
        <v>3.7595604977238969E-6</v>
      </c>
    </row>
    <row r="34" spans="1:19" ht="15" x14ac:dyDescent="0.2">
      <c r="A34" s="12">
        <v>5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M34" s="3">
        <f t="shared" si="1"/>
        <v>0.92654983627600773</v>
      </c>
      <c r="N34" s="3">
        <f>SUM(C34:K34)</f>
        <v>0</v>
      </c>
      <c r="O34" s="3">
        <f t="shared" si="2"/>
        <v>3.1808467870000001E-6</v>
      </c>
      <c r="P34" s="3">
        <f t="shared" si="3"/>
        <v>0.9265530171227947</v>
      </c>
      <c r="Q34" s="3">
        <f t="shared" si="4"/>
        <v>0.99999656701049133</v>
      </c>
      <c r="R34" s="3">
        <f t="shared" si="5"/>
        <v>0</v>
      </c>
      <c r="S34" s="3">
        <f t="shared" si="6"/>
        <v>3.4329895086601907E-6</v>
      </c>
    </row>
    <row r="35" spans="1:19" ht="15" x14ac:dyDescent="0.2">
      <c r="A35" s="12">
        <v>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M35" s="3">
        <f t="shared" si="1"/>
        <v>0.93254526637953916</v>
      </c>
      <c r="N35" s="3">
        <f>SUM(C35:K35)</f>
        <v>0</v>
      </c>
      <c r="O35" s="3">
        <f t="shared" si="2"/>
        <v>2.89490374E-6</v>
      </c>
      <c r="P35" s="3">
        <f t="shared" si="3"/>
        <v>0.93254816128327911</v>
      </c>
      <c r="Q35" s="3">
        <f t="shared" si="4"/>
        <v>0.99999689570591621</v>
      </c>
      <c r="R35" s="3">
        <f t="shared" si="5"/>
        <v>0</v>
      </c>
      <c r="S35" s="3">
        <f t="shared" si="6"/>
        <v>3.1042940838747935E-6</v>
      </c>
    </row>
    <row r="36" spans="1:19" ht="15" x14ac:dyDescent="0.2">
      <c r="A36" s="12">
        <v>7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M36" s="3">
        <f t="shared" si="1"/>
        <v>0.94089708264401428</v>
      </c>
      <c r="N36" s="3">
        <f>SUM(C36:K36)</f>
        <v>0</v>
      </c>
      <c r="O36" s="3">
        <f t="shared" si="2"/>
        <v>2.6057925549999999E-6</v>
      </c>
      <c r="P36" s="3">
        <f t="shared" si="3"/>
        <v>0.94089968843656924</v>
      </c>
      <c r="Q36" s="3">
        <f t="shared" si="4"/>
        <v>0.99999723053096201</v>
      </c>
      <c r="R36" s="3">
        <f t="shared" si="5"/>
        <v>0</v>
      </c>
      <c r="S36" s="3">
        <f t="shared" si="6"/>
        <v>2.7694690380117704E-6</v>
      </c>
    </row>
    <row r="37" spans="1:19" ht="15" x14ac:dyDescent="0.2">
      <c r="A37" s="12">
        <v>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M37" s="3">
        <f t="shared" si="1"/>
        <v>0.95353385069070362</v>
      </c>
      <c r="N37" s="3">
        <f>SUM(C37:K37)</f>
        <v>0</v>
      </c>
      <c r="O37" s="3">
        <f t="shared" si="2"/>
        <v>2.3081818689999995E-6</v>
      </c>
      <c r="P37" s="3">
        <f t="shared" si="3"/>
        <v>0.95353615887257259</v>
      </c>
      <c r="Q37" s="3">
        <f t="shared" si="4"/>
        <v>0.9999975793452115</v>
      </c>
      <c r="R37" s="3">
        <f t="shared" si="5"/>
        <v>0</v>
      </c>
      <c r="S37" s="3">
        <f t="shared" si="6"/>
        <v>2.4206547885180486E-6</v>
      </c>
    </row>
    <row r="38" spans="1:19" ht="15" x14ac:dyDescent="0.2">
      <c r="A38" s="12">
        <v>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M38" s="3">
        <f t="shared" si="1"/>
        <v>0.9760245753561444</v>
      </c>
      <c r="N38" s="3">
        <f>SUM(C38:K38)</f>
        <v>0</v>
      </c>
      <c r="O38" s="3">
        <f t="shared" si="2"/>
        <v>1.9888451490000005E-6</v>
      </c>
      <c r="P38" s="3">
        <f t="shared" si="3"/>
        <v>0.97602656420129341</v>
      </c>
      <c r="Q38" s="3">
        <f t="shared" si="4"/>
        <v>0.99999796230428351</v>
      </c>
      <c r="R38" s="3">
        <f t="shared" si="5"/>
        <v>0</v>
      </c>
      <c r="S38" s="3">
        <f t="shared" si="6"/>
        <v>2.0376957164352607E-6</v>
      </c>
    </row>
    <row r="39" spans="1:19" ht="15" x14ac:dyDescent="0.2">
      <c r="A39" s="12">
        <v>2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M39" s="3">
        <f t="shared" si="1"/>
        <v>0.98277554825977609</v>
      </c>
      <c r="N39" s="3">
        <f>SUM(C39:K39)</f>
        <v>0</v>
      </c>
      <c r="O39" s="3">
        <f t="shared" si="2"/>
        <v>1.9226238100000002E-6</v>
      </c>
      <c r="P39" s="3">
        <f t="shared" si="3"/>
        <v>0.98277747088358614</v>
      </c>
      <c r="Q39" s="3">
        <f t="shared" si="4"/>
        <v>0.99999804368347156</v>
      </c>
      <c r="R39" s="3">
        <f t="shared" si="5"/>
        <v>0</v>
      </c>
      <c r="S39" s="3">
        <f t="shared" si="6"/>
        <v>1.9563165283707879E-6</v>
      </c>
    </row>
    <row r="40" spans="1:19" ht="15" x14ac:dyDescent="0.2">
      <c r="A40" s="12">
        <v>3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M40" s="3">
        <f t="shared" si="1"/>
        <v>0.98693354038830217</v>
      </c>
      <c r="N40" s="3">
        <f>SUM(C40:K40)</f>
        <v>0</v>
      </c>
      <c r="O40" s="3">
        <f t="shared" si="2"/>
        <v>1.8863900029999999E-6</v>
      </c>
      <c r="P40" s="3">
        <f t="shared" si="3"/>
        <v>0.98693542677830515</v>
      </c>
      <c r="Q40" s="3">
        <f t="shared" si="4"/>
        <v>0.99999808863887973</v>
      </c>
      <c r="R40" s="3">
        <f t="shared" si="5"/>
        <v>0</v>
      </c>
      <c r="S40" s="3">
        <f t="shared" si="6"/>
        <v>1.9113611203093826E-6</v>
      </c>
    </row>
    <row r="41" spans="1:19" ht="15" x14ac:dyDescent="0.2">
      <c r="A41" s="12">
        <v>4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M41" s="3">
        <f t="shared" si="1"/>
        <v>0.99161830242579141</v>
      </c>
      <c r="N41" s="3">
        <f>SUM(C41:K41)</f>
        <v>0</v>
      </c>
      <c r="O41" s="3">
        <f t="shared" si="2"/>
        <v>1.8491522310000001E-6</v>
      </c>
      <c r="P41" s="3">
        <f t="shared" si="3"/>
        <v>0.99162015157802241</v>
      </c>
      <c r="Q41" s="3">
        <f t="shared" si="4"/>
        <v>0.9999981352212054</v>
      </c>
      <c r="R41" s="3">
        <f t="shared" si="5"/>
        <v>0</v>
      </c>
      <c r="S41" s="3">
        <f t="shared" si="6"/>
        <v>1.864778794639598E-6</v>
      </c>
    </row>
    <row r="42" spans="1:19" ht="15" x14ac:dyDescent="0.2">
      <c r="A42" s="12">
        <v>5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M42" s="3">
        <f t="shared" si="1"/>
        <v>0.99657210775272553</v>
      </c>
      <c r="N42" s="3">
        <f>SUM(C42:K42)</f>
        <v>0</v>
      </c>
      <c r="O42" s="3">
        <f t="shared" si="2"/>
        <v>1.809398314E-6</v>
      </c>
      <c r="P42" s="3">
        <f t="shared" si="3"/>
        <v>0.99657391715103949</v>
      </c>
      <c r="Q42" s="3">
        <f t="shared" si="4"/>
        <v>0.99999818438122567</v>
      </c>
      <c r="R42" s="3">
        <f t="shared" si="5"/>
        <v>0</v>
      </c>
      <c r="S42" s="3">
        <f t="shared" si="6"/>
        <v>1.8156187743430273E-6</v>
      </c>
    </row>
    <row r="43" spans="1:19" ht="15" x14ac:dyDescent="0.2">
      <c r="A43" s="12">
        <v>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M43" s="3">
        <f t="shared" si="1"/>
        <v>0.99648757513508013</v>
      </c>
      <c r="N43" s="3">
        <f>SUM(C43:K43)</f>
        <v>0</v>
      </c>
      <c r="O43" s="3">
        <f t="shared" si="2"/>
        <v>1.7506843409999999E-6</v>
      </c>
      <c r="P43" s="3">
        <f t="shared" si="3"/>
        <v>0.99648932581942118</v>
      </c>
      <c r="Q43" s="3">
        <f t="shared" si="4"/>
        <v>0.99999824314792374</v>
      </c>
      <c r="R43" s="3">
        <f t="shared" si="5"/>
        <v>0</v>
      </c>
      <c r="S43" s="3">
        <f t="shared" si="6"/>
        <v>1.7568520762230927E-6</v>
      </c>
    </row>
    <row r="44" spans="1:19" ht="15" x14ac:dyDescent="0.2">
      <c r="A44" s="12">
        <v>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M44" s="3">
        <f t="shared" si="1"/>
        <v>0.99639375465505409</v>
      </c>
      <c r="N44" s="3">
        <f>SUM(C44:K44)</f>
        <v>0</v>
      </c>
      <c r="O44" s="3">
        <f t="shared" si="2"/>
        <v>1.6900524929999999E-6</v>
      </c>
      <c r="P44" s="3">
        <f t="shared" si="3"/>
        <v>0.99639544470754704</v>
      </c>
      <c r="Q44" s="3">
        <f t="shared" si="4"/>
        <v>0.99999830383358146</v>
      </c>
      <c r="R44" s="3">
        <f t="shared" si="5"/>
        <v>0</v>
      </c>
      <c r="S44" s="3">
        <f t="shared" si="6"/>
        <v>1.6961664186411939E-6</v>
      </c>
    </row>
    <row r="45" spans="1:19" ht="15" x14ac:dyDescent="0.2">
      <c r="A45" s="12">
        <v>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M45" s="3">
        <f t="shared" si="1"/>
        <v>0.99628927731103401</v>
      </c>
      <c r="N45" s="3">
        <f>SUM(C45:K45)</f>
        <v>0</v>
      </c>
      <c r="O45" s="3">
        <f t="shared" si="2"/>
        <v>1.626975882E-6</v>
      </c>
      <c r="P45" s="3">
        <f t="shared" si="3"/>
        <v>0.99629090428691602</v>
      </c>
      <c r="Q45" s="3">
        <f t="shared" si="4"/>
        <v>0.99999836696704247</v>
      </c>
      <c r="R45" s="3">
        <f t="shared" si="5"/>
        <v>0</v>
      </c>
      <c r="S45" s="3">
        <f t="shared" si="6"/>
        <v>1.6330329575421444E-6</v>
      </c>
    </row>
    <row r="46" spans="1:19" ht="15" x14ac:dyDescent="0.2">
      <c r="A46" s="12">
        <v>9</v>
      </c>
      <c r="B46" s="3">
        <v>48.787999999999997</v>
      </c>
      <c r="C46" s="3">
        <v>3.5449500000000003E-4</v>
      </c>
      <c r="D46" s="3">
        <v>8.4703600000000001E-4</v>
      </c>
      <c r="E46" s="3">
        <v>1.89671E-3</v>
      </c>
      <c r="F46" s="3">
        <v>4.1958899999999999E-3</v>
      </c>
      <c r="G46" s="3">
        <v>9.0519899999999993E-3</v>
      </c>
      <c r="H46" s="3">
        <v>1.8542300000000001E-2</v>
      </c>
      <c r="I46" s="3">
        <v>3.46138E-2</v>
      </c>
      <c r="J46" s="3">
        <v>5.6164800000000001E-2</v>
      </c>
      <c r="K46" s="3">
        <v>0.10979999999999999</v>
      </c>
      <c r="M46" s="3">
        <f t="shared" si="1"/>
        <v>0.74956019282064001</v>
      </c>
      <c r="N46" s="3">
        <f>SUM(C46:K46)</f>
        <v>0.235467021</v>
      </c>
      <c r="O46" s="3">
        <f t="shared" si="2"/>
        <v>1.1262468000000001E-6</v>
      </c>
      <c r="P46" s="3">
        <f t="shared" si="3"/>
        <v>0.98502834006744</v>
      </c>
      <c r="Q46" s="3">
        <f t="shared" si="4"/>
        <v>0.76095292118125391</v>
      </c>
      <c r="R46" s="3">
        <f t="shared" si="5"/>
        <v>0.23904593545387612</v>
      </c>
      <c r="S46" s="3">
        <f t="shared" si="6"/>
        <v>1.1433648700126654E-6</v>
      </c>
    </row>
    <row r="47" spans="1:19" ht="15" x14ac:dyDescent="0.2">
      <c r="A47" s="12">
        <v>10</v>
      </c>
      <c r="B47" s="3">
        <v>43.331899999999997</v>
      </c>
      <c r="C47" s="3">
        <v>1.02594E-4</v>
      </c>
      <c r="D47" s="3">
        <v>2.9164799999999998E-4</v>
      </c>
      <c r="E47" s="3">
        <v>7.4022300000000003E-4</v>
      </c>
      <c r="F47" s="3">
        <v>1.8657999999999999E-3</v>
      </c>
      <c r="G47" s="3">
        <v>4.6333499999999996E-3</v>
      </c>
      <c r="H47" s="3">
        <v>1.10705E-2</v>
      </c>
      <c r="I47" s="3">
        <v>2.4415300000000001E-2</v>
      </c>
      <c r="J47" s="3">
        <v>4.6397300000000002E-2</v>
      </c>
      <c r="K47" s="3">
        <v>0.109913</v>
      </c>
      <c r="M47" s="3">
        <f t="shared" si="1"/>
        <v>0.77235819541630002</v>
      </c>
      <c r="N47" s="3">
        <f>SUM(C47:K47)</f>
        <v>0.19942971500000001</v>
      </c>
      <c r="O47" s="3">
        <f t="shared" si="2"/>
        <v>6.5851106699999994E-7</v>
      </c>
      <c r="P47" s="3">
        <f t="shared" si="3"/>
        <v>0.97178856892736709</v>
      </c>
      <c r="Q47" s="3">
        <f t="shared" si="4"/>
        <v>0.79478007882805957</v>
      </c>
      <c r="R47" s="3">
        <f t="shared" si="5"/>
        <v>0.20521924354401999</v>
      </c>
      <c r="S47" s="3">
        <f t="shared" si="6"/>
        <v>6.7762792036836366E-7</v>
      </c>
    </row>
    <row r="48" spans="1:19" ht="15" x14ac:dyDescent="0.2">
      <c r="A48" s="12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99" ht="15" x14ac:dyDescent="0.2">
      <c r="A49" s="12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99" ht="15" x14ac:dyDescent="0.2">
      <c r="A50" s="12" t="s">
        <v>63</v>
      </c>
    </row>
    <row r="51" spans="1:99" ht="15" x14ac:dyDescent="0.2">
      <c r="A51" s="11" t="s">
        <v>64</v>
      </c>
    </row>
    <row r="52" spans="1:99" ht="15" x14ac:dyDescent="0.2">
      <c r="A52" s="11"/>
    </row>
    <row r="53" spans="1:99" ht="15" x14ac:dyDescent="0.2">
      <c r="A53" s="12" t="s">
        <v>83</v>
      </c>
      <c r="B53" t="s">
        <v>145</v>
      </c>
      <c r="C53" t="s">
        <v>146</v>
      </c>
      <c r="D53" t="s">
        <v>147</v>
      </c>
      <c r="E53" t="s">
        <v>148</v>
      </c>
      <c r="F53" t="s">
        <v>149</v>
      </c>
      <c r="G53" t="s">
        <v>150</v>
      </c>
      <c r="H53" t="s">
        <v>151</v>
      </c>
      <c r="I53" t="s">
        <v>152</v>
      </c>
      <c r="J53" t="s">
        <v>153</v>
      </c>
      <c r="K53" t="s">
        <v>154</v>
      </c>
      <c r="L53" t="s">
        <v>155</v>
      </c>
      <c r="M53" t="s">
        <v>156</v>
      </c>
      <c r="N53" t="s">
        <v>157</v>
      </c>
      <c r="O53" t="s">
        <v>158</v>
      </c>
      <c r="P53" t="s">
        <v>159</v>
      </c>
      <c r="Q53" t="s">
        <v>160</v>
      </c>
      <c r="R53" t="s">
        <v>161</v>
      </c>
      <c r="S53" t="s">
        <v>162</v>
      </c>
      <c r="T53" t="s">
        <v>163</v>
      </c>
      <c r="U53" t="s">
        <v>164</v>
      </c>
      <c r="V53" t="s">
        <v>165</v>
      </c>
      <c r="W53" t="s">
        <v>166</v>
      </c>
      <c r="X53" t="s">
        <v>167</v>
      </c>
      <c r="Y53" t="s">
        <v>168</v>
      </c>
      <c r="Z53" t="s">
        <v>169</v>
      </c>
      <c r="AA53" t="s">
        <v>170</v>
      </c>
      <c r="AB53" t="s">
        <v>171</v>
      </c>
      <c r="AC53" t="s">
        <v>172</v>
      </c>
      <c r="AD53" t="s">
        <v>173</v>
      </c>
      <c r="AE53" t="s">
        <v>174</v>
      </c>
      <c r="AF53" t="s">
        <v>175</v>
      </c>
      <c r="AG53" t="s">
        <v>176</v>
      </c>
      <c r="AH53" t="s">
        <v>177</v>
      </c>
      <c r="AI53" t="s">
        <v>178</v>
      </c>
      <c r="AJ53" t="s">
        <v>179</v>
      </c>
      <c r="AK53" t="s">
        <v>180</v>
      </c>
      <c r="AL53" t="s">
        <v>181</v>
      </c>
      <c r="AM53" t="s">
        <v>182</v>
      </c>
      <c r="AN53" t="s">
        <v>183</v>
      </c>
      <c r="AO53" t="s">
        <v>184</v>
      </c>
      <c r="AP53" t="s">
        <v>185</v>
      </c>
      <c r="AQ53" t="s">
        <v>186</v>
      </c>
      <c r="AR53" t="s">
        <v>187</v>
      </c>
      <c r="AS53" t="s">
        <v>188</v>
      </c>
      <c r="AT53" t="s">
        <v>189</v>
      </c>
      <c r="AU53" t="s">
        <v>190</v>
      </c>
      <c r="AV53" t="s">
        <v>191</v>
      </c>
      <c r="AW53" t="s">
        <v>192</v>
      </c>
      <c r="AX53" t="s">
        <v>193</v>
      </c>
      <c r="AY53" t="s">
        <v>194</v>
      </c>
      <c r="AZ53" t="s">
        <v>195</v>
      </c>
      <c r="BA53" t="s">
        <v>196</v>
      </c>
      <c r="BB53" t="s">
        <v>197</v>
      </c>
      <c r="BC53" t="s">
        <v>198</v>
      </c>
      <c r="BD53" t="s">
        <v>199</v>
      </c>
      <c r="BE53" t="s">
        <v>200</v>
      </c>
      <c r="BF53" t="s">
        <v>201</v>
      </c>
      <c r="BG53" t="s">
        <v>202</v>
      </c>
      <c r="BH53" t="s">
        <v>203</v>
      </c>
      <c r="BI53" t="s">
        <v>204</v>
      </c>
      <c r="BJ53" t="s">
        <v>205</v>
      </c>
      <c r="BK53" t="s">
        <v>206</v>
      </c>
      <c r="BL53" t="s">
        <v>207</v>
      </c>
      <c r="BM53" t="s">
        <v>208</v>
      </c>
      <c r="BN53" t="s">
        <v>209</v>
      </c>
      <c r="BO53" t="s">
        <v>210</v>
      </c>
      <c r="BP53" t="s">
        <v>211</v>
      </c>
      <c r="BQ53" t="s">
        <v>212</v>
      </c>
      <c r="BR53" t="s">
        <v>213</v>
      </c>
      <c r="BS53" t="s">
        <v>214</v>
      </c>
      <c r="BT53" t="s">
        <v>215</v>
      </c>
      <c r="BU53" t="s">
        <v>216</v>
      </c>
      <c r="BV53" t="s">
        <v>217</v>
      </c>
      <c r="BW53" t="s">
        <v>218</v>
      </c>
      <c r="BX53" t="s">
        <v>219</v>
      </c>
      <c r="BY53" t="s">
        <v>220</v>
      </c>
      <c r="BZ53" t="s">
        <v>221</v>
      </c>
      <c r="CA53" t="s">
        <v>222</v>
      </c>
      <c r="CB53" t="s">
        <v>223</v>
      </c>
      <c r="CC53" t="s">
        <v>224</v>
      </c>
      <c r="CD53" t="s">
        <v>225</v>
      </c>
      <c r="CE53" t="s">
        <v>226</v>
      </c>
      <c r="CF53" t="s">
        <v>227</v>
      </c>
      <c r="CG53" t="s">
        <v>228</v>
      </c>
      <c r="CH53" t="s">
        <v>229</v>
      </c>
      <c r="CI53" t="s">
        <v>230</v>
      </c>
      <c r="CJ53" t="s">
        <v>231</v>
      </c>
      <c r="CK53" t="s">
        <v>232</v>
      </c>
      <c r="CL53" t="s">
        <v>233</v>
      </c>
      <c r="CM53" t="s">
        <v>234</v>
      </c>
      <c r="CN53" t="s">
        <v>235</v>
      </c>
      <c r="CO53" t="s">
        <v>236</v>
      </c>
      <c r="CP53" t="s">
        <v>237</v>
      </c>
      <c r="CQ53" t="s">
        <v>238</v>
      </c>
      <c r="CR53" t="s">
        <v>239</v>
      </c>
      <c r="CS53" t="s">
        <v>240</v>
      </c>
      <c r="CT53" t="s">
        <v>241</v>
      </c>
      <c r="CU53" t="s">
        <v>242</v>
      </c>
    </row>
    <row r="54" spans="1:99" ht="15" x14ac:dyDescent="0.2">
      <c r="A54" s="12">
        <v>1</v>
      </c>
      <c r="B54" s="3">
        <v>1.1791</v>
      </c>
      <c r="C54" s="3">
        <v>71.975999999999999</v>
      </c>
      <c r="D54" s="3">
        <v>0.117698</v>
      </c>
      <c r="E54" s="3">
        <v>1.40904E-14</v>
      </c>
      <c r="F54" s="3">
        <v>0.11630600000000001</v>
      </c>
      <c r="G54" s="3">
        <v>8.0246200000000008E-6</v>
      </c>
      <c r="H54" s="3">
        <v>4.59486E-4</v>
      </c>
      <c r="I54" s="3">
        <v>2.9105300000000001E-8</v>
      </c>
      <c r="J54" s="3">
        <v>6.2374100000000003E-4</v>
      </c>
      <c r="K54" s="3">
        <v>8.2997800000000002E-8</v>
      </c>
      <c r="L54" s="3">
        <v>2.0697399999999999E-4</v>
      </c>
      <c r="M54" s="3">
        <v>2.7533400000000001E-8</v>
      </c>
      <c r="N54" s="3">
        <v>4.4329300000000003E-5</v>
      </c>
      <c r="O54" s="3">
        <v>3.98929E-9</v>
      </c>
      <c r="P54" s="3">
        <v>2.7653200000000001E-5</v>
      </c>
      <c r="Q54" s="3">
        <v>3.00519E-9</v>
      </c>
      <c r="R54" s="3">
        <v>1.06832E-5</v>
      </c>
      <c r="S54" s="3">
        <v>1.16052E-8</v>
      </c>
      <c r="T54" s="3">
        <v>2.9491899999999998E-6</v>
      </c>
      <c r="U54" s="3">
        <v>3.57909E-10</v>
      </c>
      <c r="V54" s="3">
        <v>1.32467E-8</v>
      </c>
      <c r="W54" s="3">
        <v>100.468</v>
      </c>
      <c r="X54" s="3">
        <v>22.425899999999999</v>
      </c>
      <c r="Y54" s="3">
        <v>100.583</v>
      </c>
      <c r="Z54" s="3">
        <v>100.581</v>
      </c>
      <c r="AA54" s="3">
        <v>100.584</v>
      </c>
      <c r="AB54" s="3">
        <v>100.584</v>
      </c>
      <c r="AC54" s="3">
        <v>100.584</v>
      </c>
      <c r="AD54" s="3">
        <v>100.584</v>
      </c>
      <c r="AE54" s="3">
        <v>100.584</v>
      </c>
      <c r="AF54" s="3">
        <v>1.33335E-4</v>
      </c>
      <c r="AG54" s="3">
        <v>1.5962500000000001E-17</v>
      </c>
      <c r="AH54" s="3">
        <v>1.3175799999999999E-4</v>
      </c>
      <c r="AI54" s="3">
        <v>9.0907799999999995E-9</v>
      </c>
      <c r="AJ54" s="3">
        <v>5.2053400000000002E-7</v>
      </c>
      <c r="AK54" s="3">
        <v>3.29723E-11</v>
      </c>
      <c r="AL54" s="3">
        <v>7.0661199999999995E-7</v>
      </c>
      <c r="AM54" s="3">
        <v>9.4025000000000006E-11</v>
      </c>
      <c r="AN54" s="3">
        <v>2.3447300000000001E-7</v>
      </c>
      <c r="AO54" s="3">
        <v>3.1191499999999998E-11</v>
      </c>
      <c r="AP54" s="3">
        <v>5.0218900000000002E-8</v>
      </c>
      <c r="AQ54" s="3">
        <v>4.5193100000000001E-12</v>
      </c>
      <c r="AR54" s="3">
        <v>3.1327199999999997E-8</v>
      </c>
      <c r="AS54" s="3">
        <v>3.4044599999999998E-12</v>
      </c>
      <c r="AT54" s="3">
        <v>1.2102600000000001E-8</v>
      </c>
      <c r="AU54" s="3">
        <v>1.3147100000000001E-11</v>
      </c>
      <c r="AV54" s="3">
        <v>3.34103E-9</v>
      </c>
      <c r="AW54" s="3">
        <v>4.0546000000000002E-13</v>
      </c>
      <c r="AX54" s="3">
        <v>1.50067E-11</v>
      </c>
      <c r="AY54" s="3">
        <v>6.2883599999999998E-2</v>
      </c>
      <c r="AZ54" s="3">
        <v>0.113816</v>
      </c>
      <c r="BA54" s="3">
        <v>2.5405400000000002E-2</v>
      </c>
      <c r="BB54" s="3">
        <v>0.11394700000000001</v>
      </c>
      <c r="BC54" s="3">
        <v>0.113944</v>
      </c>
      <c r="BD54" s="3">
        <v>0.11394799999999999</v>
      </c>
      <c r="BE54" s="3">
        <v>0.11394799999999999</v>
      </c>
      <c r="BF54" s="3">
        <v>0.11394799999999999</v>
      </c>
      <c r="BG54" s="3">
        <v>0.11394799999999999</v>
      </c>
      <c r="BH54" s="3">
        <v>0.11394799999999999</v>
      </c>
      <c r="BI54" s="3">
        <v>13.0205</v>
      </c>
      <c r="BJ54" s="3">
        <v>11.7348</v>
      </c>
      <c r="BK54" s="3">
        <v>13.0206</v>
      </c>
      <c r="BL54" s="3">
        <v>3.9502999999999999</v>
      </c>
      <c r="BM54" s="3">
        <v>13.0206</v>
      </c>
      <c r="BN54" s="3">
        <v>3.9502999999999999</v>
      </c>
      <c r="BO54" s="3">
        <v>13.0206</v>
      </c>
      <c r="BP54" s="3">
        <v>3.9502999999999999</v>
      </c>
      <c r="BQ54" s="3">
        <v>13.0206</v>
      </c>
      <c r="BR54" s="3">
        <v>3.9502999999999999</v>
      </c>
      <c r="BS54" s="3">
        <v>13.0206</v>
      </c>
      <c r="BT54" s="3">
        <v>3.9502999999999999</v>
      </c>
      <c r="BU54" s="3">
        <v>13.0206</v>
      </c>
      <c r="BV54" s="3">
        <v>3.9502999999999999</v>
      </c>
      <c r="BW54" s="3">
        <v>13.0206</v>
      </c>
      <c r="BX54" s="3">
        <v>3.9502999999999999</v>
      </c>
      <c r="BY54" s="3">
        <v>13.0206</v>
      </c>
      <c r="BZ54" s="3">
        <v>3.9502999999999999</v>
      </c>
      <c r="CA54" s="3">
        <v>13.0206</v>
      </c>
      <c r="CB54" s="3">
        <v>1.5902400000000001</v>
      </c>
      <c r="CC54" s="3">
        <v>1.02129</v>
      </c>
      <c r="CD54" s="3">
        <v>0.41695599999999999</v>
      </c>
      <c r="CE54" s="3">
        <v>0.17022799999999999</v>
      </c>
      <c r="CF54" s="3">
        <v>6.9498099999999993E-2</v>
      </c>
      <c r="CG54" s="3">
        <v>2.8373599999999999E-2</v>
      </c>
      <c r="CH54" s="3">
        <v>1.1583899999999999E-2</v>
      </c>
      <c r="CI54" s="3">
        <v>4.7292999999999996E-3</v>
      </c>
      <c r="CJ54" s="3">
        <v>1.93081E-3</v>
      </c>
      <c r="CK54" s="3">
        <v>3.2972000000000002E-5</v>
      </c>
      <c r="CL54" s="3">
        <v>3.1254099999999999E-3</v>
      </c>
      <c r="CM54" s="3">
        <v>1.3444099999999999E-9</v>
      </c>
      <c r="CN54" s="3">
        <v>1.6024300000000001E-8</v>
      </c>
      <c r="CO54" s="3">
        <v>1.45982E-9</v>
      </c>
      <c r="CP54" s="3">
        <v>8.6195800000000002E-8</v>
      </c>
      <c r="CQ54" s="3">
        <v>6.3169299999999997E-11</v>
      </c>
      <c r="CR54" s="3">
        <v>3.5692800000000002E-11</v>
      </c>
      <c r="CS54" s="3">
        <v>2.0812499999999999E-11</v>
      </c>
      <c r="CT54" s="3">
        <v>1.24372E-11</v>
      </c>
      <c r="CU54" s="3">
        <v>5.49775E-10</v>
      </c>
    </row>
    <row r="55" spans="1:99" ht="15" x14ac:dyDescent="0.2">
      <c r="A55" s="12">
        <v>2</v>
      </c>
      <c r="B55" s="3">
        <v>1.1778599999999999</v>
      </c>
      <c r="C55" s="3">
        <v>71.975999999999999</v>
      </c>
      <c r="D55" s="3">
        <v>0.111431</v>
      </c>
      <c r="E55" s="3">
        <v>2.9359400000000001E-14</v>
      </c>
      <c r="F55" s="3">
        <v>0.11005</v>
      </c>
      <c r="G55" s="3">
        <v>7.7604299999999998E-6</v>
      </c>
      <c r="H55" s="3">
        <v>4.8375300000000002E-4</v>
      </c>
      <c r="I55" s="3">
        <v>3.13182E-8</v>
      </c>
      <c r="J55" s="3">
        <v>5.9837200000000001E-4</v>
      </c>
      <c r="K55" s="3">
        <v>8.1377800000000005E-8</v>
      </c>
      <c r="L55" s="3">
        <v>1.9981299999999999E-4</v>
      </c>
      <c r="M55" s="3">
        <v>2.7166899999999999E-8</v>
      </c>
      <c r="N55" s="3">
        <v>4.3066099999999998E-5</v>
      </c>
      <c r="O55" s="3">
        <v>3.9610699999999998E-9</v>
      </c>
      <c r="P55" s="3">
        <v>2.7035100000000001E-5</v>
      </c>
      <c r="Q55" s="3">
        <v>3.0028E-9</v>
      </c>
      <c r="R55" s="3">
        <v>1.05105E-5</v>
      </c>
      <c r="S55" s="3">
        <v>1.16693E-8</v>
      </c>
      <c r="T55" s="3">
        <v>2.9198599999999999E-6</v>
      </c>
      <c r="U55" s="3">
        <v>3.6216199999999998E-10</v>
      </c>
      <c r="V55" s="3">
        <v>1.40448E-8</v>
      </c>
      <c r="W55" s="3">
        <v>47.364100000000001</v>
      </c>
      <c r="X55" s="3">
        <v>11.6896</v>
      </c>
      <c r="Y55" s="3">
        <v>47.473500000000001</v>
      </c>
      <c r="Z55" s="3">
        <v>47.4726</v>
      </c>
      <c r="AA55" s="3">
        <v>47.4741</v>
      </c>
      <c r="AB55" s="3">
        <v>47.4741</v>
      </c>
      <c r="AC55" s="3">
        <v>47.4741</v>
      </c>
      <c r="AD55" s="3">
        <v>47.4741</v>
      </c>
      <c r="AE55" s="3">
        <v>47.4741</v>
      </c>
      <c r="AF55" s="3">
        <v>2.4923000000000002E-4</v>
      </c>
      <c r="AG55" s="3">
        <v>6.5666100000000002E-17</v>
      </c>
      <c r="AH55" s="3">
        <v>2.4614100000000001E-4</v>
      </c>
      <c r="AI55" s="3">
        <v>1.7357199999999999E-8</v>
      </c>
      <c r="AJ55" s="3">
        <v>1.08197E-6</v>
      </c>
      <c r="AK55" s="3">
        <v>7.0047099999999999E-11</v>
      </c>
      <c r="AL55" s="3">
        <v>1.3383299999999999E-6</v>
      </c>
      <c r="AM55" s="3">
        <v>1.8201199999999999E-10</v>
      </c>
      <c r="AN55" s="3">
        <v>4.4690800000000002E-7</v>
      </c>
      <c r="AO55" s="3">
        <v>6.0762100000000003E-11</v>
      </c>
      <c r="AP55" s="3">
        <v>9.6322799999999997E-8</v>
      </c>
      <c r="AQ55" s="3">
        <v>8.8594400000000005E-12</v>
      </c>
      <c r="AR55" s="3">
        <v>6.0467400000000003E-8</v>
      </c>
      <c r="AS55" s="3">
        <v>6.7161500000000002E-12</v>
      </c>
      <c r="AT55" s="3">
        <v>2.35081E-8</v>
      </c>
      <c r="AU55" s="3">
        <v>2.6099999999999999E-11</v>
      </c>
      <c r="AV55" s="3">
        <v>6.5306300000000002E-9</v>
      </c>
      <c r="AW55" s="3">
        <v>8.1002099999999999E-13</v>
      </c>
      <c r="AX55" s="3">
        <v>3.1412999999999998E-11</v>
      </c>
      <c r="AY55" s="3">
        <v>0.124152</v>
      </c>
      <c r="AZ55" s="3">
        <v>0.105936</v>
      </c>
      <c r="BA55" s="3">
        <v>2.61452E-2</v>
      </c>
      <c r="BB55" s="3">
        <v>0.106181</v>
      </c>
      <c r="BC55" s="3">
        <v>0.10617799999999999</v>
      </c>
      <c r="BD55" s="3">
        <v>0.106182</v>
      </c>
      <c r="BE55" s="3">
        <v>0.106182</v>
      </c>
      <c r="BF55" s="3">
        <v>0.106182</v>
      </c>
      <c r="BG55" s="3">
        <v>0.106182</v>
      </c>
      <c r="BH55" s="3">
        <v>0.106182</v>
      </c>
      <c r="BI55" s="3">
        <v>6.6056299999999997</v>
      </c>
      <c r="BJ55" s="3">
        <v>5.9827300000000001</v>
      </c>
      <c r="BK55" s="3">
        <v>6.6057100000000002</v>
      </c>
      <c r="BL55" s="3">
        <v>2.0677699999999999</v>
      </c>
      <c r="BM55" s="3">
        <v>6.6057100000000002</v>
      </c>
      <c r="BN55" s="3">
        <v>2.0677699999999999</v>
      </c>
      <c r="BO55" s="3">
        <v>6.6057100000000002</v>
      </c>
      <c r="BP55" s="3">
        <v>2.0677699999999999</v>
      </c>
      <c r="BQ55" s="3">
        <v>6.6057100000000002</v>
      </c>
      <c r="BR55" s="3">
        <v>2.0677699999999999</v>
      </c>
      <c r="BS55" s="3">
        <v>6.6057100000000002</v>
      </c>
      <c r="BT55" s="3">
        <v>2.0677699999999999</v>
      </c>
      <c r="BU55" s="3">
        <v>6.6057100000000002</v>
      </c>
      <c r="BV55" s="3">
        <v>2.0677699999999999</v>
      </c>
      <c r="BW55" s="3">
        <v>6.6057100000000002</v>
      </c>
      <c r="BX55" s="3">
        <v>2.0677699999999999</v>
      </c>
      <c r="BY55" s="3">
        <v>6.6057100000000002</v>
      </c>
      <c r="BZ55" s="3">
        <v>2.0677699999999999</v>
      </c>
      <c r="CA55" s="3">
        <v>6.6057100000000002</v>
      </c>
      <c r="CB55" s="3">
        <v>1.60198</v>
      </c>
      <c r="CC55" s="3">
        <v>0.98615699999999995</v>
      </c>
      <c r="CD55" s="3">
        <v>0.40515899999999999</v>
      </c>
      <c r="CE55" s="3">
        <v>0.16645799999999999</v>
      </c>
      <c r="CF55" s="3">
        <v>6.8388599999999994E-2</v>
      </c>
      <c r="CG55" s="3">
        <v>2.8097199999999999E-2</v>
      </c>
      <c r="CH55" s="3">
        <v>1.1543599999999999E-2</v>
      </c>
      <c r="CI55" s="3">
        <v>4.7426500000000002E-3</v>
      </c>
      <c r="CJ55" s="3">
        <v>1.9484999999999999E-3</v>
      </c>
      <c r="CK55" s="3">
        <v>3.5633200000000003E-5</v>
      </c>
      <c r="CL55" s="3">
        <v>6.2160899999999996E-3</v>
      </c>
      <c r="CM55" s="3">
        <v>1.20829E-9</v>
      </c>
      <c r="CN55" s="3">
        <v>1.6024300000000001E-8</v>
      </c>
      <c r="CO55" s="3">
        <v>1.3302E-9</v>
      </c>
      <c r="CP55" s="3">
        <v>7.9039199999999995E-8</v>
      </c>
      <c r="CQ55" s="3">
        <v>5.8290700000000003E-11</v>
      </c>
      <c r="CR55" s="3">
        <v>3.3144500000000001E-11</v>
      </c>
      <c r="CS55" s="3">
        <v>1.94488E-11</v>
      </c>
      <c r="CT55" s="3">
        <v>1.1695799999999999E-11</v>
      </c>
      <c r="CU55" s="3">
        <v>5.53656E-10</v>
      </c>
    </row>
    <row r="56" spans="1:99" ht="15" x14ac:dyDescent="0.2">
      <c r="A56" s="12">
        <v>3</v>
      </c>
      <c r="B56" s="3">
        <v>1.1765099999999999</v>
      </c>
      <c r="C56" s="3">
        <v>71.975999999999999</v>
      </c>
      <c r="D56" s="3">
        <v>0.10499</v>
      </c>
      <c r="E56" s="3">
        <v>4.6242E-14</v>
      </c>
      <c r="F56" s="3">
        <v>0.103617</v>
      </c>
      <c r="G56" s="3">
        <v>7.4884600000000001E-6</v>
      </c>
      <c r="H56" s="3">
        <v>5.1150200000000005E-4</v>
      </c>
      <c r="I56" s="3">
        <v>3.3938000000000003E-8</v>
      </c>
      <c r="J56" s="3">
        <v>5.7217399999999995E-4</v>
      </c>
      <c r="K56" s="3">
        <v>7.9749499999999996E-8</v>
      </c>
      <c r="L56" s="3">
        <v>1.92435E-4</v>
      </c>
      <c r="M56" s="3">
        <v>2.6814199999999999E-8</v>
      </c>
      <c r="N56" s="3">
        <v>4.1773000000000001E-5</v>
      </c>
      <c r="O56" s="3">
        <v>3.9376600000000002E-9</v>
      </c>
      <c r="P56" s="3">
        <v>2.6411199999999999E-5</v>
      </c>
      <c r="Q56" s="3">
        <v>3.0064500000000001E-9</v>
      </c>
      <c r="R56" s="3">
        <v>1.0341499999999999E-5</v>
      </c>
      <c r="S56" s="3">
        <v>1.17672E-8</v>
      </c>
      <c r="T56" s="3">
        <v>2.8934999999999999E-6</v>
      </c>
      <c r="U56" s="3">
        <v>3.6781599999999999E-10</v>
      </c>
      <c r="V56" s="3">
        <v>1.5004099999999999E-8</v>
      </c>
      <c r="W56" s="3">
        <v>29.4528</v>
      </c>
      <c r="X56" s="3">
        <v>8.1050799999999992</v>
      </c>
      <c r="Y56" s="3">
        <v>29.555900000000001</v>
      </c>
      <c r="Z56" s="3">
        <v>29.555499999999999</v>
      </c>
      <c r="AA56" s="3">
        <v>29.5564</v>
      </c>
      <c r="AB56" s="3">
        <v>29.5564</v>
      </c>
      <c r="AC56" s="3">
        <v>29.5564</v>
      </c>
      <c r="AD56" s="3">
        <v>29.5564</v>
      </c>
      <c r="AE56" s="3">
        <v>29.5564</v>
      </c>
      <c r="AF56" s="3">
        <v>3.4976899999999999E-4</v>
      </c>
      <c r="AG56" s="3">
        <v>1.5405300000000001E-16</v>
      </c>
      <c r="AH56" s="3">
        <v>3.4519500000000002E-4</v>
      </c>
      <c r="AI56" s="3">
        <v>2.49474E-8</v>
      </c>
      <c r="AJ56" s="3">
        <v>1.70404E-6</v>
      </c>
      <c r="AK56" s="3">
        <v>1.13062E-10</v>
      </c>
      <c r="AL56" s="3">
        <v>1.9061700000000001E-6</v>
      </c>
      <c r="AM56" s="3">
        <v>2.6568100000000002E-10</v>
      </c>
      <c r="AN56" s="3">
        <v>6.4108699999999995E-7</v>
      </c>
      <c r="AO56" s="3">
        <v>8.9330099999999996E-11</v>
      </c>
      <c r="AP56" s="3">
        <v>1.3916499999999999E-7</v>
      </c>
      <c r="AQ56" s="3">
        <v>1.3118099999999999E-11</v>
      </c>
      <c r="AR56" s="3">
        <v>8.7987599999999998E-8</v>
      </c>
      <c r="AS56" s="3">
        <v>1.00158E-11</v>
      </c>
      <c r="AT56" s="3">
        <v>3.4452299999999999E-8</v>
      </c>
      <c r="AU56" s="3">
        <v>3.9201800000000003E-11</v>
      </c>
      <c r="AV56" s="3">
        <v>9.6395399999999996E-9</v>
      </c>
      <c r="AW56" s="3">
        <v>1.2253599999999999E-12</v>
      </c>
      <c r="AX56" s="3">
        <v>4.99855E-11</v>
      </c>
      <c r="AY56" s="3">
        <v>0.18492400000000001</v>
      </c>
      <c r="AZ56" s="3">
        <v>9.8120399999999997E-2</v>
      </c>
      <c r="BA56" s="3">
        <v>2.70017E-2</v>
      </c>
      <c r="BB56" s="3">
        <v>9.8463700000000001E-2</v>
      </c>
      <c r="BC56" s="3">
        <v>9.8462400000000005E-2</v>
      </c>
      <c r="BD56" s="3">
        <v>9.8465499999999997E-2</v>
      </c>
      <c r="BE56" s="3">
        <v>9.84656E-2</v>
      </c>
      <c r="BF56" s="3">
        <v>9.84656E-2</v>
      </c>
      <c r="BG56" s="3">
        <v>9.8465700000000003E-2</v>
      </c>
      <c r="BH56" s="3">
        <v>9.8465700000000003E-2</v>
      </c>
      <c r="BI56" s="3">
        <v>4.4431700000000003</v>
      </c>
      <c r="BJ56" s="3">
        <v>4.0447800000000003</v>
      </c>
      <c r="BK56" s="3">
        <v>4.4432200000000002</v>
      </c>
      <c r="BL56" s="3">
        <v>1.4376599999999999</v>
      </c>
      <c r="BM56" s="3">
        <v>4.4432200000000002</v>
      </c>
      <c r="BN56" s="3">
        <v>1.4376599999999999</v>
      </c>
      <c r="BO56" s="3">
        <v>4.4432200000000002</v>
      </c>
      <c r="BP56" s="3">
        <v>1.4376599999999999</v>
      </c>
      <c r="BQ56" s="3">
        <v>4.4432200000000002</v>
      </c>
      <c r="BR56" s="3">
        <v>1.4376599999999999</v>
      </c>
      <c r="BS56" s="3">
        <v>4.4432200000000002</v>
      </c>
      <c r="BT56" s="3">
        <v>1.4376599999999999</v>
      </c>
      <c r="BU56" s="3">
        <v>4.4432200000000002</v>
      </c>
      <c r="BV56" s="3">
        <v>1.4376599999999999</v>
      </c>
      <c r="BW56" s="3">
        <v>4.4432200000000002</v>
      </c>
      <c r="BX56" s="3">
        <v>1.4376599999999999</v>
      </c>
      <c r="BY56" s="3">
        <v>4.4432200000000002</v>
      </c>
      <c r="BZ56" s="3">
        <v>1.4376599999999999</v>
      </c>
      <c r="CA56" s="3">
        <v>4.4432200000000002</v>
      </c>
      <c r="CB56" s="3">
        <v>1.6102700000000001</v>
      </c>
      <c r="CC56" s="3">
        <v>0.94808300000000001</v>
      </c>
      <c r="CD56" s="3">
        <v>0.39230700000000002</v>
      </c>
      <c r="CE56" s="3">
        <v>0.16233300000000001</v>
      </c>
      <c r="CF56" s="3">
        <v>6.7171599999999998E-2</v>
      </c>
      <c r="CG56" s="3">
        <v>2.7794900000000001E-2</v>
      </c>
      <c r="CH56" s="3">
        <v>1.15012E-2</v>
      </c>
      <c r="CI56" s="3">
        <v>4.7590999999999996E-3</v>
      </c>
      <c r="CJ56" s="3">
        <v>1.96927E-3</v>
      </c>
      <c r="CK56" s="3">
        <v>3.8823199999999998E-5</v>
      </c>
      <c r="CL56" s="3">
        <v>9.3067800000000006E-3</v>
      </c>
      <c r="CM56" s="3">
        <v>1.0759399999999999E-9</v>
      </c>
      <c r="CN56" s="3">
        <v>1.6024300000000001E-8</v>
      </c>
      <c r="CO56" s="3">
        <v>1.2029500000000001E-9</v>
      </c>
      <c r="CP56" s="3">
        <v>7.1991100000000005E-8</v>
      </c>
      <c r="CQ56" s="3">
        <v>5.3473200000000003E-11</v>
      </c>
      <c r="CR56" s="3">
        <v>3.0623099999999999E-11</v>
      </c>
      <c r="CS56" s="3">
        <v>1.8098E-11</v>
      </c>
      <c r="CT56" s="3">
        <v>1.0961400000000001E-11</v>
      </c>
      <c r="CU56" s="3">
        <v>5.5938600000000004E-10</v>
      </c>
    </row>
    <row r="57" spans="1:99" ht="15" x14ac:dyDescent="0.2">
      <c r="A57" s="12">
        <v>4</v>
      </c>
      <c r="B57" s="3">
        <v>1.17502</v>
      </c>
      <c r="C57" s="3">
        <v>71.975999999999999</v>
      </c>
      <c r="D57" s="3">
        <v>9.8327200000000003E-2</v>
      </c>
      <c r="E57" s="3">
        <v>6.5135399999999996E-14</v>
      </c>
      <c r="F57" s="3">
        <v>9.6959600000000007E-2</v>
      </c>
      <c r="G57" s="3">
        <v>7.2063599999999999E-6</v>
      </c>
      <c r="H57" s="3">
        <v>5.4376200000000004E-4</v>
      </c>
      <c r="I57" s="3">
        <v>3.7103099999999997E-8</v>
      </c>
      <c r="J57" s="3">
        <v>5.44964E-4</v>
      </c>
      <c r="K57" s="3">
        <v>7.81146E-8</v>
      </c>
      <c r="L57" s="3">
        <v>1.8479999999999999E-4</v>
      </c>
      <c r="M57" s="3">
        <v>2.6481800000000001E-8</v>
      </c>
      <c r="N57" s="3">
        <v>4.0447300000000002E-5</v>
      </c>
      <c r="O57" s="3">
        <v>3.9209900000000001E-9</v>
      </c>
      <c r="P57" s="3">
        <v>2.57844E-5</v>
      </c>
      <c r="Q57" s="3">
        <v>3.0184599999999999E-9</v>
      </c>
      <c r="R57" s="3">
        <v>1.01795E-5</v>
      </c>
      <c r="S57" s="3">
        <v>1.1911900000000001E-8</v>
      </c>
      <c r="T57" s="3">
        <v>2.8717200000000001E-6</v>
      </c>
      <c r="U57" s="3">
        <v>3.75416E-10</v>
      </c>
      <c r="V57" s="3">
        <v>1.6188799999999999E-8</v>
      </c>
      <c r="W57" s="3">
        <v>20.401299999999999</v>
      </c>
      <c r="X57" s="3">
        <v>6.3258099999999997</v>
      </c>
      <c r="Y57" s="3">
        <v>20.497699999999998</v>
      </c>
      <c r="Z57" s="3">
        <v>20.497599999999998</v>
      </c>
      <c r="AA57" s="3">
        <v>20.4983</v>
      </c>
      <c r="AB57" s="3">
        <v>20.4983</v>
      </c>
      <c r="AC57" s="3">
        <v>20.4983</v>
      </c>
      <c r="AD57" s="3">
        <v>20.4983</v>
      </c>
      <c r="AE57" s="3">
        <v>20.4983</v>
      </c>
      <c r="AF57" s="3">
        <v>4.3523200000000002E-4</v>
      </c>
      <c r="AG57" s="3">
        <v>2.88313E-16</v>
      </c>
      <c r="AH57" s="3">
        <v>4.29178E-4</v>
      </c>
      <c r="AI57" s="3">
        <v>3.18979E-8</v>
      </c>
      <c r="AJ57" s="3">
        <v>2.4068899999999999E-6</v>
      </c>
      <c r="AK57" s="3">
        <v>1.64232E-10</v>
      </c>
      <c r="AL57" s="3">
        <v>2.4122099999999998E-6</v>
      </c>
      <c r="AM57" s="3">
        <v>3.4576299999999998E-10</v>
      </c>
      <c r="AN57" s="3">
        <v>8.1799299999999996E-7</v>
      </c>
      <c r="AO57" s="3">
        <v>1.1721799999999999E-10</v>
      </c>
      <c r="AP57" s="3">
        <v>1.7903399999999999E-7</v>
      </c>
      <c r="AQ57" s="3">
        <v>1.7355700000000001E-11</v>
      </c>
      <c r="AR57" s="3">
        <v>1.14131E-7</v>
      </c>
      <c r="AS57" s="3">
        <v>1.3360799999999999E-11</v>
      </c>
      <c r="AT57" s="3">
        <v>4.5058300000000002E-8</v>
      </c>
      <c r="AU57" s="3">
        <v>5.2726299999999998E-11</v>
      </c>
      <c r="AV57" s="3">
        <v>1.27113E-8</v>
      </c>
      <c r="AW57" s="3">
        <v>1.66173E-12</v>
      </c>
      <c r="AX57" s="3">
        <v>7.1657599999999999E-11</v>
      </c>
      <c r="AY57" s="3">
        <v>0.245701</v>
      </c>
      <c r="AZ57" s="3">
        <v>9.0303599999999998E-2</v>
      </c>
      <c r="BA57" s="3">
        <v>2.8000299999999999E-2</v>
      </c>
      <c r="BB57" s="3">
        <v>9.0730400000000003E-2</v>
      </c>
      <c r="BC57" s="3">
        <v>9.0729900000000002E-2</v>
      </c>
      <c r="BD57" s="3">
        <v>9.0732699999999999E-2</v>
      </c>
      <c r="BE57" s="3">
        <v>9.0732800000000002E-2</v>
      </c>
      <c r="BF57" s="3">
        <v>9.0732800000000002E-2</v>
      </c>
      <c r="BG57" s="3">
        <v>9.0732900000000005E-2</v>
      </c>
      <c r="BH57" s="3">
        <v>9.0732800000000002E-2</v>
      </c>
      <c r="BI57" s="3">
        <v>3.3514699999999999</v>
      </c>
      <c r="BJ57" s="3">
        <v>3.0672700000000002</v>
      </c>
      <c r="BK57" s="3">
        <v>3.3515100000000002</v>
      </c>
      <c r="BL57" s="3">
        <v>1.1234500000000001</v>
      </c>
      <c r="BM57" s="3">
        <v>3.3515100000000002</v>
      </c>
      <c r="BN57" s="3">
        <v>1.1234500000000001</v>
      </c>
      <c r="BO57" s="3">
        <v>3.3515100000000002</v>
      </c>
      <c r="BP57" s="3">
        <v>1.1234500000000001</v>
      </c>
      <c r="BQ57" s="3">
        <v>3.3515100000000002</v>
      </c>
      <c r="BR57" s="3">
        <v>1.1234500000000001</v>
      </c>
      <c r="BS57" s="3">
        <v>3.3515100000000002</v>
      </c>
      <c r="BT57" s="3">
        <v>1.1234500000000001</v>
      </c>
      <c r="BU57" s="3">
        <v>3.3515100000000002</v>
      </c>
      <c r="BV57" s="3">
        <v>1.1234500000000001</v>
      </c>
      <c r="BW57" s="3">
        <v>3.3515100000000002</v>
      </c>
      <c r="BX57" s="3">
        <v>1.1234500000000001</v>
      </c>
      <c r="BY57" s="3">
        <v>3.3515100000000002</v>
      </c>
      <c r="BZ57" s="3">
        <v>1.1234500000000001</v>
      </c>
      <c r="CA57" s="3">
        <v>3.3515100000000002</v>
      </c>
      <c r="CB57" s="3">
        <v>1.61443</v>
      </c>
      <c r="CC57" s="3">
        <v>0.90677300000000005</v>
      </c>
      <c r="CD57" s="3">
        <v>0.37831500000000001</v>
      </c>
      <c r="CE57" s="3">
        <v>0.15783700000000001</v>
      </c>
      <c r="CF57" s="3">
        <v>6.5851099999999996E-2</v>
      </c>
      <c r="CG57" s="3">
        <v>2.74737E-2</v>
      </c>
      <c r="CH57" s="3">
        <v>1.14623E-2</v>
      </c>
      <c r="CI57" s="3">
        <v>4.7821900000000004E-3</v>
      </c>
      <c r="CJ57" s="3">
        <v>1.99518E-3</v>
      </c>
      <c r="CK57" s="3">
        <v>4.2761800000000001E-5</v>
      </c>
      <c r="CL57" s="3">
        <v>1.2397500000000001E-2</v>
      </c>
      <c r="CM57" s="3">
        <v>9.4707799999999998E-10</v>
      </c>
      <c r="CN57" s="3">
        <v>1.6024300000000001E-8</v>
      </c>
      <c r="CO57" s="3">
        <v>1.07778E-9</v>
      </c>
      <c r="CP57" s="3">
        <v>6.5033400000000006E-8</v>
      </c>
      <c r="CQ57" s="3">
        <v>4.8704399999999998E-11</v>
      </c>
      <c r="CR57" s="3">
        <v>2.81227E-11</v>
      </c>
      <c r="CS57" s="3">
        <v>1.6757699999999999E-11</v>
      </c>
      <c r="CT57" s="3">
        <v>1.0233500000000001E-11</v>
      </c>
      <c r="CU57" s="3">
        <v>5.6774800000000001E-10</v>
      </c>
    </row>
    <row r="58" spans="1:99" ht="15" x14ac:dyDescent="0.2">
      <c r="A58" s="12">
        <v>5</v>
      </c>
      <c r="B58" s="3">
        <v>1.1733499999999999</v>
      </c>
      <c r="C58" s="3">
        <v>71.975999999999999</v>
      </c>
      <c r="D58" s="3">
        <v>9.1376100000000002E-2</v>
      </c>
      <c r="E58" s="3">
        <v>8.6620299999999997E-14</v>
      </c>
      <c r="F58" s="3">
        <v>9.00093E-2</v>
      </c>
      <c r="G58" s="3">
        <v>6.9107200000000003E-6</v>
      </c>
      <c r="H58" s="3">
        <v>5.8208299999999995E-4</v>
      </c>
      <c r="I58" s="3">
        <v>4.1029600000000002E-8</v>
      </c>
      <c r="J58" s="3">
        <v>5.1648600000000003E-4</v>
      </c>
      <c r="K58" s="3">
        <v>7.6477500000000004E-8</v>
      </c>
      <c r="L58" s="3">
        <v>1.7685500000000001E-4</v>
      </c>
      <c r="M58" s="3">
        <v>2.6180099999999999E-8</v>
      </c>
      <c r="N58" s="3">
        <v>3.9086099999999998E-5</v>
      </c>
      <c r="O58" s="3">
        <v>3.9141699999999999E-9</v>
      </c>
      <c r="P58" s="3">
        <v>2.5159899999999999E-5</v>
      </c>
      <c r="Q58" s="3">
        <v>3.0426299999999999E-9</v>
      </c>
      <c r="R58" s="3">
        <v>1.0030000000000001E-5</v>
      </c>
      <c r="S58" s="3">
        <v>1.21245E-8</v>
      </c>
      <c r="T58" s="3">
        <v>2.8571600000000001E-6</v>
      </c>
      <c r="U58" s="3">
        <v>3.8584699999999999E-10</v>
      </c>
      <c r="V58" s="3">
        <v>1.7704500000000001E-8</v>
      </c>
      <c r="W58" s="3">
        <v>14.8917</v>
      </c>
      <c r="X58" s="3">
        <v>5.2730600000000001</v>
      </c>
      <c r="Y58" s="3">
        <v>14.981199999999999</v>
      </c>
      <c r="Z58" s="3">
        <v>14.981199999999999</v>
      </c>
      <c r="AA58" s="3">
        <v>14.9817</v>
      </c>
      <c r="AB58" s="3">
        <v>14.9817</v>
      </c>
      <c r="AC58" s="3">
        <v>14.9817</v>
      </c>
      <c r="AD58" s="3">
        <v>14.9817</v>
      </c>
      <c r="AE58" s="3">
        <v>14.9817</v>
      </c>
      <c r="AF58" s="3">
        <v>5.0560199999999996E-4</v>
      </c>
      <c r="AG58" s="3">
        <v>4.7928699999999999E-16</v>
      </c>
      <c r="AH58" s="3">
        <v>4.9803900000000003E-4</v>
      </c>
      <c r="AI58" s="3">
        <v>3.8238400000000003E-8</v>
      </c>
      <c r="AJ58" s="3">
        <v>3.22078E-6</v>
      </c>
      <c r="AK58" s="3">
        <v>2.27025E-10</v>
      </c>
      <c r="AL58" s="3">
        <v>2.8578200000000001E-6</v>
      </c>
      <c r="AM58" s="3">
        <v>4.2316500000000001E-10</v>
      </c>
      <c r="AN58" s="3">
        <v>9.7857100000000009E-7</v>
      </c>
      <c r="AO58" s="3">
        <v>1.4486E-10</v>
      </c>
      <c r="AP58" s="3">
        <v>2.1627099999999999E-7</v>
      </c>
      <c r="AQ58" s="3">
        <v>2.1657899999999999E-11</v>
      </c>
      <c r="AR58" s="3">
        <v>1.3921499999999999E-7</v>
      </c>
      <c r="AS58" s="3">
        <v>1.68355E-11</v>
      </c>
      <c r="AT58" s="3">
        <v>5.54979E-8</v>
      </c>
      <c r="AU58" s="3">
        <v>6.7087300000000003E-11</v>
      </c>
      <c r="AV58" s="3">
        <v>1.58092E-8</v>
      </c>
      <c r="AW58" s="3">
        <v>2.1349700000000001E-12</v>
      </c>
      <c r="AX58" s="3">
        <v>9.7962699999999998E-11</v>
      </c>
      <c r="AY58" s="3">
        <v>0.30714000000000002</v>
      </c>
      <c r="AZ58" s="3">
        <v>8.2398899999999997E-2</v>
      </c>
      <c r="BA58" s="3">
        <v>2.9176899999999999E-2</v>
      </c>
      <c r="BB58" s="3">
        <v>8.2894099999999998E-2</v>
      </c>
      <c r="BC58" s="3">
        <v>8.2894200000000001E-2</v>
      </c>
      <c r="BD58" s="3">
        <v>8.2896800000000007E-2</v>
      </c>
      <c r="BE58" s="3">
        <v>8.2896800000000007E-2</v>
      </c>
      <c r="BF58" s="3">
        <v>8.2896899999999996E-2</v>
      </c>
      <c r="BG58" s="3">
        <v>8.2896999999999998E-2</v>
      </c>
      <c r="BH58" s="3">
        <v>8.2896999999999998E-2</v>
      </c>
      <c r="BI58" s="3">
        <v>2.6880600000000001</v>
      </c>
      <c r="BJ58" s="3">
        <v>2.47397</v>
      </c>
      <c r="BK58" s="3">
        <v>2.6880899999999999</v>
      </c>
      <c r="BL58" s="3">
        <v>0.936168</v>
      </c>
      <c r="BM58" s="3">
        <v>2.6880899999999999</v>
      </c>
      <c r="BN58" s="3">
        <v>0.936168</v>
      </c>
      <c r="BO58" s="3">
        <v>2.6880899999999999</v>
      </c>
      <c r="BP58" s="3">
        <v>0.936168</v>
      </c>
      <c r="BQ58" s="3">
        <v>2.6880899999999999</v>
      </c>
      <c r="BR58" s="3">
        <v>0.936168</v>
      </c>
      <c r="BS58" s="3">
        <v>2.6880899999999999</v>
      </c>
      <c r="BT58" s="3">
        <v>0.936168</v>
      </c>
      <c r="BU58" s="3">
        <v>2.6880899999999999</v>
      </c>
      <c r="BV58" s="3">
        <v>0.936168</v>
      </c>
      <c r="BW58" s="3">
        <v>2.6880899999999999</v>
      </c>
      <c r="BX58" s="3">
        <v>0.936168</v>
      </c>
      <c r="BY58" s="3">
        <v>2.6880899999999999</v>
      </c>
      <c r="BZ58" s="3">
        <v>0.936168</v>
      </c>
      <c r="CA58" s="3">
        <v>2.6880899999999999</v>
      </c>
      <c r="CB58" s="3">
        <v>1.6134500000000001</v>
      </c>
      <c r="CC58" s="3">
        <v>0.86179399999999995</v>
      </c>
      <c r="CD58" s="3">
        <v>0.36305999999999999</v>
      </c>
      <c r="CE58" s="3">
        <v>0.152951</v>
      </c>
      <c r="CF58" s="3">
        <v>6.4435699999999999E-2</v>
      </c>
      <c r="CG58" s="3">
        <v>2.7145699999999998E-2</v>
      </c>
      <c r="CH58" s="3">
        <v>1.1436E-2</v>
      </c>
      <c r="CI58" s="3">
        <v>4.8178099999999996E-3</v>
      </c>
      <c r="CJ58" s="3">
        <v>2.02966E-3</v>
      </c>
      <c r="CK58" s="3">
        <v>4.7816199999999998E-5</v>
      </c>
      <c r="CL58" s="3">
        <v>1.5488099999999999E-2</v>
      </c>
      <c r="CM58" s="3">
        <v>8.2130900000000002E-10</v>
      </c>
      <c r="CN58" s="3">
        <v>1.6024300000000001E-8</v>
      </c>
      <c r="CO58" s="3">
        <v>9.5420700000000003E-10</v>
      </c>
      <c r="CP58" s="3">
        <v>5.8139799999999999E-8</v>
      </c>
      <c r="CQ58" s="3">
        <v>4.3966799999999999E-11</v>
      </c>
      <c r="CR58" s="3">
        <v>2.5635000000000001E-11</v>
      </c>
      <c r="CS58" s="3">
        <v>1.54245E-11</v>
      </c>
      <c r="CT58" s="3">
        <v>9.5113000000000005E-12</v>
      </c>
      <c r="CU58" s="3">
        <v>5.8002699999999999E-10</v>
      </c>
    </row>
    <row r="59" spans="1:99" ht="15" x14ac:dyDescent="0.2">
      <c r="A59" s="12">
        <v>6</v>
      </c>
      <c r="B59" s="3">
        <v>1.17143</v>
      </c>
      <c r="C59" s="3">
        <v>71.975999999999999</v>
      </c>
      <c r="D59" s="3">
        <v>8.40341E-2</v>
      </c>
      <c r="E59" s="3">
        <v>1.11603E-13</v>
      </c>
      <c r="F59" s="3">
        <v>8.2661700000000005E-2</v>
      </c>
      <c r="G59" s="3">
        <v>6.59629E-6</v>
      </c>
      <c r="H59" s="3">
        <v>6.2896899999999995E-4</v>
      </c>
      <c r="I59" s="3">
        <v>4.6078800000000001E-8</v>
      </c>
      <c r="J59" s="3">
        <v>4.8634999999999998E-4</v>
      </c>
      <c r="K59" s="3">
        <v>7.4848600000000002E-8</v>
      </c>
      <c r="L59" s="3">
        <v>1.6851999999999999E-4</v>
      </c>
      <c r="M59" s="3">
        <v>2.59279E-8</v>
      </c>
      <c r="N59" s="3">
        <v>3.7687700000000002E-5</v>
      </c>
      <c r="O59" s="3">
        <v>3.9226300000000001E-9</v>
      </c>
      <c r="P59" s="3">
        <v>2.4548700000000001E-5</v>
      </c>
      <c r="Q59" s="3">
        <v>3.0855199999999999E-9</v>
      </c>
      <c r="R59" s="3">
        <v>9.9028999999999997E-6</v>
      </c>
      <c r="S59" s="3">
        <v>1.2441899999999999E-8</v>
      </c>
      <c r="T59" s="3">
        <v>2.8545500000000001E-6</v>
      </c>
      <c r="U59" s="3">
        <v>4.0066300000000002E-10</v>
      </c>
      <c r="V59" s="3">
        <v>1.9740399999999999E-8</v>
      </c>
      <c r="W59" s="3">
        <v>11.1387</v>
      </c>
      <c r="X59" s="3">
        <v>4.5860399999999997</v>
      </c>
      <c r="Y59" s="3">
        <v>11.2209</v>
      </c>
      <c r="Z59" s="3">
        <v>11.221</v>
      </c>
      <c r="AA59" s="3">
        <v>11.221299999999999</v>
      </c>
      <c r="AB59" s="3">
        <v>11.221299999999999</v>
      </c>
      <c r="AC59" s="3">
        <v>11.221399999999999</v>
      </c>
      <c r="AD59" s="3">
        <v>11.221399999999999</v>
      </c>
      <c r="AE59" s="3">
        <v>11.221399999999999</v>
      </c>
      <c r="AF59" s="3">
        <v>5.6041399999999996E-4</v>
      </c>
      <c r="AG59" s="3">
        <v>7.4426700000000001E-16</v>
      </c>
      <c r="AH59" s="3">
        <v>5.5126100000000005E-4</v>
      </c>
      <c r="AI59" s="3">
        <v>4.39899E-8</v>
      </c>
      <c r="AJ59" s="3">
        <v>4.1945199999999999E-6</v>
      </c>
      <c r="AK59" s="3">
        <v>3.0729400000000001E-10</v>
      </c>
      <c r="AL59" s="3">
        <v>3.24341E-6</v>
      </c>
      <c r="AM59" s="3">
        <v>4.9915700000000004E-10</v>
      </c>
      <c r="AN59" s="3">
        <v>1.12384E-6</v>
      </c>
      <c r="AO59" s="3">
        <v>1.7291E-10</v>
      </c>
      <c r="AP59" s="3">
        <v>2.5133499999999999E-7</v>
      </c>
      <c r="AQ59" s="3">
        <v>2.6159499999999999E-11</v>
      </c>
      <c r="AR59" s="3">
        <v>1.63713E-7</v>
      </c>
      <c r="AS59" s="3">
        <v>2.0576999999999998E-11</v>
      </c>
      <c r="AT59" s="3">
        <v>6.6041300000000005E-8</v>
      </c>
      <c r="AU59" s="3">
        <v>8.2973300000000004E-11</v>
      </c>
      <c r="AV59" s="3">
        <v>1.9036700000000001E-8</v>
      </c>
      <c r="AW59" s="3">
        <v>2.67197E-12</v>
      </c>
      <c r="AX59" s="3">
        <v>1.31646E-10</v>
      </c>
      <c r="AY59" s="3">
        <v>0.37018099999999998</v>
      </c>
      <c r="AZ59" s="3">
        <v>7.4282699999999993E-2</v>
      </c>
      <c r="BA59" s="3">
        <v>3.0583800000000001E-2</v>
      </c>
      <c r="BB59" s="3">
        <v>7.4830800000000003E-2</v>
      </c>
      <c r="BC59" s="3">
        <v>7.4831499999999995E-2</v>
      </c>
      <c r="BD59" s="3">
        <v>7.4833800000000006E-2</v>
      </c>
      <c r="BE59" s="3">
        <v>7.4833899999999995E-2</v>
      </c>
      <c r="BF59" s="3">
        <v>7.4833999999999998E-2</v>
      </c>
      <c r="BG59" s="3">
        <v>7.4833999999999998E-2</v>
      </c>
      <c r="BH59" s="3">
        <v>7.4833999999999998E-2</v>
      </c>
      <c r="BI59" s="3">
        <v>2.23732</v>
      </c>
      <c r="BJ59" s="3">
        <v>2.0715300000000001</v>
      </c>
      <c r="BK59" s="3">
        <v>2.2373400000000001</v>
      </c>
      <c r="BL59" s="3">
        <v>0.81263099999999999</v>
      </c>
      <c r="BM59" s="3">
        <v>2.2373400000000001</v>
      </c>
      <c r="BN59" s="3">
        <v>0.81263099999999999</v>
      </c>
      <c r="BO59" s="3">
        <v>2.2373400000000001</v>
      </c>
      <c r="BP59" s="3">
        <v>0.81263099999999999</v>
      </c>
      <c r="BQ59" s="3">
        <v>2.2373400000000001</v>
      </c>
      <c r="BR59" s="3">
        <v>0.81263099999999999</v>
      </c>
      <c r="BS59" s="3">
        <v>2.2373400000000001</v>
      </c>
      <c r="BT59" s="3">
        <v>0.81263099999999999</v>
      </c>
      <c r="BU59" s="3">
        <v>2.2373400000000001</v>
      </c>
      <c r="BV59" s="3">
        <v>0.81263099999999999</v>
      </c>
      <c r="BW59" s="3">
        <v>2.2373400000000001</v>
      </c>
      <c r="BX59" s="3">
        <v>0.81263099999999999</v>
      </c>
      <c r="BY59" s="3">
        <v>2.2373400000000001</v>
      </c>
      <c r="BZ59" s="3">
        <v>0.81263099999999999</v>
      </c>
      <c r="CA59" s="3">
        <v>2.2373400000000001</v>
      </c>
      <c r="CB59" s="3">
        <v>1.60582</v>
      </c>
      <c r="CC59" s="3">
        <v>0.81247400000000003</v>
      </c>
      <c r="CD59" s="3">
        <v>0.346358</v>
      </c>
      <c r="CE59" s="3">
        <v>0.14765300000000001</v>
      </c>
      <c r="CF59" s="3">
        <v>6.29445E-2</v>
      </c>
      <c r="CG59" s="3">
        <v>2.6833300000000001E-2</v>
      </c>
      <c r="CH59" s="3">
        <v>1.1439100000000001E-2</v>
      </c>
      <c r="CI59" s="3">
        <v>4.8764799999999999E-3</v>
      </c>
      <c r="CJ59" s="3">
        <v>2.0788500000000001E-3</v>
      </c>
      <c r="CK59" s="3">
        <v>5.4656400000000001E-5</v>
      </c>
      <c r="CL59" s="3">
        <v>1.8578799999999999E-2</v>
      </c>
      <c r="CM59" s="3">
        <v>6.9803799999999998E-10</v>
      </c>
      <c r="CN59" s="3">
        <v>1.6024300000000001E-8</v>
      </c>
      <c r="CO59" s="3">
        <v>8.31551E-10</v>
      </c>
      <c r="CP59" s="3">
        <v>5.1270199999999999E-8</v>
      </c>
      <c r="CQ59" s="3">
        <v>3.92336E-11</v>
      </c>
      <c r="CR59" s="3">
        <v>2.3147699999999999E-11</v>
      </c>
      <c r="CS59" s="3">
        <v>1.40938E-11</v>
      </c>
      <c r="CT59" s="3">
        <v>8.7942599999999997E-12</v>
      </c>
      <c r="CU59" s="3">
        <v>5.9851499999999997E-10</v>
      </c>
    </row>
    <row r="60" spans="1:99" ht="15" x14ac:dyDescent="0.2">
      <c r="A60" s="12">
        <v>7</v>
      </c>
      <c r="B60" s="3">
        <v>1.1691400000000001</v>
      </c>
      <c r="C60" s="3">
        <v>71.975999999999999</v>
      </c>
      <c r="D60" s="3">
        <v>7.61294E-2</v>
      </c>
      <c r="E60" s="3">
        <v>1.4163500000000001E-13</v>
      </c>
      <c r="F60" s="3">
        <v>7.4741100000000005E-2</v>
      </c>
      <c r="G60" s="3">
        <v>6.2541599999999999E-6</v>
      </c>
      <c r="H60" s="3">
        <v>6.8886900000000005E-4</v>
      </c>
      <c r="I60" s="3">
        <v>5.2920400000000002E-8</v>
      </c>
      <c r="J60" s="3">
        <v>4.5392000000000002E-4</v>
      </c>
      <c r="K60" s="3">
        <v>7.3253500000000001E-8</v>
      </c>
      <c r="L60" s="3">
        <v>1.5967999999999999E-4</v>
      </c>
      <c r="M60" s="3">
        <v>2.5761999999999999E-8</v>
      </c>
      <c r="N60" s="3">
        <v>3.6254500000000003E-5</v>
      </c>
      <c r="O60" s="3">
        <v>3.9568800000000001E-9</v>
      </c>
      <c r="P60" s="3">
        <v>2.39748E-5</v>
      </c>
      <c r="Q60" s="3">
        <v>3.1598700000000002E-9</v>
      </c>
      <c r="R60" s="3">
        <v>9.8186699999999993E-6</v>
      </c>
      <c r="S60" s="3">
        <v>1.2935699999999999E-8</v>
      </c>
      <c r="T60" s="3">
        <v>2.8733699999999999E-6</v>
      </c>
      <c r="U60" s="3">
        <v>4.2290899999999998E-10</v>
      </c>
      <c r="V60" s="3">
        <v>2.2677799999999999E-8</v>
      </c>
      <c r="W60" s="3">
        <v>8.3654899999999994</v>
      </c>
      <c r="X60" s="3">
        <v>4.1094400000000002</v>
      </c>
      <c r="Y60" s="3">
        <v>8.4397800000000007</v>
      </c>
      <c r="Z60" s="3">
        <v>8.43994</v>
      </c>
      <c r="AA60" s="3">
        <v>8.4402000000000008</v>
      </c>
      <c r="AB60" s="3">
        <v>8.4402100000000004</v>
      </c>
      <c r="AC60" s="3">
        <v>8.4402299999999997</v>
      </c>
      <c r="AD60" s="3">
        <v>8.4402299999999997</v>
      </c>
      <c r="AE60" s="3">
        <v>8.4402299999999997</v>
      </c>
      <c r="AF60" s="3">
        <v>5.9842300000000005E-4</v>
      </c>
      <c r="AG60" s="3">
        <v>1.1133400000000001E-15</v>
      </c>
      <c r="AH60" s="3">
        <v>5.8751099999999998E-4</v>
      </c>
      <c r="AI60" s="3">
        <v>4.91615E-8</v>
      </c>
      <c r="AJ60" s="3">
        <v>5.4149200000000002E-6</v>
      </c>
      <c r="AK60" s="3">
        <v>4.1598599999999999E-10</v>
      </c>
      <c r="AL60" s="3">
        <v>3.5680899999999999E-6</v>
      </c>
      <c r="AM60" s="3">
        <v>5.7581699999999996E-10</v>
      </c>
      <c r="AN60" s="3">
        <v>1.2551799999999999E-6</v>
      </c>
      <c r="AO60" s="3">
        <v>2.0250499999999999E-10</v>
      </c>
      <c r="AP60" s="3">
        <v>2.84982E-7</v>
      </c>
      <c r="AQ60" s="3">
        <v>3.1103499999999999E-11</v>
      </c>
      <c r="AR60" s="3">
        <v>1.88457E-7</v>
      </c>
      <c r="AS60" s="3">
        <v>2.4838499999999998E-11</v>
      </c>
      <c r="AT60" s="3">
        <v>7.7180700000000005E-8</v>
      </c>
      <c r="AU60" s="3">
        <v>1.01682E-10</v>
      </c>
      <c r="AV60" s="3">
        <v>2.25864E-8</v>
      </c>
      <c r="AW60" s="3">
        <v>3.3243200000000001E-12</v>
      </c>
      <c r="AX60" s="3">
        <v>1.78261E-10</v>
      </c>
      <c r="AY60" s="3">
        <v>0.436332</v>
      </c>
      <c r="AZ60" s="3">
        <v>6.5757800000000005E-2</v>
      </c>
      <c r="BA60" s="3">
        <v>3.2302699999999997E-2</v>
      </c>
      <c r="BB60" s="3">
        <v>6.6341800000000006E-2</v>
      </c>
      <c r="BC60" s="3">
        <v>6.6342999999999999E-2</v>
      </c>
      <c r="BD60" s="3">
        <v>6.6345100000000004E-2</v>
      </c>
      <c r="BE60" s="3">
        <v>6.6345199999999993E-2</v>
      </c>
      <c r="BF60" s="3">
        <v>6.6345299999999996E-2</v>
      </c>
      <c r="BG60" s="3">
        <v>6.6345299999999996E-2</v>
      </c>
      <c r="BH60" s="3">
        <v>6.6345299999999996E-2</v>
      </c>
      <c r="BI60" s="3">
        <v>1.9055599999999999</v>
      </c>
      <c r="BJ60" s="3">
        <v>1.7759499999999999</v>
      </c>
      <c r="BK60" s="3">
        <v>1.9055800000000001</v>
      </c>
      <c r="BL60" s="3">
        <v>0.72573699999999997</v>
      </c>
      <c r="BM60" s="3">
        <v>1.9055800000000001</v>
      </c>
      <c r="BN60" s="3">
        <v>0.72573699999999997</v>
      </c>
      <c r="BO60" s="3">
        <v>1.9055800000000001</v>
      </c>
      <c r="BP60" s="3">
        <v>0.72573699999999997</v>
      </c>
      <c r="BQ60" s="3">
        <v>1.9055800000000001</v>
      </c>
      <c r="BR60" s="3">
        <v>0.72573699999999997</v>
      </c>
      <c r="BS60" s="3">
        <v>1.9055800000000001</v>
      </c>
      <c r="BT60" s="3">
        <v>0.72573699999999997</v>
      </c>
      <c r="BU60" s="3">
        <v>1.9055800000000001</v>
      </c>
      <c r="BV60" s="3">
        <v>0.72573699999999997</v>
      </c>
      <c r="BW60" s="3">
        <v>1.9055800000000001</v>
      </c>
      <c r="BX60" s="3">
        <v>0.72573699999999997</v>
      </c>
      <c r="BY60" s="3">
        <v>1.9055800000000001</v>
      </c>
      <c r="BZ60" s="3">
        <v>0.72573699999999997</v>
      </c>
      <c r="CA60" s="3">
        <v>1.9055800000000001</v>
      </c>
      <c r="CB60" s="3">
        <v>1.589</v>
      </c>
      <c r="CC60" s="3">
        <v>0.75770099999999996</v>
      </c>
      <c r="CD60" s="3">
        <v>0.32792700000000002</v>
      </c>
      <c r="CE60" s="3">
        <v>0.141925</v>
      </c>
      <c r="CF60" s="3">
        <v>6.1423999999999999E-2</v>
      </c>
      <c r="CG60" s="3">
        <v>2.6583800000000001E-2</v>
      </c>
      <c r="CH60" s="3">
        <v>1.15053E-2</v>
      </c>
      <c r="CI60" s="3">
        <v>4.9794100000000001E-3</v>
      </c>
      <c r="CJ60" s="3">
        <v>2.1550499999999999E-3</v>
      </c>
      <c r="CK60" s="3">
        <v>6.4664699999999998E-5</v>
      </c>
      <c r="CL60" s="3">
        <v>2.1669500000000001E-2</v>
      </c>
      <c r="CM60" s="3">
        <v>5.7627100000000003E-10</v>
      </c>
      <c r="CN60" s="3">
        <v>1.6024300000000001E-8</v>
      </c>
      <c r="CO60" s="3">
        <v>7.0861699999999995E-10</v>
      </c>
      <c r="CP60" s="3">
        <v>4.4356399999999999E-8</v>
      </c>
      <c r="CQ60" s="3">
        <v>3.4459799999999997E-11</v>
      </c>
      <c r="CR60" s="3">
        <v>2.0640799999999999E-11</v>
      </c>
      <c r="CS60" s="3">
        <v>1.27588E-11</v>
      </c>
      <c r="CT60" s="3">
        <v>8.0824999999999999E-12</v>
      </c>
      <c r="CU60" s="3">
        <v>6.2778800000000005E-10</v>
      </c>
    </row>
    <row r="61" spans="1:99" ht="15" x14ac:dyDescent="0.2">
      <c r="A61" s="12">
        <v>8</v>
      </c>
      <c r="B61" s="3">
        <v>1.16621</v>
      </c>
      <c r="C61" s="3">
        <v>71.975999999999999</v>
      </c>
      <c r="D61" s="3">
        <v>6.7330799999999996E-2</v>
      </c>
      <c r="E61" s="3">
        <v>1.7978799999999999E-13</v>
      </c>
      <c r="F61" s="3">
        <v>6.5908499999999995E-2</v>
      </c>
      <c r="G61" s="3">
        <v>5.8669200000000002E-6</v>
      </c>
      <c r="H61" s="3">
        <v>7.7096900000000004E-4</v>
      </c>
      <c r="I61" s="3">
        <v>6.3006099999999994E-8</v>
      </c>
      <c r="J61" s="3">
        <v>4.1800700000000002E-4</v>
      </c>
      <c r="K61" s="3">
        <v>7.1761399999999998E-8</v>
      </c>
      <c r="L61" s="3">
        <v>1.5013900000000001E-4</v>
      </c>
      <c r="M61" s="3">
        <v>2.5768100000000002E-8</v>
      </c>
      <c r="N61" s="3">
        <v>3.4805000000000003E-5</v>
      </c>
      <c r="O61" s="3">
        <v>4.0410300000000001E-9</v>
      </c>
      <c r="P61" s="3">
        <v>2.3500099999999999E-5</v>
      </c>
      <c r="Q61" s="3">
        <v>3.2948999999999999E-9</v>
      </c>
      <c r="R61" s="3">
        <v>9.8266000000000001E-6</v>
      </c>
      <c r="S61" s="3">
        <v>1.37721E-8</v>
      </c>
      <c r="T61" s="3">
        <v>2.9361499999999998E-6</v>
      </c>
      <c r="U61" s="3">
        <v>4.5971899999999998E-10</v>
      </c>
      <c r="V61" s="3">
        <v>2.7442300000000001E-8</v>
      </c>
      <c r="W61" s="3">
        <v>6.1633199999999997</v>
      </c>
      <c r="X61" s="3">
        <v>3.7634799999999999</v>
      </c>
      <c r="Y61" s="3">
        <v>6.2288199999999998</v>
      </c>
      <c r="Z61" s="3">
        <v>6.2290000000000001</v>
      </c>
      <c r="AA61" s="3">
        <v>6.2291999999999996</v>
      </c>
      <c r="AB61" s="3">
        <v>6.2292100000000001</v>
      </c>
      <c r="AC61" s="3">
        <v>6.2292300000000003</v>
      </c>
      <c r="AD61" s="3">
        <v>6.2292300000000003</v>
      </c>
      <c r="AE61" s="3">
        <v>6.2292300000000003</v>
      </c>
      <c r="AF61" s="3">
        <v>6.16729E-4</v>
      </c>
      <c r="AG61" s="3">
        <v>1.6468000000000001E-15</v>
      </c>
      <c r="AH61" s="3">
        <v>6.03701E-4</v>
      </c>
      <c r="AI61" s="3">
        <v>5.3739100000000001E-8</v>
      </c>
      <c r="AJ61" s="3">
        <v>7.0618300000000003E-6</v>
      </c>
      <c r="AK61" s="3">
        <v>5.7711600000000004E-10</v>
      </c>
      <c r="AL61" s="3">
        <v>3.8288100000000004E-6</v>
      </c>
      <c r="AM61" s="3">
        <v>6.5731199999999999E-10</v>
      </c>
      <c r="AN61" s="3">
        <v>1.37523E-6</v>
      </c>
      <c r="AO61" s="3">
        <v>2.3602699999999999E-10</v>
      </c>
      <c r="AP61" s="3">
        <v>3.18803E-7</v>
      </c>
      <c r="AQ61" s="3">
        <v>3.7014500000000003E-11</v>
      </c>
      <c r="AR61" s="3">
        <v>2.15254E-7</v>
      </c>
      <c r="AS61" s="3">
        <v>3.0180299999999998E-11</v>
      </c>
      <c r="AT61" s="3">
        <v>9.00086E-8</v>
      </c>
      <c r="AU61" s="3">
        <v>1.2614800000000001E-10</v>
      </c>
      <c r="AV61" s="3">
        <v>2.68942E-8</v>
      </c>
      <c r="AW61" s="3">
        <v>4.2108799999999999E-12</v>
      </c>
      <c r="AX61" s="3">
        <v>2.5136300000000002E-10</v>
      </c>
      <c r="AY61" s="3">
        <v>0.50844199999999995</v>
      </c>
      <c r="AZ61" s="3">
        <v>5.64541E-2</v>
      </c>
      <c r="BA61" s="3">
        <v>3.4472299999999997E-2</v>
      </c>
      <c r="BB61" s="3">
        <v>5.7054000000000001E-2</v>
      </c>
      <c r="BC61" s="3">
        <v>5.7055700000000001E-2</v>
      </c>
      <c r="BD61" s="3">
        <v>5.7057499999999997E-2</v>
      </c>
      <c r="BE61" s="3">
        <v>5.70576E-2</v>
      </c>
      <c r="BF61" s="3">
        <v>5.7057799999999999E-2</v>
      </c>
      <c r="BG61" s="3">
        <v>5.7057799999999999E-2</v>
      </c>
      <c r="BH61" s="3">
        <v>5.7057799999999999E-2</v>
      </c>
      <c r="BI61" s="3">
        <v>1.64368</v>
      </c>
      <c r="BJ61" s="3">
        <v>1.5432600000000001</v>
      </c>
      <c r="BK61" s="3">
        <v>1.6436999999999999</v>
      </c>
      <c r="BL61" s="3">
        <v>0.661964</v>
      </c>
      <c r="BM61" s="3">
        <v>1.6436999999999999</v>
      </c>
      <c r="BN61" s="3">
        <v>0.661964</v>
      </c>
      <c r="BO61" s="3">
        <v>1.6436999999999999</v>
      </c>
      <c r="BP61" s="3">
        <v>0.661964</v>
      </c>
      <c r="BQ61" s="3">
        <v>1.6436999999999999</v>
      </c>
      <c r="BR61" s="3">
        <v>0.661964</v>
      </c>
      <c r="BS61" s="3">
        <v>1.6436999999999999</v>
      </c>
      <c r="BT61" s="3">
        <v>0.661964</v>
      </c>
      <c r="BU61" s="3">
        <v>1.6436999999999999</v>
      </c>
      <c r="BV61" s="3">
        <v>0.661964</v>
      </c>
      <c r="BW61" s="3">
        <v>1.6436999999999999</v>
      </c>
      <c r="BX61" s="3">
        <v>0.661964</v>
      </c>
      <c r="BY61" s="3">
        <v>1.6436999999999999</v>
      </c>
      <c r="BZ61" s="3">
        <v>0.661964</v>
      </c>
      <c r="CA61" s="3">
        <v>1.6436999999999999</v>
      </c>
      <c r="CB61" s="3">
        <v>1.5581400000000001</v>
      </c>
      <c r="CC61" s="3">
        <v>0.69539399999999996</v>
      </c>
      <c r="CD61" s="3">
        <v>0.30728899999999998</v>
      </c>
      <c r="CE61" s="3">
        <v>0.13578799999999999</v>
      </c>
      <c r="CF61" s="3">
        <v>6.0003599999999997E-2</v>
      </c>
      <c r="CG61" s="3">
        <v>2.65151E-2</v>
      </c>
      <c r="CH61" s="3">
        <v>1.1716799999999999E-2</v>
      </c>
      <c r="CI61" s="3">
        <v>5.1775399999999996E-3</v>
      </c>
      <c r="CJ61" s="3">
        <v>2.2879100000000002E-3</v>
      </c>
      <c r="CK61" s="3">
        <v>8.1298399999999994E-5</v>
      </c>
      <c r="CL61" s="3">
        <v>2.47602E-2</v>
      </c>
      <c r="CM61" s="3">
        <v>4.5405499999999999E-10</v>
      </c>
      <c r="CN61" s="3">
        <v>1.6024300000000001E-8</v>
      </c>
      <c r="CO61" s="3">
        <v>5.8306199999999997E-10</v>
      </c>
      <c r="CP61" s="3">
        <v>3.7264799999999999E-8</v>
      </c>
      <c r="CQ61" s="3">
        <v>2.9559200000000003E-11</v>
      </c>
      <c r="CR61" s="3">
        <v>1.8077600000000001E-11</v>
      </c>
      <c r="CS61" s="3">
        <v>1.1409300000000001E-11</v>
      </c>
      <c r="CT61" s="3">
        <v>7.3795799999999995E-12</v>
      </c>
      <c r="CU61" s="3">
        <v>6.7878500000000005E-10</v>
      </c>
    </row>
    <row r="62" spans="1:99" ht="15" x14ac:dyDescent="0.2">
      <c r="A62" s="12">
        <v>9</v>
      </c>
      <c r="B62" s="3">
        <v>1.16188</v>
      </c>
      <c r="C62" s="3">
        <v>71.975999999999999</v>
      </c>
      <c r="D62" s="3">
        <v>5.68105E-2</v>
      </c>
      <c r="E62" s="3">
        <v>2.3402800000000002E-13</v>
      </c>
      <c r="F62" s="3">
        <v>5.53137E-2</v>
      </c>
      <c r="G62" s="3">
        <v>5.3900799999999997E-6</v>
      </c>
      <c r="H62" s="3">
        <v>9.0027900000000003E-4</v>
      </c>
      <c r="I62" s="3">
        <v>8.0541000000000006E-8</v>
      </c>
      <c r="J62" s="3">
        <v>3.75774E-4</v>
      </c>
      <c r="K62" s="3">
        <v>7.0620200000000004E-8</v>
      </c>
      <c r="L62" s="3">
        <v>1.3953300000000001E-4</v>
      </c>
      <c r="M62" s="3">
        <v>2.6215500000000001E-8</v>
      </c>
      <c r="N62" s="3">
        <v>3.3439399999999997E-5</v>
      </c>
      <c r="O62" s="3">
        <v>4.25014E-9</v>
      </c>
      <c r="P62" s="3">
        <v>2.3341099999999999E-5</v>
      </c>
      <c r="Q62" s="3">
        <v>3.5825099999999999E-9</v>
      </c>
      <c r="R62" s="3">
        <v>1.00899E-5</v>
      </c>
      <c r="S62" s="3">
        <v>1.5480200000000001E-8</v>
      </c>
      <c r="T62" s="3">
        <v>3.1167000000000002E-6</v>
      </c>
      <c r="U62" s="3">
        <v>5.3419899999999997E-10</v>
      </c>
      <c r="V62" s="3">
        <v>3.7202599999999997E-8</v>
      </c>
      <c r="W62" s="3">
        <v>4.2507000000000001</v>
      </c>
      <c r="X62" s="3">
        <v>3.49343</v>
      </c>
      <c r="Y62" s="3">
        <v>4.3056400000000004</v>
      </c>
      <c r="Z62" s="3">
        <v>4.3058300000000003</v>
      </c>
      <c r="AA62" s="3">
        <v>4.3059900000000004</v>
      </c>
      <c r="AB62" s="3">
        <v>4.306</v>
      </c>
      <c r="AC62" s="3">
        <v>4.3060099999999997</v>
      </c>
      <c r="AD62" s="3">
        <v>4.3060200000000002</v>
      </c>
      <c r="AE62" s="3">
        <v>4.3060200000000002</v>
      </c>
      <c r="AF62" s="3">
        <v>6.0754699999999995E-4</v>
      </c>
      <c r="AG62" s="3">
        <v>2.5027600000000001E-15</v>
      </c>
      <c r="AH62" s="3">
        <v>5.9153999999999999E-4</v>
      </c>
      <c r="AI62" s="3">
        <v>5.7643000000000002E-8</v>
      </c>
      <c r="AJ62" s="3">
        <v>9.6278400000000006E-6</v>
      </c>
      <c r="AK62" s="3">
        <v>8.6132800000000005E-10</v>
      </c>
      <c r="AL62" s="3">
        <v>4.0186300000000004E-6</v>
      </c>
      <c r="AM62" s="3">
        <v>7.55232E-10</v>
      </c>
      <c r="AN62" s="3">
        <v>1.4922099999999999E-6</v>
      </c>
      <c r="AO62" s="3">
        <v>2.8035600000000002E-10</v>
      </c>
      <c r="AP62" s="3">
        <v>3.5761100000000001E-7</v>
      </c>
      <c r="AQ62" s="3">
        <v>4.5452199999999999E-11</v>
      </c>
      <c r="AR62" s="3">
        <v>2.4961599999999998E-7</v>
      </c>
      <c r="AS62" s="3">
        <v>3.8312399999999997E-11</v>
      </c>
      <c r="AT62" s="3">
        <v>1.07904E-7</v>
      </c>
      <c r="AU62" s="3">
        <v>1.6555000000000001E-10</v>
      </c>
      <c r="AV62" s="3">
        <v>3.3330899999999997E-8</v>
      </c>
      <c r="AW62" s="3">
        <v>5.7128699999999997E-12</v>
      </c>
      <c r="AX62" s="3">
        <v>3.9785500000000002E-10</v>
      </c>
      <c r="AY62" s="3">
        <v>0.59362499999999996</v>
      </c>
      <c r="AZ62" s="3">
        <v>4.5458199999999997E-2</v>
      </c>
      <c r="BA62" s="3">
        <v>3.7359700000000003E-2</v>
      </c>
      <c r="BB62" s="3">
        <v>4.6045799999999998E-2</v>
      </c>
      <c r="BC62" s="3">
        <v>4.60478E-2</v>
      </c>
      <c r="BD62" s="3">
        <v>4.6049399999999997E-2</v>
      </c>
      <c r="BE62" s="3">
        <v>4.60495E-2</v>
      </c>
      <c r="BF62" s="3">
        <v>4.6049699999999999E-2</v>
      </c>
      <c r="BG62" s="3">
        <v>4.6049800000000002E-2</v>
      </c>
      <c r="BH62" s="3">
        <v>4.6049800000000002E-2</v>
      </c>
      <c r="BI62" s="3">
        <v>1.41831</v>
      </c>
      <c r="BJ62" s="3">
        <v>1.34372</v>
      </c>
      <c r="BK62" s="3">
        <v>1.41832</v>
      </c>
      <c r="BL62" s="3">
        <v>0.61383900000000002</v>
      </c>
      <c r="BM62" s="3">
        <v>1.41832</v>
      </c>
      <c r="BN62" s="3">
        <v>0.61383900000000002</v>
      </c>
      <c r="BO62" s="3">
        <v>1.41832</v>
      </c>
      <c r="BP62" s="3">
        <v>0.61383900000000002</v>
      </c>
      <c r="BQ62" s="3">
        <v>1.41832</v>
      </c>
      <c r="BR62" s="3">
        <v>0.61383900000000002</v>
      </c>
      <c r="BS62" s="3">
        <v>1.41832</v>
      </c>
      <c r="BT62" s="3">
        <v>0.61383900000000002</v>
      </c>
      <c r="BU62" s="3">
        <v>1.41832</v>
      </c>
      <c r="BV62" s="3">
        <v>0.61383900000000002</v>
      </c>
      <c r="BW62" s="3">
        <v>1.41832</v>
      </c>
      <c r="BX62" s="3">
        <v>0.61383900000000002</v>
      </c>
      <c r="BY62" s="3">
        <v>1.41832</v>
      </c>
      <c r="BZ62" s="3">
        <v>0.61383900000000002</v>
      </c>
      <c r="CA62" s="3">
        <v>1.41832</v>
      </c>
      <c r="CB62" s="3">
        <v>1.5011300000000001</v>
      </c>
      <c r="CC62" s="3">
        <v>0.62067600000000001</v>
      </c>
      <c r="CD62" s="3">
        <v>0.28353899999999999</v>
      </c>
      <c r="CE62" s="3">
        <v>0.129527</v>
      </c>
      <c r="CF62" s="3">
        <v>5.9171099999999997E-2</v>
      </c>
      <c r="CG62" s="3">
        <v>2.7030800000000001E-2</v>
      </c>
      <c r="CH62" s="3">
        <v>1.23483E-2</v>
      </c>
      <c r="CI62" s="3">
        <v>5.6409900000000002E-3</v>
      </c>
      <c r="CJ62" s="3">
        <v>2.5769299999999998E-3</v>
      </c>
      <c r="CK62" s="3">
        <v>1.16945E-4</v>
      </c>
      <c r="CL62" s="3">
        <v>2.7850900000000001E-2</v>
      </c>
      <c r="CM62" s="3">
        <v>3.2633100000000001E-10</v>
      </c>
      <c r="CN62" s="3">
        <v>1.6024300000000001E-8</v>
      </c>
      <c r="CO62" s="3">
        <v>4.4886800000000001E-10</v>
      </c>
      <c r="CP62" s="3">
        <v>2.9658E-8</v>
      </c>
      <c r="CQ62" s="3">
        <v>2.4320299999999998E-11</v>
      </c>
      <c r="CR62" s="3">
        <v>1.5376299999999999E-11</v>
      </c>
      <c r="CS62" s="3">
        <v>1.0032400000000001E-11</v>
      </c>
      <c r="CT62" s="3">
        <v>6.7082300000000004E-12</v>
      </c>
      <c r="CU62" s="3">
        <v>7.8803200000000003E-10</v>
      </c>
    </row>
    <row r="63" spans="1:99" ht="15" x14ac:dyDescent="0.2">
      <c r="A63" s="12">
        <v>2</v>
      </c>
      <c r="B63" s="3">
        <v>1.16072</v>
      </c>
      <c r="C63" s="3">
        <v>71.975999999999999</v>
      </c>
      <c r="D63" s="3">
        <v>5.4427999999999997E-2</v>
      </c>
      <c r="E63" s="3">
        <v>2.4798000000000002E-13</v>
      </c>
      <c r="F63" s="3">
        <v>5.2907200000000001E-2</v>
      </c>
      <c r="G63" s="3">
        <v>5.2791099999999998E-6</v>
      </c>
      <c r="H63" s="3">
        <v>9.3608500000000002E-4</v>
      </c>
      <c r="I63" s="3">
        <v>8.5750900000000006E-8</v>
      </c>
      <c r="J63" s="3">
        <v>3.6641000000000001E-4</v>
      </c>
      <c r="K63" s="3">
        <v>7.0510300000000004E-8</v>
      </c>
      <c r="L63" s="3">
        <v>1.3733300000000001E-4</v>
      </c>
      <c r="M63" s="3">
        <v>2.6420500000000002E-8</v>
      </c>
      <c r="N63" s="3">
        <v>3.3220999999999999E-5</v>
      </c>
      <c r="O63" s="3">
        <v>4.32355E-9</v>
      </c>
      <c r="P63" s="3">
        <v>2.34062E-5</v>
      </c>
      <c r="Q63" s="3">
        <v>3.6785799999999999E-9</v>
      </c>
      <c r="R63" s="3">
        <v>1.0213E-5</v>
      </c>
      <c r="S63" s="3">
        <v>1.6044499999999999E-8</v>
      </c>
      <c r="T63" s="3">
        <v>3.18431E-6</v>
      </c>
      <c r="U63" s="3">
        <v>5.5886600000000002E-10</v>
      </c>
      <c r="V63" s="3">
        <v>4.0521500000000003E-8</v>
      </c>
      <c r="W63" s="3">
        <v>3.8915899999999999</v>
      </c>
      <c r="X63" s="3">
        <v>3.4444400000000002</v>
      </c>
      <c r="Y63" s="3">
        <v>3.94414</v>
      </c>
      <c r="Z63" s="3">
        <v>3.9443299999999999</v>
      </c>
      <c r="AA63" s="3">
        <v>3.9444699999999999</v>
      </c>
      <c r="AB63" s="3">
        <v>3.94448</v>
      </c>
      <c r="AC63" s="3">
        <v>3.9444900000000001</v>
      </c>
      <c r="AD63" s="3">
        <v>3.9445000000000001</v>
      </c>
      <c r="AE63" s="3">
        <v>3.9445000000000001</v>
      </c>
      <c r="AF63" s="3">
        <v>6.0098599999999997E-4</v>
      </c>
      <c r="AG63" s="3">
        <v>2.7381599999999999E-15</v>
      </c>
      <c r="AH63" s="3">
        <v>5.84193E-4</v>
      </c>
      <c r="AI63" s="3">
        <v>5.82912E-8</v>
      </c>
      <c r="AJ63" s="3">
        <v>1.0336099999999999E-5</v>
      </c>
      <c r="AK63" s="3">
        <v>9.4684899999999998E-10</v>
      </c>
      <c r="AL63" s="3">
        <v>4.0458399999999997E-6</v>
      </c>
      <c r="AM63" s="3">
        <v>7.7856499999999999E-10</v>
      </c>
      <c r="AN63" s="3">
        <v>1.5164100000000001E-6</v>
      </c>
      <c r="AO63" s="3">
        <v>2.9173099999999999E-10</v>
      </c>
      <c r="AP63" s="3">
        <v>3.6682100000000003E-7</v>
      </c>
      <c r="AQ63" s="3">
        <v>4.7740000000000001E-11</v>
      </c>
      <c r="AR63" s="3">
        <v>2.5844700000000001E-7</v>
      </c>
      <c r="AS63" s="3">
        <v>4.0618399999999998E-11</v>
      </c>
      <c r="AT63" s="3">
        <v>1.1277E-7</v>
      </c>
      <c r="AU63" s="3">
        <v>1.7716099999999999E-10</v>
      </c>
      <c r="AV63" s="3">
        <v>3.5160700000000003E-8</v>
      </c>
      <c r="AW63" s="3">
        <v>6.17091E-12</v>
      </c>
      <c r="AX63" s="3">
        <v>4.47433E-10</v>
      </c>
      <c r="AY63" s="3">
        <v>0.61291899999999999</v>
      </c>
      <c r="AZ63" s="3">
        <v>4.2970399999999999E-2</v>
      </c>
      <c r="BA63" s="3">
        <v>3.8032999999999997E-2</v>
      </c>
      <c r="BB63" s="3">
        <v>4.3550600000000002E-2</v>
      </c>
      <c r="BC63" s="3">
        <v>4.35527E-2</v>
      </c>
      <c r="BD63" s="3">
        <v>4.3554299999999997E-2</v>
      </c>
      <c r="BE63" s="3">
        <v>4.35544E-2</v>
      </c>
      <c r="BF63" s="3">
        <v>4.3554500000000003E-2</v>
      </c>
      <c r="BG63" s="3">
        <v>4.3554599999999999E-2</v>
      </c>
      <c r="BH63" s="3">
        <v>4.3554599999999999E-2</v>
      </c>
      <c r="BI63" s="3">
        <v>1.3763000000000001</v>
      </c>
      <c r="BJ63" s="3">
        <v>1.3066199999999999</v>
      </c>
      <c r="BK63" s="3">
        <v>1.3763099999999999</v>
      </c>
      <c r="BL63" s="3">
        <v>0.60601799999999995</v>
      </c>
      <c r="BM63" s="3">
        <v>1.3763099999999999</v>
      </c>
      <c r="BN63" s="3">
        <v>0.60601799999999995</v>
      </c>
      <c r="BO63" s="3">
        <v>1.3763099999999999</v>
      </c>
      <c r="BP63" s="3">
        <v>0.60601799999999995</v>
      </c>
      <c r="BQ63" s="3">
        <v>1.3763099999999999</v>
      </c>
      <c r="BR63" s="3">
        <v>0.60601799999999995</v>
      </c>
      <c r="BS63" s="3">
        <v>1.3763099999999999</v>
      </c>
      <c r="BT63" s="3">
        <v>0.60601799999999995</v>
      </c>
      <c r="BU63" s="3">
        <v>1.3763099999999999</v>
      </c>
      <c r="BV63" s="3">
        <v>0.60601799999999995</v>
      </c>
      <c r="BW63" s="3">
        <v>1.3763099999999999</v>
      </c>
      <c r="BX63" s="3">
        <v>0.60601799999999995</v>
      </c>
      <c r="BY63" s="3">
        <v>1.3763099999999999</v>
      </c>
      <c r="BZ63" s="3">
        <v>0.60601799999999995</v>
      </c>
      <c r="CA63" s="3">
        <v>1.3763099999999999</v>
      </c>
      <c r="CB63" s="3">
        <v>1.4846999999999999</v>
      </c>
      <c r="CC63" s="3">
        <v>0.60402</v>
      </c>
      <c r="CD63" s="3">
        <v>0.27851900000000002</v>
      </c>
      <c r="CE63" s="3">
        <v>0.12842799999999999</v>
      </c>
      <c r="CF63" s="3">
        <v>5.9219300000000002E-2</v>
      </c>
      <c r="CG63" s="3">
        <v>2.73066E-2</v>
      </c>
      <c r="CH63" s="3">
        <v>1.25913E-2</v>
      </c>
      <c r="CI63" s="3">
        <v>5.8059699999999997E-3</v>
      </c>
      <c r="CJ63" s="3">
        <v>2.6771899999999999E-3</v>
      </c>
      <c r="CK63" s="3">
        <v>1.29524E-4</v>
      </c>
      <c r="CL63" s="3">
        <v>2.84412E-2</v>
      </c>
      <c r="CM63" s="3">
        <v>3.0019400000000001E-10</v>
      </c>
      <c r="CN63" s="3">
        <v>1.6024300000000001E-8</v>
      </c>
      <c r="CO63" s="3">
        <v>4.2094E-10</v>
      </c>
      <c r="CP63" s="3">
        <v>2.80738E-8</v>
      </c>
      <c r="CQ63" s="3">
        <v>2.3237200000000001E-11</v>
      </c>
      <c r="CR63" s="3">
        <v>1.4829400000000001E-11</v>
      </c>
      <c r="CS63" s="3">
        <v>9.7663000000000005E-12</v>
      </c>
      <c r="CT63" s="3">
        <v>6.5915900000000002E-12</v>
      </c>
      <c r="CU63" s="3">
        <v>8.2550400000000003E-10</v>
      </c>
    </row>
    <row r="64" spans="1:99" ht="15" x14ac:dyDescent="0.2">
      <c r="A64" s="12">
        <v>3</v>
      </c>
      <c r="B64" s="3">
        <v>1.1600200000000001</v>
      </c>
      <c r="C64" s="3">
        <v>71.975999999999999</v>
      </c>
      <c r="D64" s="3">
        <v>5.3085599999999997E-2</v>
      </c>
      <c r="E64" s="3">
        <v>2.56165E-13</v>
      </c>
      <c r="F64" s="3">
        <v>5.1549699999999997E-2</v>
      </c>
      <c r="G64" s="3">
        <v>5.2159700000000001E-6</v>
      </c>
      <c r="H64" s="3">
        <v>9.57595E-4</v>
      </c>
      <c r="I64" s="3">
        <v>8.8954500000000004E-8</v>
      </c>
      <c r="J64" s="3">
        <v>3.6118100000000002E-4</v>
      </c>
      <c r="K64" s="3">
        <v>7.0481200000000005E-8</v>
      </c>
      <c r="L64" s="3">
        <v>1.3613899999999999E-4</v>
      </c>
      <c r="M64" s="3">
        <v>2.6559E-8</v>
      </c>
      <c r="N64" s="3">
        <v>3.3118699999999999E-5</v>
      </c>
      <c r="O64" s="3">
        <v>4.3708199999999996E-9</v>
      </c>
      <c r="P64" s="3">
        <v>2.3466099999999999E-5</v>
      </c>
      <c r="Q64" s="3">
        <v>3.7398500000000001E-9</v>
      </c>
      <c r="R64" s="3">
        <v>1.02971E-5</v>
      </c>
      <c r="S64" s="3">
        <v>1.6403999999999999E-8</v>
      </c>
      <c r="T64" s="3">
        <v>3.2287000000000001E-6</v>
      </c>
      <c r="U64" s="3">
        <v>5.7462200000000004E-10</v>
      </c>
      <c r="V64" s="3">
        <v>4.2668600000000001E-8</v>
      </c>
      <c r="W64" s="3">
        <v>3.6987700000000001</v>
      </c>
      <c r="X64" s="3">
        <v>3.4178500000000001</v>
      </c>
      <c r="Y64" s="3">
        <v>3.7499600000000002</v>
      </c>
      <c r="Z64" s="3">
        <v>3.7501500000000001</v>
      </c>
      <c r="AA64" s="3">
        <v>3.7502900000000001</v>
      </c>
      <c r="AB64" s="3">
        <v>3.7503000000000002</v>
      </c>
      <c r="AC64" s="3">
        <v>3.7503099999999998</v>
      </c>
      <c r="AD64" s="3">
        <v>3.7503199999999999</v>
      </c>
      <c r="AE64" s="3">
        <v>3.7503199999999999</v>
      </c>
      <c r="AF64" s="3">
        <v>5.96581E-4</v>
      </c>
      <c r="AG64" s="3">
        <v>2.8788099999999999E-15</v>
      </c>
      <c r="AH64" s="3">
        <v>5.7932000000000003E-4</v>
      </c>
      <c r="AI64" s="3">
        <v>5.8617500000000002E-8</v>
      </c>
      <c r="AJ64" s="3">
        <v>1.07615E-5</v>
      </c>
      <c r="AK64" s="3">
        <v>9.996790000000001E-10</v>
      </c>
      <c r="AL64" s="3">
        <v>4.0589799999999999E-6</v>
      </c>
      <c r="AM64" s="3">
        <v>7.9207399999999997E-10</v>
      </c>
      <c r="AN64" s="3">
        <v>1.5299500000000001E-6</v>
      </c>
      <c r="AO64" s="3">
        <v>2.9847299999999998E-10</v>
      </c>
      <c r="AP64" s="3">
        <v>3.7219E-7</v>
      </c>
      <c r="AQ64" s="3">
        <v>4.9119700000000002E-11</v>
      </c>
      <c r="AR64" s="3">
        <v>2.6371399999999998E-7</v>
      </c>
      <c r="AS64" s="3">
        <v>4.2028700000000002E-11</v>
      </c>
      <c r="AT64" s="3">
        <v>1.1571900000000001E-7</v>
      </c>
      <c r="AU64" s="3">
        <v>1.8434999999999999E-10</v>
      </c>
      <c r="AV64" s="3">
        <v>3.6284399999999998E-8</v>
      </c>
      <c r="AW64" s="3">
        <v>6.4576600000000002E-12</v>
      </c>
      <c r="AX64" s="3">
        <v>4.7951299999999995E-10</v>
      </c>
      <c r="AY64" s="3">
        <v>0.62381200000000003</v>
      </c>
      <c r="AZ64" s="3">
        <v>4.1567100000000003E-2</v>
      </c>
      <c r="BA64" s="3">
        <v>3.8410100000000003E-2</v>
      </c>
      <c r="BB64" s="3">
        <v>4.2142399999999997E-2</v>
      </c>
      <c r="BC64" s="3">
        <v>4.2144500000000001E-2</v>
      </c>
      <c r="BD64" s="3">
        <v>4.2146099999999999E-2</v>
      </c>
      <c r="BE64" s="3">
        <v>4.2146200000000002E-2</v>
      </c>
      <c r="BF64" s="3">
        <v>4.2146299999999998E-2</v>
      </c>
      <c r="BG64" s="3">
        <v>4.2146400000000001E-2</v>
      </c>
      <c r="BH64" s="3">
        <v>4.2146400000000001E-2</v>
      </c>
      <c r="BI64" s="3">
        <v>1.35379</v>
      </c>
      <c r="BJ64" s="3">
        <v>1.2867599999999999</v>
      </c>
      <c r="BK64" s="3">
        <v>1.3537999999999999</v>
      </c>
      <c r="BL64" s="3">
        <v>0.60202999999999995</v>
      </c>
      <c r="BM64" s="3">
        <v>1.3537999999999999</v>
      </c>
      <c r="BN64" s="3">
        <v>0.60202999999999995</v>
      </c>
      <c r="BO64" s="3">
        <v>1.3537999999999999</v>
      </c>
      <c r="BP64" s="3">
        <v>0.60202999999999995</v>
      </c>
      <c r="BQ64" s="3">
        <v>1.3537999999999999</v>
      </c>
      <c r="BR64" s="3">
        <v>0.60202999999999995</v>
      </c>
      <c r="BS64" s="3">
        <v>1.3537999999999999</v>
      </c>
      <c r="BT64" s="3">
        <v>0.60202999999999995</v>
      </c>
      <c r="BU64" s="3">
        <v>1.3537999999999999</v>
      </c>
      <c r="BV64" s="3">
        <v>0.60202999999999995</v>
      </c>
      <c r="BW64" s="3">
        <v>1.3537999999999999</v>
      </c>
      <c r="BX64" s="3">
        <v>0.60202999999999995</v>
      </c>
      <c r="BY64" s="3">
        <v>1.3537999999999999</v>
      </c>
      <c r="BZ64" s="3">
        <v>0.60202999999999995</v>
      </c>
      <c r="CA64" s="3">
        <v>1.3537999999999999</v>
      </c>
      <c r="CB64" s="3">
        <v>1.4748000000000001</v>
      </c>
      <c r="CC64" s="3">
        <v>0.59472499999999995</v>
      </c>
      <c r="CD64" s="3">
        <v>0.275785</v>
      </c>
      <c r="CE64" s="3">
        <v>0.127887</v>
      </c>
      <c r="CF64" s="3">
        <v>5.9303500000000002E-2</v>
      </c>
      <c r="CG64" s="3">
        <v>2.75001E-2</v>
      </c>
      <c r="CH64" s="3">
        <v>1.2752299999999999E-2</v>
      </c>
      <c r="CI64" s="3">
        <v>5.9134900000000004E-3</v>
      </c>
      <c r="CJ64" s="3">
        <v>2.7422000000000002E-3</v>
      </c>
      <c r="CK64" s="3">
        <v>1.3777799999999999E-4</v>
      </c>
      <c r="CL64" s="3">
        <v>2.8753799999999999E-2</v>
      </c>
      <c r="CM64" s="3">
        <v>2.85922E-10</v>
      </c>
      <c r="CN64" s="3">
        <v>1.6024300000000001E-8</v>
      </c>
      <c r="CO64" s="3">
        <v>4.0561299999999998E-10</v>
      </c>
      <c r="CP64" s="3">
        <v>2.7204700000000001E-8</v>
      </c>
      <c r="CQ64" s="3">
        <v>2.2645299999999998E-11</v>
      </c>
      <c r="CR64" s="3">
        <v>1.45334E-11</v>
      </c>
      <c r="CS64" s="3">
        <v>9.6255400000000006E-12</v>
      </c>
      <c r="CT64" s="3">
        <v>6.5333599999999999E-12</v>
      </c>
      <c r="CU64" s="3">
        <v>8.4971700000000001E-10</v>
      </c>
    </row>
    <row r="65" spans="1:99" ht="15" x14ac:dyDescent="0.2">
      <c r="A65" s="12">
        <v>4</v>
      </c>
      <c r="B65" s="3">
        <v>1.15924</v>
      </c>
      <c r="C65" s="3">
        <v>71.975999999999999</v>
      </c>
      <c r="D65" s="3">
        <v>5.1672999999999997E-2</v>
      </c>
      <c r="E65" s="3">
        <v>2.6505099999999999E-13</v>
      </c>
      <c r="F65" s="3">
        <v>5.0119900000000002E-2</v>
      </c>
      <c r="G65" s="3">
        <v>5.1489900000000003E-6</v>
      </c>
      <c r="H65" s="3">
        <v>9.8137099999999998E-4</v>
      </c>
      <c r="I65" s="3">
        <v>9.25597E-8</v>
      </c>
      <c r="J65" s="3">
        <v>3.5572199999999999E-4</v>
      </c>
      <c r="K65" s="3">
        <v>7.0479299999999995E-8</v>
      </c>
      <c r="L65" s="3">
        <v>1.3492500000000001E-4</v>
      </c>
      <c r="M65" s="3">
        <v>2.6725299999999999E-8</v>
      </c>
      <c r="N65" s="3">
        <v>3.30296E-5</v>
      </c>
      <c r="O65" s="3">
        <v>4.4258500000000004E-9</v>
      </c>
      <c r="P65" s="3">
        <v>2.35502E-5</v>
      </c>
      <c r="Q65" s="3">
        <v>3.81074E-9</v>
      </c>
      <c r="R65" s="3">
        <v>1.03989E-5</v>
      </c>
      <c r="S65" s="3">
        <v>1.6820000000000001E-8</v>
      </c>
      <c r="T65" s="3">
        <v>3.2811300000000002E-6</v>
      </c>
      <c r="U65" s="3">
        <v>5.9289999999999999E-10</v>
      </c>
      <c r="V65" s="3">
        <v>4.51864E-8</v>
      </c>
      <c r="W65" s="3">
        <v>3.5026999999999999</v>
      </c>
      <c r="X65" s="3">
        <v>3.3903500000000002</v>
      </c>
      <c r="Y65" s="3">
        <v>3.55247</v>
      </c>
      <c r="Z65" s="3">
        <v>3.5526499999999999</v>
      </c>
      <c r="AA65" s="3">
        <v>3.5527899999999999</v>
      </c>
      <c r="AB65" s="3">
        <v>3.5528</v>
      </c>
      <c r="AC65" s="3">
        <v>3.55281</v>
      </c>
      <c r="AD65" s="3">
        <v>3.5528200000000001</v>
      </c>
      <c r="AE65" s="3">
        <v>3.5528200000000001</v>
      </c>
      <c r="AF65" s="3">
        <v>5.9139800000000003E-4</v>
      </c>
      <c r="AG65" s="3">
        <v>3.0335099999999999E-15</v>
      </c>
      <c r="AH65" s="3">
        <v>5.7362400000000001E-4</v>
      </c>
      <c r="AI65" s="3">
        <v>5.8930300000000002E-8</v>
      </c>
      <c r="AJ65" s="3">
        <v>1.12318E-5</v>
      </c>
      <c r="AK65" s="3">
        <v>1.0593500000000001E-9</v>
      </c>
      <c r="AL65" s="3">
        <v>4.0712400000000003E-6</v>
      </c>
      <c r="AM65" s="3">
        <v>8.0663699999999999E-10</v>
      </c>
      <c r="AN65" s="3">
        <v>1.5442200000000001E-6</v>
      </c>
      <c r="AO65" s="3">
        <v>3.0587200000000002E-10</v>
      </c>
      <c r="AP65" s="3">
        <v>3.78024E-7</v>
      </c>
      <c r="AQ65" s="3">
        <v>5.0653899999999997E-11</v>
      </c>
      <c r="AR65" s="3">
        <v>2.6953200000000001E-7</v>
      </c>
      <c r="AS65" s="3">
        <v>4.3614000000000001E-11</v>
      </c>
      <c r="AT65" s="3">
        <v>1.19016E-7</v>
      </c>
      <c r="AU65" s="3">
        <v>1.9250600000000001E-10</v>
      </c>
      <c r="AV65" s="3">
        <v>3.7552599999999997E-8</v>
      </c>
      <c r="AW65" s="3">
        <v>6.7857499999999998E-12</v>
      </c>
      <c r="AX65" s="3">
        <v>5.1715899999999999E-10</v>
      </c>
      <c r="AY65" s="3">
        <v>0.63529800000000003</v>
      </c>
      <c r="AZ65" s="3">
        <v>4.0088499999999999E-2</v>
      </c>
      <c r="BA65" s="3">
        <v>3.88026E-2</v>
      </c>
      <c r="BB65" s="3">
        <v>4.0658100000000003E-2</v>
      </c>
      <c r="BC65" s="3">
        <v>4.0660200000000001E-2</v>
      </c>
      <c r="BD65" s="3">
        <v>4.0661799999999998E-2</v>
      </c>
      <c r="BE65" s="3">
        <v>4.0661900000000001E-2</v>
      </c>
      <c r="BF65" s="3">
        <v>4.0661999999999997E-2</v>
      </c>
      <c r="BG65" s="3">
        <v>4.06621E-2</v>
      </c>
      <c r="BH65" s="3">
        <v>4.06621E-2</v>
      </c>
      <c r="BI65" s="3">
        <v>1.33094</v>
      </c>
      <c r="BJ65" s="3">
        <v>1.26661</v>
      </c>
      <c r="BK65" s="3">
        <v>1.3309500000000001</v>
      </c>
      <c r="BL65" s="3">
        <v>0.59814299999999998</v>
      </c>
      <c r="BM65" s="3">
        <v>1.3309500000000001</v>
      </c>
      <c r="BN65" s="3">
        <v>0.59814299999999998</v>
      </c>
      <c r="BO65" s="3">
        <v>1.3309500000000001</v>
      </c>
      <c r="BP65" s="3">
        <v>0.59814299999999998</v>
      </c>
      <c r="BQ65" s="3">
        <v>1.3309500000000001</v>
      </c>
      <c r="BR65" s="3">
        <v>0.59814299999999998</v>
      </c>
      <c r="BS65" s="3">
        <v>1.3309500000000001</v>
      </c>
      <c r="BT65" s="3">
        <v>0.59814299999999998</v>
      </c>
      <c r="BU65" s="3">
        <v>1.3309500000000001</v>
      </c>
      <c r="BV65" s="3">
        <v>0.59814299999999998</v>
      </c>
      <c r="BW65" s="3">
        <v>1.3309500000000001</v>
      </c>
      <c r="BX65" s="3">
        <v>0.59814299999999998</v>
      </c>
      <c r="BY65" s="3">
        <v>1.3309500000000001</v>
      </c>
      <c r="BZ65" s="3">
        <v>0.59814299999999998</v>
      </c>
      <c r="CA65" s="3">
        <v>1.3309500000000001</v>
      </c>
      <c r="CB65" s="3">
        <v>1.4638800000000001</v>
      </c>
      <c r="CC65" s="3">
        <v>0.585032</v>
      </c>
      <c r="CD65" s="3">
        <v>0.27299600000000002</v>
      </c>
      <c r="CE65" s="3">
        <v>0.127389</v>
      </c>
      <c r="CF65" s="3">
        <v>5.94441E-2</v>
      </c>
      <c r="CG65" s="3">
        <v>2.7738599999999999E-2</v>
      </c>
      <c r="CH65" s="3">
        <v>1.29438E-2</v>
      </c>
      <c r="CI65" s="3">
        <v>6.0400100000000002E-3</v>
      </c>
      <c r="CJ65" s="3">
        <v>2.81847E-3</v>
      </c>
      <c r="CK65" s="3">
        <v>1.4757E-4</v>
      </c>
      <c r="CL65" s="3">
        <v>2.90663E-2</v>
      </c>
      <c r="CM65" s="3">
        <v>2.7125699999999998E-10</v>
      </c>
      <c r="CN65" s="3">
        <v>1.6024300000000001E-8</v>
      </c>
      <c r="CO65" s="3">
        <v>3.8980400000000002E-10</v>
      </c>
      <c r="CP65" s="3">
        <v>2.63088E-8</v>
      </c>
      <c r="CQ65" s="3">
        <v>2.2037300000000001E-11</v>
      </c>
      <c r="CR65" s="3">
        <v>1.42321E-11</v>
      </c>
      <c r="CS65" s="3">
        <v>9.4852399999999997E-12</v>
      </c>
      <c r="CT65" s="3">
        <v>6.4786000000000003E-12</v>
      </c>
      <c r="CU65" s="3">
        <v>8.7805600000000003E-10</v>
      </c>
    </row>
    <row r="66" spans="1:99" ht="15" x14ac:dyDescent="0.2">
      <c r="A66" s="12">
        <v>5</v>
      </c>
      <c r="B66" s="3">
        <v>1.1583300000000001</v>
      </c>
      <c r="C66" s="3">
        <v>71.975999999999999</v>
      </c>
      <c r="D66" s="3">
        <v>5.0195799999999999E-2</v>
      </c>
      <c r="E66" s="3">
        <v>2.74701E-13</v>
      </c>
      <c r="F66" s="3">
        <v>4.8626000000000003E-2</v>
      </c>
      <c r="G66" s="3">
        <v>5.0786E-6</v>
      </c>
      <c r="H66" s="3">
        <v>1.0047999999999999E-3</v>
      </c>
      <c r="I66" s="3">
        <v>9.6345299999999997E-8</v>
      </c>
      <c r="J66" s="3">
        <v>3.5008400000000002E-4</v>
      </c>
      <c r="K66" s="3">
        <v>7.0515900000000002E-8</v>
      </c>
      <c r="L66" s="3">
        <v>1.33712E-4</v>
      </c>
      <c r="M66" s="3">
        <v>2.6925600000000001E-8</v>
      </c>
      <c r="N66" s="3">
        <v>3.2960799999999998E-5</v>
      </c>
      <c r="O66" s="3">
        <v>4.4900899999999997E-9</v>
      </c>
      <c r="P66" s="3">
        <v>2.3664800000000001E-5</v>
      </c>
      <c r="Q66" s="3">
        <v>3.8929899999999998E-9</v>
      </c>
      <c r="R66" s="3">
        <v>1.0522399999999999E-5</v>
      </c>
      <c r="S66" s="3">
        <v>1.7302799999999999E-8</v>
      </c>
      <c r="T66" s="3">
        <v>3.3432200000000002E-6</v>
      </c>
      <c r="U66" s="3">
        <v>6.1416700000000004E-10</v>
      </c>
      <c r="V66" s="3">
        <v>4.8154399999999997E-8</v>
      </c>
      <c r="W66" s="3">
        <v>3.3046600000000002</v>
      </c>
      <c r="X66" s="3">
        <v>3.3522599999999998</v>
      </c>
      <c r="Y66" s="3">
        <v>3.3529399999999998</v>
      </c>
      <c r="Z66" s="3">
        <v>3.3531200000000001</v>
      </c>
      <c r="AA66" s="3">
        <v>3.3532500000000001</v>
      </c>
      <c r="AB66" s="3">
        <v>3.3532600000000001</v>
      </c>
      <c r="AC66" s="3">
        <v>3.3532799999999998</v>
      </c>
      <c r="AD66" s="3">
        <v>3.3532799999999998</v>
      </c>
      <c r="AE66" s="3">
        <v>3.3532899999999999</v>
      </c>
      <c r="AF66" s="3">
        <v>5.8545199999999998E-4</v>
      </c>
      <c r="AG66" s="3">
        <v>3.2039400000000002E-15</v>
      </c>
      <c r="AH66" s="3">
        <v>5.67144E-4</v>
      </c>
      <c r="AI66" s="3">
        <v>5.9233700000000003E-8</v>
      </c>
      <c r="AJ66" s="3">
        <v>1.17193E-5</v>
      </c>
      <c r="AK66" s="3">
        <v>1.12371E-9</v>
      </c>
      <c r="AL66" s="3">
        <v>4.0831599999999999E-6</v>
      </c>
      <c r="AM66" s="3">
        <v>8.2245300000000001E-10</v>
      </c>
      <c r="AN66" s="3">
        <v>1.55953E-6</v>
      </c>
      <c r="AO66" s="3">
        <v>3.1404400000000002E-10</v>
      </c>
      <c r="AP66" s="3">
        <v>3.8443400000000001E-7</v>
      </c>
      <c r="AQ66" s="3">
        <v>5.2369599999999998E-11</v>
      </c>
      <c r="AR66" s="3">
        <v>2.76012E-7</v>
      </c>
      <c r="AS66" s="3">
        <v>4.5405400000000002E-11</v>
      </c>
      <c r="AT66" s="3">
        <v>1.2272600000000001E-7</v>
      </c>
      <c r="AU66" s="3">
        <v>2.0180899999999999E-10</v>
      </c>
      <c r="AV66" s="3">
        <v>3.89933E-8</v>
      </c>
      <c r="AW66" s="3">
        <v>7.16327E-12</v>
      </c>
      <c r="AX66" s="3">
        <v>5.6164299999999996E-10</v>
      </c>
      <c r="AY66" s="3">
        <v>0.64741899999999997</v>
      </c>
      <c r="AZ66" s="3">
        <v>3.8543500000000001E-2</v>
      </c>
      <c r="BA66" s="3">
        <v>3.90987E-2</v>
      </c>
      <c r="BB66" s="3">
        <v>3.9106599999999998E-2</v>
      </c>
      <c r="BC66" s="3">
        <v>3.9108700000000003E-2</v>
      </c>
      <c r="BD66" s="3">
        <v>3.9110300000000001E-2</v>
      </c>
      <c r="BE66" s="3">
        <v>3.9110399999999997E-2</v>
      </c>
      <c r="BF66" s="3">
        <v>3.9110600000000002E-2</v>
      </c>
      <c r="BG66" s="3">
        <v>3.9110600000000002E-2</v>
      </c>
      <c r="BH66" s="3">
        <v>3.9110699999999998E-2</v>
      </c>
      <c r="BI66" s="3">
        <v>1.30775</v>
      </c>
      <c r="BJ66" s="3">
        <v>1.2461599999999999</v>
      </c>
      <c r="BK66" s="3">
        <v>1.30776</v>
      </c>
      <c r="BL66" s="3">
        <v>0.59433199999999997</v>
      </c>
      <c r="BM66" s="3">
        <v>1.30776</v>
      </c>
      <c r="BN66" s="3">
        <v>0.59433199999999997</v>
      </c>
      <c r="BO66" s="3">
        <v>1.30776</v>
      </c>
      <c r="BP66" s="3">
        <v>0.59433199999999997</v>
      </c>
      <c r="BQ66" s="3">
        <v>1.30776</v>
      </c>
      <c r="BR66" s="3">
        <v>0.59433199999999997</v>
      </c>
      <c r="BS66" s="3">
        <v>1.30776</v>
      </c>
      <c r="BT66" s="3">
        <v>0.59433199999999997</v>
      </c>
      <c r="BU66" s="3">
        <v>1.30776</v>
      </c>
      <c r="BV66" s="3">
        <v>0.59433199999999997</v>
      </c>
      <c r="BW66" s="3">
        <v>1.30776</v>
      </c>
      <c r="BX66" s="3">
        <v>0.59433199999999997</v>
      </c>
      <c r="BY66" s="3">
        <v>1.30776</v>
      </c>
      <c r="BZ66" s="3">
        <v>0.59433199999999997</v>
      </c>
      <c r="CA66" s="3">
        <v>1.30776</v>
      </c>
      <c r="CB66" s="3">
        <v>1.4519200000000001</v>
      </c>
      <c r="CC66" s="3">
        <v>0.57498499999999997</v>
      </c>
      <c r="CD66" s="3">
        <v>0.270177</v>
      </c>
      <c r="CE66" s="3">
        <v>0.12695200000000001</v>
      </c>
      <c r="CF66" s="3">
        <v>5.9653100000000001E-2</v>
      </c>
      <c r="CG66" s="3">
        <v>2.8030099999999999E-2</v>
      </c>
      <c r="CH66" s="3">
        <v>1.3170899999999999E-2</v>
      </c>
      <c r="CI66" s="3">
        <v>6.1888300000000002E-3</v>
      </c>
      <c r="CJ66" s="3">
        <v>2.9080400000000002E-3</v>
      </c>
      <c r="CK66" s="3">
        <v>1.59247E-4</v>
      </c>
      <c r="CL66" s="3">
        <v>2.9378899999999999E-2</v>
      </c>
      <c r="CM66" s="3">
        <v>2.5632399999999998E-10</v>
      </c>
      <c r="CN66" s="3">
        <v>1.5979899999999999E-8</v>
      </c>
      <c r="CO66" s="3">
        <v>3.73644E-10</v>
      </c>
      <c r="CP66" s="3">
        <v>2.53939E-8</v>
      </c>
      <c r="CQ66" s="3">
        <v>2.1419199999999999E-11</v>
      </c>
      <c r="CR66" s="3">
        <v>1.39293E-11</v>
      </c>
      <c r="CS66" s="3">
        <v>9.3481200000000008E-12</v>
      </c>
      <c r="CT66" s="3">
        <v>6.4294399999999997E-12</v>
      </c>
      <c r="CU66" s="3">
        <v>9.1138300000000004E-10</v>
      </c>
    </row>
    <row r="67" spans="1:99" ht="15" x14ac:dyDescent="0.2">
      <c r="A67" s="12">
        <v>6</v>
      </c>
      <c r="B67" s="3">
        <v>1.15666</v>
      </c>
      <c r="C67" s="3">
        <v>71.975999999999999</v>
      </c>
      <c r="D67" s="3">
        <v>4.8929899999999998E-2</v>
      </c>
      <c r="E67" s="3">
        <v>2.8382399999999998E-13</v>
      </c>
      <c r="F67" s="3">
        <v>4.7384599999999999E-2</v>
      </c>
      <c r="G67" s="3">
        <v>5.0219799999999998E-6</v>
      </c>
      <c r="H67" s="3">
        <v>9.8563300000000008E-4</v>
      </c>
      <c r="I67" s="3">
        <v>9.59026E-8</v>
      </c>
      <c r="J67" s="3">
        <v>3.4556000000000002E-4</v>
      </c>
      <c r="K67" s="3">
        <v>7.0631799999999996E-8</v>
      </c>
      <c r="L67" s="3">
        <v>1.3281100000000001E-4</v>
      </c>
      <c r="M67" s="3">
        <v>2.71389E-8</v>
      </c>
      <c r="N67" s="3">
        <v>3.2943800000000001E-5</v>
      </c>
      <c r="O67" s="3">
        <v>4.5539999999999998E-9</v>
      </c>
      <c r="P67" s="3">
        <v>2.3800800000000001E-5</v>
      </c>
      <c r="Q67" s="3">
        <v>3.9731300000000003E-9</v>
      </c>
      <c r="R67" s="3">
        <v>1.0649099999999999E-5</v>
      </c>
      <c r="S67" s="3">
        <v>1.7769600000000001E-8</v>
      </c>
      <c r="T67" s="3">
        <v>3.4046800000000001E-6</v>
      </c>
      <c r="U67" s="3">
        <v>6.3468799999999999E-10</v>
      </c>
      <c r="V67" s="3">
        <v>5.1066000000000002E-8</v>
      </c>
      <c r="W67" s="3">
        <v>3.1398199999999998</v>
      </c>
      <c r="X67" s="3">
        <v>3.1861999999999999</v>
      </c>
      <c r="Y67" s="3">
        <v>3.1868599999999998</v>
      </c>
      <c r="Z67" s="3">
        <v>3.1870400000000001</v>
      </c>
      <c r="AA67" s="3">
        <v>3.1871700000000001</v>
      </c>
      <c r="AB67" s="3">
        <v>3.1871800000000001</v>
      </c>
      <c r="AC67" s="3">
        <v>3.1871999999999998</v>
      </c>
      <c r="AD67" s="3">
        <v>3.1871999999999998</v>
      </c>
      <c r="AE67" s="3">
        <v>3.1872099999999999</v>
      </c>
      <c r="AF67" s="3">
        <v>5.8082299999999995E-4</v>
      </c>
      <c r="AG67" s="3">
        <v>3.36913E-15</v>
      </c>
      <c r="AH67" s="3">
        <v>5.6247899999999995E-4</v>
      </c>
      <c r="AI67" s="3">
        <v>5.9613500000000006E-8</v>
      </c>
      <c r="AJ67" s="3">
        <v>1.17E-5</v>
      </c>
      <c r="AK67" s="3">
        <v>1.13841E-9</v>
      </c>
      <c r="AL67" s="3">
        <v>4.1019700000000003E-6</v>
      </c>
      <c r="AM67" s="3">
        <v>8.3843500000000001E-10</v>
      </c>
      <c r="AN67" s="3">
        <v>1.57653E-6</v>
      </c>
      <c r="AO67" s="3">
        <v>3.2215199999999999E-10</v>
      </c>
      <c r="AP67" s="3">
        <v>3.9105899999999998E-7</v>
      </c>
      <c r="AQ67" s="3">
        <v>5.40583E-11</v>
      </c>
      <c r="AR67" s="3">
        <v>2.82527E-7</v>
      </c>
      <c r="AS67" s="3">
        <v>4.7163100000000001E-11</v>
      </c>
      <c r="AT67" s="3">
        <v>1.2641E-7</v>
      </c>
      <c r="AU67" s="3">
        <v>2.10934E-10</v>
      </c>
      <c r="AV67" s="3">
        <v>4.0415299999999998E-8</v>
      </c>
      <c r="AW67" s="3">
        <v>7.5340599999999999E-12</v>
      </c>
      <c r="AX67" s="3">
        <v>6.0617899999999996E-10</v>
      </c>
      <c r="AY67" s="3">
        <v>0.65891599999999995</v>
      </c>
      <c r="AZ67" s="3">
        <v>3.7271199999999997E-2</v>
      </c>
      <c r="BA67" s="3">
        <v>3.7821800000000003E-2</v>
      </c>
      <c r="BB67" s="3">
        <v>3.7829599999999998E-2</v>
      </c>
      <c r="BC67" s="3">
        <v>3.7831799999999999E-2</v>
      </c>
      <c r="BD67" s="3">
        <v>3.7833400000000003E-2</v>
      </c>
      <c r="BE67" s="3">
        <v>3.7833499999999999E-2</v>
      </c>
      <c r="BF67" s="3">
        <v>3.7833600000000002E-2</v>
      </c>
      <c r="BG67" s="3">
        <v>3.7833699999999998E-2</v>
      </c>
      <c r="BH67" s="3">
        <v>3.7833699999999998E-2</v>
      </c>
      <c r="BI67" s="3">
        <v>1.28643</v>
      </c>
      <c r="BJ67" s="3">
        <v>1.2272099999999999</v>
      </c>
      <c r="BK67" s="3">
        <v>1.28644</v>
      </c>
      <c r="BL67" s="3">
        <v>0.59035700000000002</v>
      </c>
      <c r="BM67" s="3">
        <v>1.28644</v>
      </c>
      <c r="BN67" s="3">
        <v>0.59035700000000002</v>
      </c>
      <c r="BO67" s="3">
        <v>1.28644</v>
      </c>
      <c r="BP67" s="3">
        <v>0.59035700000000002</v>
      </c>
      <c r="BQ67" s="3">
        <v>1.28644</v>
      </c>
      <c r="BR67" s="3">
        <v>0.59035700000000002</v>
      </c>
      <c r="BS67" s="3">
        <v>1.28644</v>
      </c>
      <c r="BT67" s="3">
        <v>0.59035700000000002</v>
      </c>
      <c r="BU67" s="3">
        <v>1.28644</v>
      </c>
      <c r="BV67" s="3">
        <v>0.59035700000000002</v>
      </c>
      <c r="BW67" s="3">
        <v>1.28644</v>
      </c>
      <c r="BX67" s="3">
        <v>0.59035700000000002</v>
      </c>
      <c r="BY67" s="3">
        <v>1.28644</v>
      </c>
      <c r="BZ67" s="3">
        <v>0.59035700000000002</v>
      </c>
      <c r="CA67" s="3">
        <v>1.28644</v>
      </c>
      <c r="CB67" s="3">
        <v>1.4417599999999999</v>
      </c>
      <c r="CC67" s="3">
        <v>0.56613999999999998</v>
      </c>
      <c r="CD67" s="3">
        <v>0.26768700000000001</v>
      </c>
      <c r="CE67" s="3">
        <v>0.12656999999999999</v>
      </c>
      <c r="CF67" s="3">
        <v>5.9846000000000003E-2</v>
      </c>
      <c r="CG67" s="3">
        <v>2.82969E-2</v>
      </c>
      <c r="CH67" s="3">
        <v>1.33796E-2</v>
      </c>
      <c r="CI67" s="3">
        <v>6.3262400000000003E-3</v>
      </c>
      <c r="CJ67" s="3">
        <v>2.9912300000000001E-3</v>
      </c>
      <c r="CK67" s="3">
        <v>1.70571E-4</v>
      </c>
      <c r="CL67" s="3">
        <v>2.96914E-2</v>
      </c>
      <c r="CM67" s="3">
        <v>2.4405E-10</v>
      </c>
      <c r="CN67" s="3">
        <v>1.5315600000000001E-8</v>
      </c>
      <c r="CO67" s="3">
        <v>3.6035499999999999E-10</v>
      </c>
      <c r="CP67" s="3">
        <v>2.46442E-8</v>
      </c>
      <c r="CQ67" s="3">
        <v>2.0917000000000001E-11</v>
      </c>
      <c r="CR67" s="3">
        <v>1.3687899999999999E-11</v>
      </c>
      <c r="CS67" s="3">
        <v>9.2436899999999994E-12</v>
      </c>
      <c r="CT67" s="3">
        <v>6.3974299999999997E-12</v>
      </c>
      <c r="CU67" s="3">
        <v>9.443199999999999E-10</v>
      </c>
    </row>
    <row r="68" spans="1:99" ht="15" x14ac:dyDescent="0.2">
      <c r="A68" s="12">
        <v>7</v>
      </c>
      <c r="B68" s="3">
        <v>1.1548</v>
      </c>
      <c r="C68" s="3">
        <v>71.975999999999999</v>
      </c>
      <c r="D68" s="3">
        <v>4.7588100000000001E-2</v>
      </c>
      <c r="E68" s="3">
        <v>2.9379799999999998E-13</v>
      </c>
      <c r="F68" s="3">
        <v>4.60683E-2</v>
      </c>
      <c r="G68" s="3">
        <v>4.9616199999999998E-6</v>
      </c>
      <c r="H68" s="3">
        <v>9.6538500000000003E-4</v>
      </c>
      <c r="I68" s="3">
        <v>9.5455099999999996E-8</v>
      </c>
      <c r="J68" s="3">
        <v>3.4084600000000001E-4</v>
      </c>
      <c r="K68" s="3">
        <v>7.0797600000000001E-8</v>
      </c>
      <c r="L68" s="3">
        <v>1.31922E-4</v>
      </c>
      <c r="M68" s="3">
        <v>2.7394200000000001E-8</v>
      </c>
      <c r="N68" s="3">
        <v>3.2953700000000003E-5</v>
      </c>
      <c r="O68" s="3">
        <v>4.6292200000000003E-9</v>
      </c>
      <c r="P68" s="3">
        <v>2.3975600000000001E-5</v>
      </c>
      <c r="Q68" s="3">
        <v>4.0671900000000003E-9</v>
      </c>
      <c r="R68" s="3">
        <v>1.0802799999999999E-5</v>
      </c>
      <c r="S68" s="3">
        <v>1.8318400000000001E-8</v>
      </c>
      <c r="T68" s="3">
        <v>3.4781499999999999E-6</v>
      </c>
      <c r="U68" s="3">
        <v>6.5889400000000002E-10</v>
      </c>
      <c r="V68" s="3">
        <v>5.4549500000000002E-8</v>
      </c>
      <c r="W68" s="3">
        <v>2.9708899999999998</v>
      </c>
      <c r="X68" s="3">
        <v>3.0159799999999999</v>
      </c>
      <c r="Y68" s="3">
        <v>3.0166200000000001</v>
      </c>
      <c r="Z68" s="3">
        <v>3.0167999999999999</v>
      </c>
      <c r="AA68" s="3">
        <v>3.0169299999999999</v>
      </c>
      <c r="AB68" s="3">
        <v>3.01694</v>
      </c>
      <c r="AC68" s="3">
        <v>3.01695</v>
      </c>
      <c r="AD68" s="3">
        <v>3.0169600000000001</v>
      </c>
      <c r="AE68" s="3">
        <v>3.0169600000000001</v>
      </c>
      <c r="AF68" s="3">
        <v>5.7536900000000005E-4</v>
      </c>
      <c r="AG68" s="3">
        <v>3.5522E-15</v>
      </c>
      <c r="AH68" s="3">
        <v>5.56994E-4</v>
      </c>
      <c r="AI68" s="3">
        <v>5.9988999999999995E-8</v>
      </c>
      <c r="AJ68" s="3">
        <v>1.16721E-5</v>
      </c>
      <c r="AK68" s="3">
        <v>1.1541100000000001E-9</v>
      </c>
      <c r="AL68" s="3">
        <v>4.1210300000000004E-6</v>
      </c>
      <c r="AM68" s="3">
        <v>8.5598600000000003E-10</v>
      </c>
      <c r="AN68" s="3">
        <v>1.5950200000000001E-6</v>
      </c>
      <c r="AO68" s="3">
        <v>3.31212E-10</v>
      </c>
      <c r="AP68" s="3">
        <v>3.9843E-7</v>
      </c>
      <c r="AQ68" s="3">
        <v>5.5970000000000002E-11</v>
      </c>
      <c r="AR68" s="3">
        <v>2.8987900000000002E-7</v>
      </c>
      <c r="AS68" s="3">
        <v>4.9174700000000002E-11</v>
      </c>
      <c r="AT68" s="3">
        <v>1.3061300000000001E-7</v>
      </c>
      <c r="AU68" s="3">
        <v>2.2147999999999999E-10</v>
      </c>
      <c r="AV68" s="3">
        <v>4.2052900000000001E-8</v>
      </c>
      <c r="AW68" s="3">
        <v>7.9664200000000007E-12</v>
      </c>
      <c r="AX68" s="3">
        <v>6.5953600000000005E-10</v>
      </c>
      <c r="AY68" s="3">
        <v>0.67113299999999998</v>
      </c>
      <c r="AZ68" s="3">
        <v>3.5919800000000002E-2</v>
      </c>
      <c r="BA68" s="3">
        <v>3.6464999999999997E-2</v>
      </c>
      <c r="BB68" s="3">
        <v>3.6472699999999997E-2</v>
      </c>
      <c r="BC68" s="3">
        <v>3.6474899999999998E-2</v>
      </c>
      <c r="BD68" s="3">
        <v>3.6476500000000002E-2</v>
      </c>
      <c r="BE68" s="3">
        <v>3.6476599999999998E-2</v>
      </c>
      <c r="BF68" s="3">
        <v>3.6476700000000001E-2</v>
      </c>
      <c r="BG68" s="3">
        <v>3.6476799999999997E-2</v>
      </c>
      <c r="BH68" s="3">
        <v>3.64769E-2</v>
      </c>
      <c r="BI68" s="3">
        <v>1.2646299999999999</v>
      </c>
      <c r="BJ68" s="3">
        <v>1.20784</v>
      </c>
      <c r="BK68" s="3">
        <v>1.26464</v>
      </c>
      <c r="BL68" s="3">
        <v>0.58644700000000005</v>
      </c>
      <c r="BM68" s="3">
        <v>1.26464</v>
      </c>
      <c r="BN68" s="3">
        <v>0.58644700000000005</v>
      </c>
      <c r="BO68" s="3">
        <v>1.26464</v>
      </c>
      <c r="BP68" s="3">
        <v>0.58644700000000005</v>
      </c>
      <c r="BQ68" s="3">
        <v>1.26464</v>
      </c>
      <c r="BR68" s="3">
        <v>0.58644700000000005</v>
      </c>
      <c r="BS68" s="3">
        <v>1.26464</v>
      </c>
      <c r="BT68" s="3">
        <v>0.58644700000000005</v>
      </c>
      <c r="BU68" s="3">
        <v>1.26464</v>
      </c>
      <c r="BV68" s="3">
        <v>0.58644700000000005</v>
      </c>
      <c r="BW68" s="3">
        <v>1.26464</v>
      </c>
      <c r="BX68" s="3">
        <v>0.58644700000000005</v>
      </c>
      <c r="BY68" s="3">
        <v>1.26464</v>
      </c>
      <c r="BZ68" s="3">
        <v>0.58644700000000005</v>
      </c>
      <c r="CA68" s="3">
        <v>1.26464</v>
      </c>
      <c r="CB68" s="3">
        <v>1.43042</v>
      </c>
      <c r="CC68" s="3">
        <v>0.55687900000000001</v>
      </c>
      <c r="CD68" s="3">
        <v>0.26516200000000001</v>
      </c>
      <c r="CE68" s="3">
        <v>0.12625900000000001</v>
      </c>
      <c r="CF68" s="3">
        <v>6.0119100000000002E-2</v>
      </c>
      <c r="CG68" s="3">
        <v>2.8626200000000001E-2</v>
      </c>
      <c r="CH68" s="3">
        <v>1.36306E-2</v>
      </c>
      <c r="CI68" s="3">
        <v>6.4902900000000001E-3</v>
      </c>
      <c r="CJ68" s="3">
        <v>3.0904000000000001E-3</v>
      </c>
      <c r="CK68" s="3">
        <v>1.8427100000000001E-4</v>
      </c>
      <c r="CL68" s="3">
        <v>3.00039E-2</v>
      </c>
      <c r="CM68" s="3">
        <v>2.3135399999999999E-10</v>
      </c>
      <c r="CN68" s="3">
        <v>1.46269E-8</v>
      </c>
      <c r="CO68" s="3">
        <v>3.4657500000000002E-10</v>
      </c>
      <c r="CP68" s="3">
        <v>2.3868799999999999E-8</v>
      </c>
      <c r="CQ68" s="3">
        <v>2.0401499999999999E-11</v>
      </c>
      <c r="CR68" s="3">
        <v>1.34446E-11</v>
      </c>
      <c r="CS68" s="3">
        <v>9.1432800000000002E-12</v>
      </c>
      <c r="CT68" s="3">
        <v>6.37249E-12</v>
      </c>
      <c r="CU68" s="3">
        <v>9.8357899999999992E-10</v>
      </c>
    </row>
    <row r="69" spans="1:99" ht="15" x14ac:dyDescent="0.2">
      <c r="A69" s="12">
        <v>8</v>
      </c>
      <c r="B69" s="3">
        <v>1.1527000000000001</v>
      </c>
      <c r="C69" s="3">
        <v>71.975999999999999</v>
      </c>
      <c r="D69" s="3">
        <v>4.6150099999999999E-2</v>
      </c>
      <c r="E69" s="3">
        <v>3.0485599999999999E-13</v>
      </c>
      <c r="F69" s="3">
        <v>4.4657299999999997E-2</v>
      </c>
      <c r="G69" s="3">
        <v>4.89653E-6</v>
      </c>
      <c r="H69" s="3">
        <v>9.4377199999999995E-4</v>
      </c>
      <c r="I69" s="3">
        <v>9.5003499999999994E-8</v>
      </c>
      <c r="J69" s="3">
        <v>3.3589999999999998E-4</v>
      </c>
      <c r="K69" s="3">
        <v>7.1030600000000001E-8</v>
      </c>
      <c r="L69" s="3">
        <v>1.3105500000000001E-4</v>
      </c>
      <c r="M69" s="3">
        <v>2.77057E-8</v>
      </c>
      <c r="N69" s="3">
        <v>3.3000799999999998E-5</v>
      </c>
      <c r="O69" s="3">
        <v>4.7195699999999997E-9</v>
      </c>
      <c r="P69" s="3">
        <v>2.4203199999999999E-5</v>
      </c>
      <c r="Q69" s="3">
        <v>4.1799599999999997E-9</v>
      </c>
      <c r="R69" s="3">
        <v>1.09932E-5</v>
      </c>
      <c r="S69" s="3">
        <v>1.8977900000000001E-8</v>
      </c>
      <c r="T69" s="3">
        <v>3.56794E-6</v>
      </c>
      <c r="U69" s="3">
        <v>6.8811200000000003E-10</v>
      </c>
      <c r="V69" s="3">
        <v>5.8824499999999998E-8</v>
      </c>
      <c r="W69" s="3">
        <v>2.7960500000000001</v>
      </c>
      <c r="X69" s="3">
        <v>2.83975</v>
      </c>
      <c r="Y69" s="3">
        <v>2.8403700000000001</v>
      </c>
      <c r="Z69" s="3">
        <v>2.8405499999999999</v>
      </c>
      <c r="AA69" s="3">
        <v>2.8406799999999999</v>
      </c>
      <c r="AB69" s="3">
        <v>2.8406899999999999</v>
      </c>
      <c r="AC69" s="3">
        <v>2.8407</v>
      </c>
      <c r="AD69" s="3">
        <v>2.8407100000000001</v>
      </c>
      <c r="AE69" s="3">
        <v>2.8407100000000001</v>
      </c>
      <c r="AF69" s="3">
        <v>5.6890300000000005E-4</v>
      </c>
      <c r="AG69" s="3">
        <v>3.75803E-15</v>
      </c>
      <c r="AH69" s="3">
        <v>5.5050100000000001E-4</v>
      </c>
      <c r="AI69" s="3">
        <v>6.0360599999999999E-8</v>
      </c>
      <c r="AJ69" s="3">
        <v>1.1634099999999999E-5</v>
      </c>
      <c r="AK69" s="3">
        <v>1.1711300000000001E-9</v>
      </c>
      <c r="AL69" s="3">
        <v>4.1407199999999997E-6</v>
      </c>
      <c r="AM69" s="3">
        <v>8.7561100000000005E-10</v>
      </c>
      <c r="AN69" s="3">
        <v>1.6155499999999999E-6</v>
      </c>
      <c r="AO69" s="3">
        <v>3.41535E-10</v>
      </c>
      <c r="AP69" s="3">
        <v>4.06809E-7</v>
      </c>
      <c r="AQ69" s="3">
        <v>5.8179200000000003E-11</v>
      </c>
      <c r="AR69" s="3">
        <v>2.9835799999999998E-7</v>
      </c>
      <c r="AS69" s="3">
        <v>5.1527300000000001E-11</v>
      </c>
      <c r="AT69" s="3">
        <v>1.3551600000000001E-7</v>
      </c>
      <c r="AU69" s="3">
        <v>2.3394500000000001E-10</v>
      </c>
      <c r="AV69" s="3">
        <v>4.3982899999999999E-8</v>
      </c>
      <c r="AW69" s="3">
        <v>8.4825200000000001E-12</v>
      </c>
      <c r="AX69" s="3">
        <v>7.2514399999999997E-10</v>
      </c>
      <c r="AY69" s="3">
        <v>0.68426900000000002</v>
      </c>
      <c r="AZ69" s="3">
        <v>3.4467499999999998E-2</v>
      </c>
      <c r="BA69" s="3">
        <v>3.5006299999999997E-2</v>
      </c>
      <c r="BB69" s="3">
        <v>3.5014000000000003E-2</v>
      </c>
      <c r="BC69" s="3">
        <v>3.5016199999999997E-2</v>
      </c>
      <c r="BD69" s="3">
        <v>3.5017699999999999E-2</v>
      </c>
      <c r="BE69" s="3">
        <v>3.5017800000000002E-2</v>
      </c>
      <c r="BF69" s="3">
        <v>3.5018000000000001E-2</v>
      </c>
      <c r="BG69" s="3">
        <v>3.5018100000000003E-2</v>
      </c>
      <c r="BH69" s="3">
        <v>3.5018100000000003E-2</v>
      </c>
      <c r="BI69" s="3">
        <v>1.24211</v>
      </c>
      <c r="BJ69" s="3">
        <v>1.1878500000000001</v>
      </c>
      <c r="BK69" s="3">
        <v>1.24211</v>
      </c>
      <c r="BL69" s="3">
        <v>0.58258900000000002</v>
      </c>
      <c r="BM69" s="3">
        <v>1.24211</v>
      </c>
      <c r="BN69" s="3">
        <v>0.58258900000000002</v>
      </c>
      <c r="BO69" s="3">
        <v>1.24211</v>
      </c>
      <c r="BP69" s="3">
        <v>0.58258900000000002</v>
      </c>
      <c r="BQ69" s="3">
        <v>1.24211</v>
      </c>
      <c r="BR69" s="3">
        <v>0.58258900000000002</v>
      </c>
      <c r="BS69" s="3">
        <v>1.24211</v>
      </c>
      <c r="BT69" s="3">
        <v>0.58258900000000002</v>
      </c>
      <c r="BU69" s="3">
        <v>1.24211</v>
      </c>
      <c r="BV69" s="3">
        <v>0.58258900000000002</v>
      </c>
      <c r="BW69" s="3">
        <v>1.24211</v>
      </c>
      <c r="BX69" s="3">
        <v>0.58258900000000002</v>
      </c>
      <c r="BY69" s="3">
        <v>1.24211</v>
      </c>
      <c r="BZ69" s="3">
        <v>0.58258900000000002</v>
      </c>
      <c r="CA69" s="3">
        <v>1.24211</v>
      </c>
      <c r="CB69" s="3">
        <v>1.41757</v>
      </c>
      <c r="CC69" s="3">
        <v>0.54711100000000001</v>
      </c>
      <c r="CD69" s="3">
        <v>0.26260899999999998</v>
      </c>
      <c r="CE69" s="3">
        <v>0.12605</v>
      </c>
      <c r="CF69" s="3">
        <v>6.0502899999999998E-2</v>
      </c>
      <c r="CG69" s="3">
        <v>2.9040900000000001E-2</v>
      </c>
      <c r="CH69" s="3">
        <v>1.3939399999999999E-2</v>
      </c>
      <c r="CI69" s="3">
        <v>6.6907800000000003E-3</v>
      </c>
      <c r="CJ69" s="3">
        <v>3.2115199999999998E-3</v>
      </c>
      <c r="CK69" s="3">
        <v>2.0130300000000001E-4</v>
      </c>
      <c r="CL69" s="3">
        <v>3.03165E-2</v>
      </c>
      <c r="CM69" s="3">
        <v>2.18106E-10</v>
      </c>
      <c r="CN69" s="3">
        <v>1.3906499999999999E-8</v>
      </c>
      <c r="CO69" s="3">
        <v>3.3216199999999998E-10</v>
      </c>
      <c r="CP69" s="3">
        <v>2.3060400000000001E-8</v>
      </c>
      <c r="CQ69" s="3">
        <v>1.9869400000000001E-11</v>
      </c>
      <c r="CR69" s="3">
        <v>1.31993E-11</v>
      </c>
      <c r="CS69" s="3">
        <v>9.0487699999999996E-12</v>
      </c>
      <c r="CT69" s="3">
        <v>6.3574000000000004E-12</v>
      </c>
      <c r="CU69" s="3">
        <v>1.03152E-9</v>
      </c>
    </row>
    <row r="70" spans="1:99" ht="15" x14ac:dyDescent="0.2">
      <c r="A70" s="12">
        <v>9</v>
      </c>
      <c r="B70" s="3">
        <v>1.05219</v>
      </c>
      <c r="C70" s="3">
        <v>71.975999999999999</v>
      </c>
      <c r="D70" s="3">
        <v>1.8908000000000001E-2</v>
      </c>
      <c r="E70" s="3">
        <v>6.7537799999999995E-13</v>
      </c>
      <c r="F70" s="3">
        <v>1.7203599999999999E-2</v>
      </c>
      <c r="G70" s="3">
        <v>3.3838499999999998E-6</v>
      </c>
      <c r="H70" s="3">
        <v>6.5916599999999998E-4</v>
      </c>
      <c r="I70" s="3">
        <v>1.19032E-7</v>
      </c>
      <c r="J70" s="3">
        <v>4.0475100000000001E-4</v>
      </c>
      <c r="K70" s="3">
        <v>1.5353900000000001E-7</v>
      </c>
      <c r="L70" s="3">
        <v>2.6919800000000001E-4</v>
      </c>
      <c r="M70" s="3">
        <v>1.0209E-7</v>
      </c>
      <c r="N70" s="3">
        <v>1.12691E-4</v>
      </c>
      <c r="O70" s="3">
        <v>2.8910900000000001E-8</v>
      </c>
      <c r="P70" s="3">
        <v>1.3046600000000001E-4</v>
      </c>
      <c r="Q70" s="3">
        <v>4.0419900000000002E-8</v>
      </c>
      <c r="R70" s="3">
        <v>8.5246800000000005E-5</v>
      </c>
      <c r="S70" s="3">
        <v>2.63997E-7</v>
      </c>
      <c r="T70" s="3">
        <v>3.45964E-5</v>
      </c>
      <c r="U70" s="3">
        <v>1.1969299999999999E-8</v>
      </c>
      <c r="V70" s="3">
        <v>1.27128E-7</v>
      </c>
      <c r="W70" s="3">
        <v>0.264347</v>
      </c>
      <c r="X70" s="3">
        <v>0.27964299999999997</v>
      </c>
      <c r="Y70" s="3">
        <v>0.277229</v>
      </c>
      <c r="Z70" s="3">
        <v>0.27151700000000001</v>
      </c>
      <c r="AA70" s="3">
        <v>0.25933</v>
      </c>
      <c r="AB70" s="3">
        <v>0.235184</v>
      </c>
      <c r="AC70" s="3">
        <v>0.19436999999999999</v>
      </c>
      <c r="AD70" s="3">
        <v>0.13963</v>
      </c>
      <c r="AE70" s="3">
        <v>3.3057899999999999E-3</v>
      </c>
      <c r="AF70" s="3">
        <v>3.2900099999999999E-4</v>
      </c>
      <c r="AG70" s="3">
        <v>1.1751599999999999E-14</v>
      </c>
      <c r="AH70" s="3">
        <v>2.99344E-4</v>
      </c>
      <c r="AI70" s="3">
        <v>5.8879299999999997E-8</v>
      </c>
      <c r="AJ70" s="3">
        <v>1.1469499999999999E-5</v>
      </c>
      <c r="AK70" s="3">
        <v>2.07117E-9</v>
      </c>
      <c r="AL70" s="3">
        <v>7.0426899999999997E-6</v>
      </c>
      <c r="AM70" s="3">
        <v>2.6715899999999999E-9</v>
      </c>
      <c r="AN70" s="3">
        <v>4.6840600000000003E-6</v>
      </c>
      <c r="AO70" s="3">
        <v>1.7763699999999999E-9</v>
      </c>
      <c r="AP70" s="3">
        <v>1.9608200000000001E-6</v>
      </c>
      <c r="AQ70" s="3">
        <v>5.0305100000000004E-10</v>
      </c>
      <c r="AR70" s="3">
        <v>2.2701199999999998E-6</v>
      </c>
      <c r="AS70" s="3">
        <v>7.0330800000000001E-10</v>
      </c>
      <c r="AT70" s="3">
        <v>1.4833000000000001E-6</v>
      </c>
      <c r="AU70" s="3">
        <v>4.59356E-9</v>
      </c>
      <c r="AV70" s="3">
        <v>6.0197899999999997E-7</v>
      </c>
      <c r="AW70" s="3">
        <v>2.08267E-10</v>
      </c>
      <c r="AX70" s="3">
        <v>2.2120400000000001E-9</v>
      </c>
      <c r="AY70" s="3">
        <v>0.96585500000000002</v>
      </c>
      <c r="AZ70" s="3">
        <v>4.5996600000000002E-3</v>
      </c>
      <c r="BA70" s="3">
        <v>4.8658E-3</v>
      </c>
      <c r="BB70" s="3">
        <v>4.8237999999999996E-3</v>
      </c>
      <c r="BC70" s="3">
        <v>4.7244100000000001E-3</v>
      </c>
      <c r="BD70" s="3">
        <v>4.51235E-3</v>
      </c>
      <c r="BE70" s="3">
        <v>4.0922199999999997E-3</v>
      </c>
      <c r="BF70" s="3">
        <v>3.3820500000000002E-3</v>
      </c>
      <c r="BG70" s="3">
        <v>2.4295699999999998E-3</v>
      </c>
      <c r="BH70" s="3">
        <v>5.7521E-5</v>
      </c>
      <c r="BI70" s="3">
        <v>0.91676899999999995</v>
      </c>
      <c r="BJ70" s="3">
        <v>0.899119</v>
      </c>
      <c r="BK70" s="3">
        <v>0.91677200000000003</v>
      </c>
      <c r="BL70" s="3">
        <v>0.56157199999999996</v>
      </c>
      <c r="BM70" s="3">
        <v>0.91677200000000003</v>
      </c>
      <c r="BN70" s="3">
        <v>0.56157199999999996</v>
      </c>
      <c r="BO70" s="3">
        <v>0.91677200000000003</v>
      </c>
      <c r="BP70" s="3">
        <v>0.56157199999999996</v>
      </c>
      <c r="BQ70" s="3">
        <v>0.91677200000000003</v>
      </c>
      <c r="BR70" s="3">
        <v>0.56157199999999996</v>
      </c>
      <c r="BS70" s="3">
        <v>0.91677200000000003</v>
      </c>
      <c r="BT70" s="3">
        <v>0.56157199999999996</v>
      </c>
      <c r="BU70" s="3">
        <v>0.91677200000000003</v>
      </c>
      <c r="BV70" s="3">
        <v>0.56157199999999996</v>
      </c>
      <c r="BW70" s="3">
        <v>0.91677200000000003</v>
      </c>
      <c r="BX70" s="3">
        <v>0.56157199999999996</v>
      </c>
      <c r="BY70" s="3">
        <v>0.91677200000000003</v>
      </c>
      <c r="BZ70" s="3">
        <v>0.56157199999999996</v>
      </c>
      <c r="CA70" s="3">
        <v>0.91677200000000003</v>
      </c>
      <c r="CB70" s="3">
        <v>1.0146500000000001</v>
      </c>
      <c r="CC70" s="3">
        <v>0.70231600000000005</v>
      </c>
      <c r="CD70" s="3">
        <v>0.58677999999999997</v>
      </c>
      <c r="CE70" s="3">
        <v>0.49025000000000002</v>
      </c>
      <c r="CF70" s="3">
        <v>0.40960000000000002</v>
      </c>
      <c r="CG70" s="3">
        <v>0.34221800000000002</v>
      </c>
      <c r="CH70" s="3">
        <v>0.28592099999999998</v>
      </c>
      <c r="CI70" s="3">
        <v>0.23888499999999999</v>
      </c>
      <c r="CJ70" s="3">
        <v>0.19958600000000001</v>
      </c>
      <c r="CK70" s="3">
        <v>0.117773</v>
      </c>
      <c r="CL70" s="3">
        <v>3.0629E-2</v>
      </c>
      <c r="CM70" s="3">
        <v>3.7362900000000001E-11</v>
      </c>
      <c r="CN70" s="3">
        <v>4.3191000000000001E-9</v>
      </c>
      <c r="CO70" s="3">
        <v>1.77981E-10</v>
      </c>
      <c r="CP70" s="3">
        <v>2.1063499999999999E-8</v>
      </c>
      <c r="CQ70" s="3">
        <v>3.0171199999999999E-11</v>
      </c>
      <c r="CR70" s="3">
        <v>3.1639099999999998E-11</v>
      </c>
      <c r="CS70" s="3">
        <v>3.1202500000000002E-11</v>
      </c>
      <c r="CT70" s="3">
        <v>2.74119E-11</v>
      </c>
      <c r="CU70" s="3">
        <v>9.9130799999999994E-10</v>
      </c>
    </row>
    <row r="71" spans="1:99" ht="15" x14ac:dyDescent="0.2">
      <c r="A71" s="12">
        <v>10</v>
      </c>
      <c r="B71" s="3">
        <v>1.01816</v>
      </c>
      <c r="C71" s="3">
        <v>71.975999999999999</v>
      </c>
      <c r="D71" s="3">
        <v>1.18712E-2</v>
      </c>
      <c r="E71" s="3">
        <v>1.0378899999999999E-12</v>
      </c>
      <c r="F71" s="3">
        <v>1.0393100000000001E-2</v>
      </c>
      <c r="G71" s="3">
        <v>2.8892499999999999E-6</v>
      </c>
      <c r="H71" s="3">
        <v>4.6805000000000002E-4</v>
      </c>
      <c r="I71" s="3">
        <v>1.1945700000000001E-7</v>
      </c>
      <c r="J71" s="3">
        <v>3.2182400000000001E-4</v>
      </c>
      <c r="K71" s="3">
        <v>1.7254400000000001E-7</v>
      </c>
      <c r="L71" s="3">
        <v>2.4094200000000001E-4</v>
      </c>
      <c r="M71" s="3">
        <v>1.2914400000000001E-7</v>
      </c>
      <c r="N71" s="3">
        <v>1.14701E-4</v>
      </c>
      <c r="O71" s="3">
        <v>4.1590100000000003E-8</v>
      </c>
      <c r="P71" s="3">
        <v>1.53024E-4</v>
      </c>
      <c r="Q71" s="3">
        <v>6.7004600000000002E-8</v>
      </c>
      <c r="R71" s="3">
        <v>1.1670199999999999E-4</v>
      </c>
      <c r="S71" s="3">
        <v>5.1079699999999996E-7</v>
      </c>
      <c r="T71" s="3">
        <v>5.4799500000000003E-5</v>
      </c>
      <c r="U71" s="3">
        <v>2.6795599999999999E-8</v>
      </c>
      <c r="V71" s="3">
        <v>2.1512200000000001E-7</v>
      </c>
      <c r="W71" s="3">
        <v>8.3319900000000002E-2</v>
      </c>
      <c r="X71" s="3">
        <v>9.3088000000000004E-2</v>
      </c>
      <c r="Y71" s="3">
        <v>9.2855499999999994E-2</v>
      </c>
      <c r="Z71" s="3">
        <v>9.1985700000000004E-2</v>
      </c>
      <c r="AA71" s="3">
        <v>8.9775800000000003E-2</v>
      </c>
      <c r="AB71" s="3">
        <v>8.4302500000000002E-2</v>
      </c>
      <c r="AC71" s="3">
        <v>7.3071300000000006E-2</v>
      </c>
      <c r="AD71" s="3">
        <v>5.45741E-2</v>
      </c>
      <c r="AE71" s="3">
        <v>1.00191E-3</v>
      </c>
      <c r="AF71" s="3">
        <v>2.11246E-4</v>
      </c>
      <c r="AG71" s="3">
        <v>1.8468899999999998E-14</v>
      </c>
      <c r="AH71" s="3">
        <v>1.8494200000000001E-4</v>
      </c>
      <c r="AI71" s="3">
        <v>5.1413499999999999E-8</v>
      </c>
      <c r="AJ71" s="3">
        <v>8.3288299999999993E-6</v>
      </c>
      <c r="AK71" s="3">
        <v>2.1256999999999998E-9</v>
      </c>
      <c r="AL71" s="3">
        <v>5.7267800000000003E-6</v>
      </c>
      <c r="AM71" s="3">
        <v>3.0703799999999999E-9</v>
      </c>
      <c r="AN71" s="3">
        <v>4.2874900000000002E-6</v>
      </c>
      <c r="AO71" s="3">
        <v>2.29808E-9</v>
      </c>
      <c r="AP71" s="3">
        <v>2.0410699999999998E-6</v>
      </c>
      <c r="AQ71" s="3">
        <v>7.4008500000000003E-10</v>
      </c>
      <c r="AR71" s="3">
        <v>2.7230200000000001E-6</v>
      </c>
      <c r="AS71" s="3">
        <v>1.19233E-9</v>
      </c>
      <c r="AT71" s="3">
        <v>2.0766900000000001E-6</v>
      </c>
      <c r="AU71" s="3">
        <v>9.0895000000000001E-9</v>
      </c>
      <c r="AV71" s="3">
        <v>9.7514200000000009E-7</v>
      </c>
      <c r="AW71" s="3">
        <v>4.7682100000000002E-10</v>
      </c>
      <c r="AX71" s="3">
        <v>3.8280499999999998E-9</v>
      </c>
      <c r="AY71" s="3">
        <v>0.98776200000000003</v>
      </c>
      <c r="AZ71" s="3">
        <v>1.48266E-3</v>
      </c>
      <c r="BA71" s="3">
        <v>1.6564800000000001E-3</v>
      </c>
      <c r="BB71" s="3">
        <v>1.65234E-3</v>
      </c>
      <c r="BC71" s="3">
        <v>1.63686E-3</v>
      </c>
      <c r="BD71" s="3">
        <v>1.5975399999999999E-3</v>
      </c>
      <c r="BE71" s="3">
        <v>1.5001400000000001E-3</v>
      </c>
      <c r="BF71" s="3">
        <v>1.30028E-3</v>
      </c>
      <c r="BG71" s="3">
        <v>9.7113199999999998E-4</v>
      </c>
      <c r="BH71" s="3">
        <v>1.7828700000000001E-5</v>
      </c>
      <c r="BI71" s="3">
        <v>0.91408999999999996</v>
      </c>
      <c r="BJ71" s="3">
        <v>0.90274100000000002</v>
      </c>
      <c r="BK71" s="3">
        <v>0.91409200000000002</v>
      </c>
      <c r="BL71" s="3">
        <v>0.61882099999999995</v>
      </c>
      <c r="BM71" s="3">
        <v>0.91409200000000002</v>
      </c>
      <c r="BN71" s="3">
        <v>0.61882099999999995</v>
      </c>
      <c r="BO71" s="3">
        <v>0.91409200000000002</v>
      </c>
      <c r="BP71" s="3">
        <v>0.61882099999999995</v>
      </c>
      <c r="BQ71" s="3">
        <v>0.91409200000000002</v>
      </c>
      <c r="BR71" s="3">
        <v>0.61882099999999995</v>
      </c>
      <c r="BS71" s="3">
        <v>0.91409200000000002</v>
      </c>
      <c r="BT71" s="3">
        <v>0.61882099999999995</v>
      </c>
      <c r="BU71" s="3">
        <v>0.91409200000000002</v>
      </c>
      <c r="BV71" s="3">
        <v>0.61882099999999995</v>
      </c>
      <c r="BW71" s="3">
        <v>0.91409200000000002</v>
      </c>
      <c r="BX71" s="3">
        <v>0.61882099999999995</v>
      </c>
      <c r="BY71" s="3">
        <v>0.91409200000000002</v>
      </c>
      <c r="BZ71" s="3">
        <v>0.61882099999999995</v>
      </c>
      <c r="CA71" s="3">
        <v>0.91409200000000002</v>
      </c>
      <c r="CB71" s="3">
        <v>1.00227</v>
      </c>
      <c r="CC71" s="3">
        <v>0.85927399999999998</v>
      </c>
      <c r="CD71" s="3">
        <v>0.79896800000000001</v>
      </c>
      <c r="CE71" s="3">
        <v>0.74289499999999997</v>
      </c>
      <c r="CF71" s="3">
        <v>0.69075699999999995</v>
      </c>
      <c r="CG71" s="3">
        <v>0.64227900000000004</v>
      </c>
      <c r="CH71" s="3">
        <v>0.59720200000000001</v>
      </c>
      <c r="CI71" s="3">
        <v>0.55528900000000003</v>
      </c>
      <c r="CJ71" s="3">
        <v>0.51631800000000005</v>
      </c>
      <c r="CK71" s="3">
        <v>0.41974600000000001</v>
      </c>
      <c r="CL71" s="3">
        <v>3.09416E-2</v>
      </c>
      <c r="CM71" s="3">
        <v>1.4735100000000001E-11</v>
      </c>
      <c r="CN71" s="3">
        <v>2.0020699999999999E-9</v>
      </c>
      <c r="CO71" s="3">
        <v>9.2383400000000006E-11</v>
      </c>
      <c r="CP71" s="3">
        <v>1.23072E-8</v>
      </c>
      <c r="CQ71" s="3">
        <v>2.0047499999999999E-11</v>
      </c>
      <c r="CR71" s="3">
        <v>2.42255E-11</v>
      </c>
      <c r="CS71" s="3">
        <v>2.78856E-11</v>
      </c>
      <c r="CT71" s="3">
        <v>2.8344800000000001E-11</v>
      </c>
      <c r="CU71" s="3">
        <v>1.09507E-9</v>
      </c>
    </row>
    <row r="74" spans="1:99" ht="15" x14ac:dyDescent="0.2">
      <c r="A74" s="12" t="s">
        <v>65</v>
      </c>
    </row>
    <row r="75" spans="1:99" ht="15" x14ac:dyDescent="0.2">
      <c r="A75" s="11" t="s">
        <v>66</v>
      </c>
    </row>
    <row r="76" spans="1:99" x14ac:dyDescent="0.2">
      <c r="A76" s="10"/>
    </row>
    <row r="77" spans="1:99" ht="15" x14ac:dyDescent="0.2">
      <c r="A77" s="12" t="s">
        <v>83</v>
      </c>
      <c r="B77" t="s">
        <v>243</v>
      </c>
      <c r="C77" t="s">
        <v>244</v>
      </c>
      <c r="D77" t="s">
        <v>245</v>
      </c>
      <c r="E77" t="s">
        <v>246</v>
      </c>
      <c r="F77" t="s">
        <v>247</v>
      </c>
      <c r="G77" t="s">
        <v>248</v>
      </c>
      <c r="H77" t="s">
        <v>249</v>
      </c>
      <c r="I77" t="s">
        <v>250</v>
      </c>
      <c r="J77" t="s">
        <v>251</v>
      </c>
      <c r="K77" t="s">
        <v>252</v>
      </c>
      <c r="L77" t="s">
        <v>253</v>
      </c>
      <c r="M77" t="s">
        <v>254</v>
      </c>
      <c r="N77" t="s">
        <v>255</v>
      </c>
      <c r="O77" t="s">
        <v>256</v>
      </c>
      <c r="P77" t="s">
        <v>257</v>
      </c>
      <c r="Q77" t="s">
        <v>258</v>
      </c>
      <c r="R77" t="s">
        <v>259</v>
      </c>
      <c r="S77" t="s">
        <v>260</v>
      </c>
      <c r="T77" t="s">
        <v>261</v>
      </c>
      <c r="U77" t="s">
        <v>262</v>
      </c>
    </row>
    <row r="78" spans="1:99" ht="15" x14ac:dyDescent="0.2">
      <c r="A78" s="12">
        <v>1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</row>
    <row r="79" spans="1:99" ht="15" x14ac:dyDescent="0.2">
      <c r="A79" s="12">
        <v>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</row>
    <row r="80" spans="1:99" ht="15" x14ac:dyDescent="0.2">
      <c r="A80" s="12">
        <v>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</row>
    <row r="81" spans="1:21" ht="15" x14ac:dyDescent="0.2">
      <c r="A81" s="12">
        <v>4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</row>
    <row r="82" spans="1:21" ht="15" x14ac:dyDescent="0.2">
      <c r="A82" s="12">
        <v>5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</row>
    <row r="83" spans="1:21" ht="15" x14ac:dyDescent="0.2">
      <c r="A83" s="12">
        <v>6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</row>
    <row r="84" spans="1:21" ht="15" x14ac:dyDescent="0.2">
      <c r="A84" s="12">
        <v>7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</row>
    <row r="85" spans="1:21" ht="15" x14ac:dyDescent="0.2">
      <c r="A85" s="12">
        <v>8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</row>
    <row r="86" spans="1:21" ht="15" x14ac:dyDescent="0.2">
      <c r="A86" s="12">
        <v>9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</row>
    <row r="87" spans="1:21" ht="15" x14ac:dyDescent="0.2">
      <c r="A87" s="12">
        <v>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</row>
    <row r="88" spans="1:21" ht="15" x14ac:dyDescent="0.2">
      <c r="A88" s="12">
        <v>3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</row>
    <row r="89" spans="1:21" ht="15" x14ac:dyDescent="0.2">
      <c r="A89" s="12">
        <v>4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</row>
    <row r="90" spans="1:21" ht="15" x14ac:dyDescent="0.2">
      <c r="A90" s="12">
        <v>5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</row>
    <row r="91" spans="1:21" ht="15" x14ac:dyDescent="0.2">
      <c r="A91" s="12">
        <v>6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</row>
    <row r="92" spans="1:21" ht="15" x14ac:dyDescent="0.2">
      <c r="A92" s="12">
        <v>7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</row>
    <row r="93" spans="1:21" ht="15" x14ac:dyDescent="0.2">
      <c r="A93" s="12">
        <v>8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</row>
    <row r="94" spans="1:21" ht="15" x14ac:dyDescent="0.2">
      <c r="A94" s="12">
        <v>9</v>
      </c>
      <c r="B94" s="3">
        <v>0.99987700000000002</v>
      </c>
      <c r="D94" s="3">
        <v>1.5054999999999999E-3</v>
      </c>
      <c r="E94" s="3">
        <v>3.5972700000000001E-3</v>
      </c>
      <c r="F94" s="3">
        <v>8.0551200000000007E-3</v>
      </c>
      <c r="G94" s="3">
        <v>1.7819499999999999E-2</v>
      </c>
      <c r="H94" s="3">
        <v>3.8442799999999999E-2</v>
      </c>
      <c r="I94" s="3">
        <v>7.87471E-2</v>
      </c>
      <c r="J94" s="3">
        <v>0.14700099999999999</v>
      </c>
      <c r="K94" s="3">
        <v>0.23852599999999999</v>
      </c>
      <c r="L94" s="3">
        <v>0.46630700000000003</v>
      </c>
      <c r="M94" s="3">
        <v>2.14574</v>
      </c>
      <c r="N94" s="3">
        <v>0.79369999999999996</v>
      </c>
      <c r="O94" s="3">
        <v>0.29358600000000001</v>
      </c>
      <c r="P94" s="3">
        <v>0.108596</v>
      </c>
      <c r="Q94" s="3">
        <v>4.0169000000000003E-2</v>
      </c>
      <c r="R94" s="3">
        <v>1.48583E-2</v>
      </c>
      <c r="S94" s="3">
        <v>5.4960199999999999E-3</v>
      </c>
      <c r="T94" s="3">
        <v>2.0329499999999999E-3</v>
      </c>
      <c r="U94" s="3">
        <v>1.45279E-5</v>
      </c>
    </row>
    <row r="95" spans="1:21" ht="15" x14ac:dyDescent="0.2">
      <c r="A95" s="12">
        <v>10</v>
      </c>
      <c r="B95" s="3">
        <v>0.97677400000000003</v>
      </c>
      <c r="D95" s="3">
        <v>5.14439E-4</v>
      </c>
      <c r="E95" s="3">
        <v>1.4624099999999999E-3</v>
      </c>
      <c r="F95" s="3">
        <v>3.7117000000000001E-3</v>
      </c>
      <c r="G95" s="3">
        <v>9.3556799999999999E-3</v>
      </c>
      <c r="H95" s="3">
        <v>2.3233E-2</v>
      </c>
      <c r="I95" s="3">
        <v>5.5510700000000003E-2</v>
      </c>
      <c r="J95" s="3">
        <v>0.12242599999999999</v>
      </c>
      <c r="K95" s="3">
        <v>0.23265</v>
      </c>
      <c r="L95" s="3">
        <v>0.55113699999999999</v>
      </c>
      <c r="M95" s="3">
        <v>2.4765000000000001</v>
      </c>
      <c r="N95" s="3">
        <v>0.90499499999999999</v>
      </c>
      <c r="O95" s="3">
        <v>0.33071499999999998</v>
      </c>
      <c r="P95" s="3">
        <v>0.120854</v>
      </c>
      <c r="Q95" s="3">
        <v>4.4164099999999998E-2</v>
      </c>
      <c r="R95" s="3">
        <v>1.6139000000000001E-2</v>
      </c>
      <c r="S95" s="3">
        <v>5.8977300000000003E-3</v>
      </c>
      <c r="T95" s="3">
        <v>2.1552300000000002E-3</v>
      </c>
      <c r="U95" s="3">
        <v>1.35783E-5</v>
      </c>
    </row>
    <row r="98" spans="1:11" ht="15" x14ac:dyDescent="0.2">
      <c r="A98" s="12" t="s">
        <v>78</v>
      </c>
    </row>
    <row r="99" spans="1:11" ht="15" x14ac:dyDescent="0.2">
      <c r="A99" s="11" t="s">
        <v>79</v>
      </c>
    </row>
    <row r="100" spans="1:11" x14ac:dyDescent="0.2">
      <c r="A100" s="10"/>
    </row>
    <row r="101" spans="1:11" ht="15" x14ac:dyDescent="0.2">
      <c r="A101" s="12" t="s">
        <v>83</v>
      </c>
      <c r="B101" t="s">
        <v>263</v>
      </c>
      <c r="C101" t="s">
        <v>264</v>
      </c>
      <c r="D101" t="s">
        <v>265</v>
      </c>
      <c r="E101" t="s">
        <v>266</v>
      </c>
      <c r="F101" t="s">
        <v>267</v>
      </c>
      <c r="G101" t="s">
        <v>268</v>
      </c>
      <c r="H101" t="s">
        <v>269</v>
      </c>
      <c r="I101" t="s">
        <v>270</v>
      </c>
      <c r="J101" t="s">
        <v>271</v>
      </c>
      <c r="K101" t="s">
        <v>272</v>
      </c>
    </row>
    <row r="102" spans="1:11" ht="15" x14ac:dyDescent="0.2">
      <c r="A102" s="12">
        <v>1</v>
      </c>
      <c r="B102" s="3">
        <v>0.18946299999999999</v>
      </c>
      <c r="C102" s="3">
        <v>0.1111</v>
      </c>
      <c r="D102" s="3">
        <v>0.1111</v>
      </c>
      <c r="E102" s="3">
        <v>0.1111</v>
      </c>
      <c r="F102" s="3">
        <v>0.1111</v>
      </c>
      <c r="G102" s="3">
        <v>0.1111</v>
      </c>
      <c r="H102" s="3">
        <v>0.1111</v>
      </c>
      <c r="I102" s="3">
        <v>0.1111</v>
      </c>
      <c r="J102" s="3">
        <v>0.1111</v>
      </c>
      <c r="K102" s="3">
        <v>0.1111</v>
      </c>
    </row>
    <row r="103" spans="1:11" ht="15" x14ac:dyDescent="0.2">
      <c r="A103" s="12">
        <v>2</v>
      </c>
      <c r="B103" s="3">
        <v>0.385573</v>
      </c>
      <c r="C103" s="3">
        <v>0.1111</v>
      </c>
      <c r="D103" s="3">
        <v>0.1111</v>
      </c>
      <c r="E103" s="3">
        <v>0.1111</v>
      </c>
      <c r="F103" s="3">
        <v>0.1111</v>
      </c>
      <c r="G103" s="3">
        <v>0.1111</v>
      </c>
      <c r="H103" s="3">
        <v>0.1111</v>
      </c>
      <c r="I103" s="3">
        <v>0.1111</v>
      </c>
      <c r="J103" s="3">
        <v>0.1111</v>
      </c>
      <c r="K103" s="3">
        <v>0.1111</v>
      </c>
    </row>
    <row r="104" spans="1:11" ht="15" x14ac:dyDescent="0.2">
      <c r="A104" s="12">
        <v>3</v>
      </c>
      <c r="B104" s="3">
        <v>0.592638</v>
      </c>
      <c r="C104" s="3">
        <v>0.1111</v>
      </c>
      <c r="D104" s="3">
        <v>0.1111</v>
      </c>
      <c r="E104" s="3">
        <v>0.1111</v>
      </c>
      <c r="F104" s="3">
        <v>0.1111</v>
      </c>
      <c r="G104" s="3">
        <v>0.1111</v>
      </c>
      <c r="H104" s="3">
        <v>0.1111</v>
      </c>
      <c r="I104" s="3">
        <v>0.1111</v>
      </c>
      <c r="J104" s="3">
        <v>0.1111</v>
      </c>
      <c r="K104" s="3">
        <v>0.1111</v>
      </c>
    </row>
    <row r="105" spans="1:11" ht="15" x14ac:dyDescent="0.2">
      <c r="A105" s="12">
        <v>4</v>
      </c>
      <c r="B105" s="3">
        <v>0.81395899999999999</v>
      </c>
      <c r="C105" s="3">
        <v>0.1111</v>
      </c>
      <c r="D105" s="3">
        <v>0.1111</v>
      </c>
      <c r="E105" s="3">
        <v>0.1111</v>
      </c>
      <c r="F105" s="3">
        <v>0.1111</v>
      </c>
      <c r="G105" s="3">
        <v>0.1111</v>
      </c>
      <c r="H105" s="3">
        <v>0.1111</v>
      </c>
      <c r="I105" s="3">
        <v>0.1111</v>
      </c>
      <c r="J105" s="3">
        <v>0.1111</v>
      </c>
      <c r="K105" s="3">
        <v>0.1111</v>
      </c>
    </row>
    <row r="106" spans="1:11" ht="15" x14ac:dyDescent="0.2">
      <c r="A106" s="12">
        <v>5</v>
      </c>
      <c r="B106" s="3">
        <v>1.05467</v>
      </c>
      <c r="C106" s="3">
        <v>0.1111</v>
      </c>
      <c r="D106" s="3">
        <v>0.1111</v>
      </c>
      <c r="E106" s="3">
        <v>0.1111</v>
      </c>
      <c r="F106" s="3">
        <v>0.1111</v>
      </c>
      <c r="G106" s="3">
        <v>0.1111</v>
      </c>
      <c r="H106" s="3">
        <v>0.1111</v>
      </c>
      <c r="I106" s="3">
        <v>0.1111</v>
      </c>
      <c r="J106" s="3">
        <v>0.1111</v>
      </c>
      <c r="K106" s="3">
        <v>0.1111</v>
      </c>
    </row>
    <row r="107" spans="1:11" ht="15" x14ac:dyDescent="0.2">
      <c r="A107" s="12">
        <v>6</v>
      </c>
      <c r="B107" s="3">
        <v>1.3233600000000001</v>
      </c>
      <c r="C107" s="3">
        <v>0.1111</v>
      </c>
      <c r="D107" s="3">
        <v>0.1111</v>
      </c>
      <c r="E107" s="3">
        <v>0.1111</v>
      </c>
      <c r="F107" s="3">
        <v>0.1111</v>
      </c>
      <c r="G107" s="3">
        <v>0.1111</v>
      </c>
      <c r="H107" s="3">
        <v>0.1111</v>
      </c>
      <c r="I107" s="3">
        <v>0.1111</v>
      </c>
      <c r="J107" s="3">
        <v>0.1111</v>
      </c>
      <c r="K107" s="3">
        <v>0.1111</v>
      </c>
    </row>
    <row r="108" spans="1:11" ht="15" x14ac:dyDescent="0.2">
      <c r="A108" s="12">
        <v>7</v>
      </c>
      <c r="B108" s="3">
        <v>1.63602</v>
      </c>
      <c r="C108" s="3">
        <v>0.1111</v>
      </c>
      <c r="D108" s="3">
        <v>0.1111</v>
      </c>
      <c r="E108" s="3">
        <v>0.1111</v>
      </c>
      <c r="F108" s="3">
        <v>0.1111</v>
      </c>
      <c r="G108" s="3">
        <v>0.1111</v>
      </c>
      <c r="H108" s="3">
        <v>0.1111</v>
      </c>
      <c r="I108" s="3">
        <v>0.1111</v>
      </c>
      <c r="J108" s="3">
        <v>0.1111</v>
      </c>
      <c r="K108" s="3">
        <v>0.1111</v>
      </c>
    </row>
    <row r="109" spans="1:11" ht="15" x14ac:dyDescent="0.2">
      <c r="A109" s="12">
        <v>8</v>
      </c>
      <c r="B109" s="3">
        <v>2.0277699999999999</v>
      </c>
      <c r="C109" s="3">
        <v>0.1111</v>
      </c>
      <c r="D109" s="3">
        <v>0.1111</v>
      </c>
      <c r="E109" s="3">
        <v>0.1111</v>
      </c>
      <c r="F109" s="3">
        <v>0.1111</v>
      </c>
      <c r="G109" s="3">
        <v>0.1111</v>
      </c>
      <c r="H109" s="3">
        <v>0.1111</v>
      </c>
      <c r="I109" s="3">
        <v>0.1111</v>
      </c>
      <c r="J109" s="3">
        <v>0.1111</v>
      </c>
      <c r="K109" s="3">
        <v>0.1111</v>
      </c>
    </row>
    <row r="110" spans="1:11" ht="15" x14ac:dyDescent="0.2">
      <c r="A110" s="12">
        <v>9</v>
      </c>
      <c r="B110" s="3">
        <v>2.6031900000000001</v>
      </c>
      <c r="C110" s="3">
        <v>0.1111</v>
      </c>
      <c r="D110" s="3">
        <v>0.1111</v>
      </c>
      <c r="E110" s="3">
        <v>0.1111</v>
      </c>
      <c r="F110" s="3">
        <v>0.1111</v>
      </c>
      <c r="G110" s="3">
        <v>0.1111</v>
      </c>
      <c r="H110" s="3">
        <v>0.1111</v>
      </c>
      <c r="I110" s="3">
        <v>0.1111</v>
      </c>
      <c r="J110" s="3">
        <v>0.1111</v>
      </c>
      <c r="K110" s="3">
        <v>0.1111</v>
      </c>
    </row>
    <row r="111" spans="1:11" ht="15" x14ac:dyDescent="0.2">
      <c r="A111" s="12">
        <v>2</v>
      </c>
      <c r="B111" s="3">
        <v>2.76</v>
      </c>
      <c r="C111" s="3">
        <v>0.1111</v>
      </c>
      <c r="D111" s="3">
        <v>0.1111</v>
      </c>
      <c r="E111" s="3">
        <v>0.1111</v>
      </c>
      <c r="F111" s="3">
        <v>0.1111</v>
      </c>
      <c r="G111" s="3">
        <v>0.1111</v>
      </c>
      <c r="H111" s="3">
        <v>0.1111</v>
      </c>
      <c r="I111" s="3">
        <v>0.1111</v>
      </c>
      <c r="J111" s="3">
        <v>0.1111</v>
      </c>
      <c r="K111" s="3">
        <v>0.1111</v>
      </c>
    </row>
    <row r="112" spans="1:11" ht="15" x14ac:dyDescent="0.2">
      <c r="A112" s="12">
        <v>3</v>
      </c>
      <c r="B112" s="3">
        <v>2.8544900000000002</v>
      </c>
      <c r="C112" s="3">
        <v>0.1111</v>
      </c>
      <c r="D112" s="3">
        <v>0.1111</v>
      </c>
      <c r="E112" s="3">
        <v>0.1111</v>
      </c>
      <c r="F112" s="3">
        <v>0.1111</v>
      </c>
      <c r="G112" s="3">
        <v>0.1111</v>
      </c>
      <c r="H112" s="3">
        <v>0.1111</v>
      </c>
      <c r="I112" s="3">
        <v>0.1111</v>
      </c>
      <c r="J112" s="3">
        <v>0.1111</v>
      </c>
      <c r="K112" s="3">
        <v>0.1111</v>
      </c>
    </row>
    <row r="113" spans="1:11" ht="15" x14ac:dyDescent="0.2">
      <c r="A113" s="12">
        <v>4</v>
      </c>
      <c r="B113" s="3">
        <v>2.9594499999999999</v>
      </c>
      <c r="C113" s="3">
        <v>0.1111</v>
      </c>
      <c r="D113" s="3">
        <v>0.1111</v>
      </c>
      <c r="E113" s="3">
        <v>0.1111</v>
      </c>
      <c r="F113" s="3">
        <v>0.1111</v>
      </c>
      <c r="G113" s="3">
        <v>0.1111</v>
      </c>
      <c r="H113" s="3">
        <v>0.1111</v>
      </c>
      <c r="I113" s="3">
        <v>0.1111</v>
      </c>
      <c r="J113" s="3">
        <v>0.1111</v>
      </c>
      <c r="K113" s="3">
        <v>0.1111</v>
      </c>
    </row>
    <row r="114" spans="1:11" ht="15" x14ac:dyDescent="0.2">
      <c r="A114" s="12">
        <v>5</v>
      </c>
      <c r="B114" s="3">
        <v>3.0762900000000002</v>
      </c>
      <c r="C114" s="3">
        <v>0.1111</v>
      </c>
      <c r="D114" s="3">
        <v>0.1111</v>
      </c>
      <c r="E114" s="3">
        <v>0.1111</v>
      </c>
      <c r="F114" s="3">
        <v>0.1111</v>
      </c>
      <c r="G114" s="3">
        <v>0.1111</v>
      </c>
      <c r="H114" s="3">
        <v>0.1111</v>
      </c>
      <c r="I114" s="3">
        <v>0.1111</v>
      </c>
      <c r="J114" s="3">
        <v>0.1111</v>
      </c>
      <c r="K114" s="3">
        <v>0.1111</v>
      </c>
    </row>
    <row r="115" spans="1:11" ht="15" x14ac:dyDescent="0.2">
      <c r="A115" s="12">
        <v>6</v>
      </c>
      <c r="B115" s="3">
        <v>3.1856900000000001</v>
      </c>
      <c r="C115" s="3">
        <v>0.1111</v>
      </c>
      <c r="D115" s="3">
        <v>0.1111</v>
      </c>
      <c r="E115" s="3">
        <v>0.1111</v>
      </c>
      <c r="F115" s="3">
        <v>0.1111</v>
      </c>
      <c r="G115" s="3">
        <v>0.1111</v>
      </c>
      <c r="H115" s="3">
        <v>0.1111</v>
      </c>
      <c r="I115" s="3">
        <v>0.1111</v>
      </c>
      <c r="J115" s="3">
        <v>0.1111</v>
      </c>
      <c r="K115" s="3">
        <v>0.1111</v>
      </c>
    </row>
    <row r="116" spans="1:11" ht="15" x14ac:dyDescent="0.2">
      <c r="A116" s="12">
        <v>7</v>
      </c>
      <c r="B116" s="3">
        <v>3.3084500000000001</v>
      </c>
      <c r="C116" s="3">
        <v>0.1111</v>
      </c>
      <c r="D116" s="3">
        <v>0.1111</v>
      </c>
      <c r="E116" s="3">
        <v>0.1111</v>
      </c>
      <c r="F116" s="3">
        <v>0.1111</v>
      </c>
      <c r="G116" s="3">
        <v>0.1111</v>
      </c>
      <c r="H116" s="3">
        <v>0.1111</v>
      </c>
      <c r="I116" s="3">
        <v>0.1111</v>
      </c>
      <c r="J116" s="3">
        <v>0.1111</v>
      </c>
      <c r="K116" s="3">
        <v>0.1111</v>
      </c>
    </row>
    <row r="117" spans="1:11" ht="15" x14ac:dyDescent="0.2">
      <c r="A117" s="12">
        <v>8</v>
      </c>
      <c r="B117" s="3">
        <v>3.4488599999999998</v>
      </c>
      <c r="C117" s="3">
        <v>0.1111</v>
      </c>
      <c r="D117" s="3">
        <v>0.1111</v>
      </c>
      <c r="E117" s="3">
        <v>0.1111</v>
      </c>
      <c r="F117" s="3">
        <v>0.1111</v>
      </c>
      <c r="G117" s="3">
        <v>0.1111</v>
      </c>
      <c r="H117" s="3">
        <v>0.1111</v>
      </c>
      <c r="I117" s="3">
        <v>0.1111</v>
      </c>
      <c r="J117" s="3">
        <v>0.1111</v>
      </c>
      <c r="K117" s="3">
        <v>0.1111</v>
      </c>
    </row>
    <row r="118" spans="1:11" ht="15" x14ac:dyDescent="0.2">
      <c r="A118" s="12">
        <v>9</v>
      </c>
      <c r="B118" s="3">
        <v>23.1251</v>
      </c>
      <c r="C118" s="3">
        <v>0.1111</v>
      </c>
      <c r="D118" s="3">
        <v>0.1111</v>
      </c>
      <c r="E118" s="3">
        <v>0.1111</v>
      </c>
      <c r="F118" s="3">
        <v>0.1111</v>
      </c>
      <c r="G118" s="3">
        <v>0.1111</v>
      </c>
      <c r="H118" s="3">
        <v>0.1111</v>
      </c>
      <c r="I118" s="3">
        <v>0.1111</v>
      </c>
      <c r="J118" s="3">
        <v>0.1111</v>
      </c>
      <c r="K118" s="3">
        <v>0.1111</v>
      </c>
    </row>
    <row r="119" spans="1:11" ht="15" x14ac:dyDescent="0.2">
      <c r="A119" s="12">
        <v>10</v>
      </c>
      <c r="B119" s="3">
        <v>67.049800000000005</v>
      </c>
      <c r="C119" s="3">
        <v>0.1111</v>
      </c>
      <c r="D119" s="3">
        <v>0.1111</v>
      </c>
      <c r="E119" s="3">
        <v>0.1111</v>
      </c>
      <c r="F119" s="3">
        <v>0.1111</v>
      </c>
      <c r="G119" s="3">
        <v>0.1111</v>
      </c>
      <c r="H119" s="3">
        <v>0.1111</v>
      </c>
      <c r="I119" s="3">
        <v>0.1111</v>
      </c>
      <c r="J119" s="3">
        <v>0.1111</v>
      </c>
      <c r="K119" s="3">
        <v>0.1111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L14" sqref="L14"/>
    </sheetView>
  </sheetViews>
  <sheetFormatPr defaultRowHeight="12.75" x14ac:dyDescent="0.2"/>
  <cols>
    <col min="1" max="1" width="18.5703125" customWidth="1"/>
    <col min="2" max="2" width="9" customWidth="1"/>
    <col min="3" max="3" width="13" customWidth="1"/>
    <col min="4" max="4" width="9.140625" customWidth="1"/>
    <col min="5" max="5" width="12.42578125" customWidth="1"/>
    <col min="6" max="6" width="15.42578125" customWidth="1"/>
    <col min="7" max="7" width="12.28515625" customWidth="1"/>
    <col min="8" max="8" width="13" customWidth="1"/>
    <col min="9" max="10" width="10.5703125" customWidth="1"/>
    <col min="11" max="11" width="14.5703125" customWidth="1"/>
    <col min="12" max="12" width="15.5703125" customWidth="1"/>
    <col min="13" max="13" width="10.85546875" customWidth="1"/>
    <col min="14" max="14" width="10.42578125" customWidth="1"/>
    <col min="15" max="15" width="10.85546875" customWidth="1"/>
    <col min="16" max="16" width="10.42578125" customWidth="1"/>
    <col min="17" max="17" width="11" customWidth="1"/>
    <col min="18" max="18" width="11.28515625" customWidth="1"/>
    <col min="19" max="19" width="11.85546875" customWidth="1"/>
    <col min="20" max="20" width="11.5703125" customWidth="1"/>
  </cols>
  <sheetData>
    <row r="1" spans="1:21" ht="38.25" x14ac:dyDescent="0.2">
      <c r="A1" s="4" t="s">
        <v>4</v>
      </c>
      <c r="B1" s="4" t="s">
        <v>45</v>
      </c>
      <c r="C1" s="4" t="s">
        <v>23</v>
      </c>
      <c r="D1" s="4" t="s">
        <v>35</v>
      </c>
      <c r="E1" s="4" t="s">
        <v>22</v>
      </c>
      <c r="F1" s="4" t="s">
        <v>3</v>
      </c>
      <c r="G1" s="4" t="s">
        <v>15</v>
      </c>
      <c r="H1" s="4" t="s">
        <v>14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418</v>
      </c>
      <c r="N1" s="4" t="s">
        <v>421</v>
      </c>
      <c r="O1" s="4"/>
      <c r="P1" s="4"/>
      <c r="Q1" s="4"/>
      <c r="R1" s="4"/>
      <c r="S1" s="4"/>
      <c r="T1" s="4"/>
      <c r="U1" s="4"/>
    </row>
    <row r="2" spans="1:21" x14ac:dyDescent="0.2">
      <c r="A2" t="s">
        <v>5</v>
      </c>
      <c r="B2">
        <f>1/9</f>
        <v>0.1111111111111111</v>
      </c>
      <c r="C2">
        <v>104.06</v>
      </c>
      <c r="D2">
        <v>1.619</v>
      </c>
      <c r="E2" s="5">
        <f>C2/D2</f>
        <v>64.274243360098822</v>
      </c>
      <c r="F2" t="s">
        <v>20</v>
      </c>
      <c r="G2" s="3">
        <v>1.4220000000000001E-3</v>
      </c>
      <c r="H2" s="3">
        <v>2.8690999999999999E-9</v>
      </c>
      <c r="I2" s="3">
        <v>6.6100000000000001E-9</v>
      </c>
      <c r="J2" s="6">
        <v>141.9</v>
      </c>
      <c r="K2" s="5"/>
      <c r="L2" s="7">
        <v>17.28</v>
      </c>
      <c r="M2" s="13">
        <v>13.453776667307322</v>
      </c>
      <c r="N2">
        <f>L2/M2</f>
        <v>1.2843977142857144</v>
      </c>
    </row>
    <row r="3" spans="1:21" x14ac:dyDescent="0.2">
      <c r="A3" t="s">
        <v>6</v>
      </c>
      <c r="B3">
        <f t="shared" ref="B3:B10" si="0">1/9</f>
        <v>0.1111111111111111</v>
      </c>
      <c r="C3">
        <v>118.09</v>
      </c>
      <c r="D3">
        <v>1.56</v>
      </c>
      <c r="E3" s="5">
        <f t="shared" ref="E3:E10" si="1">C3/D3</f>
        <v>75.698717948717942</v>
      </c>
      <c r="F3" t="s">
        <v>21</v>
      </c>
      <c r="G3" s="3">
        <v>6.1659E-5</v>
      </c>
      <c r="H3" s="3">
        <v>1.1419E-10</v>
      </c>
      <c r="I3">
        <v>3.1034617019529003E-9</v>
      </c>
      <c r="J3" s="6">
        <v>88.5</v>
      </c>
      <c r="K3" s="5"/>
      <c r="L3" s="7">
        <v>0.58799999999999997</v>
      </c>
      <c r="M3" s="13">
        <v>0.49115081717334236</v>
      </c>
      <c r="N3">
        <f t="shared" ref="N3:N4" si="2">L3/M3</f>
        <v>1.1971882758620689</v>
      </c>
    </row>
    <row r="4" spans="1:21" x14ac:dyDescent="0.2">
      <c r="A4" t="s">
        <v>7</v>
      </c>
      <c r="B4">
        <f t="shared" si="0"/>
        <v>0.1111111111111111</v>
      </c>
      <c r="C4">
        <v>132.11000000000001</v>
      </c>
      <c r="D4">
        <v>1.429</v>
      </c>
      <c r="E4" s="5">
        <f t="shared" si="1"/>
        <v>92.449265220433873</v>
      </c>
      <c r="F4" t="s">
        <v>13</v>
      </c>
      <c r="G4" s="3">
        <v>4.5710000000000001E-5</v>
      </c>
      <c r="H4" s="3">
        <v>1.7782999999999999E-10</v>
      </c>
      <c r="I4">
        <v>1.7251781202045787E-9</v>
      </c>
      <c r="J4" s="6">
        <v>141</v>
      </c>
      <c r="K4" s="5"/>
      <c r="L4" s="7">
        <v>3.12</v>
      </c>
      <c r="M4" s="13">
        <v>3.2548633714328963</v>
      </c>
      <c r="N4">
        <f t="shared" si="2"/>
        <v>0.95856558139534909</v>
      </c>
    </row>
    <row r="5" spans="1:21" x14ac:dyDescent="0.2">
      <c r="A5" t="s">
        <v>8</v>
      </c>
      <c r="B5">
        <f t="shared" si="0"/>
        <v>0.1111111111111111</v>
      </c>
      <c r="C5">
        <v>146.13999999999999</v>
      </c>
      <c r="D5">
        <v>1.36</v>
      </c>
      <c r="E5" s="5">
        <f t="shared" si="1"/>
        <v>107.45588235294116</v>
      </c>
      <c r="F5" t="s">
        <v>24</v>
      </c>
      <c r="G5">
        <v>3.7153522909717237E-5</v>
      </c>
      <c r="H5">
        <v>1.4454397707459247E-10</v>
      </c>
      <c r="I5">
        <v>9.698635822500413E-10</v>
      </c>
      <c r="J5" s="6">
        <v>111</v>
      </c>
      <c r="K5" s="5"/>
      <c r="L5" s="7"/>
      <c r="M5" s="13">
        <v>0.151</v>
      </c>
      <c r="Q5" s="3"/>
      <c r="R5" s="3"/>
      <c r="S5" s="3"/>
    </row>
    <row r="6" spans="1:21" x14ac:dyDescent="0.2">
      <c r="A6" t="s">
        <v>9</v>
      </c>
      <c r="B6">
        <f t="shared" si="0"/>
        <v>0.1111111111111111</v>
      </c>
      <c r="C6">
        <v>160</v>
      </c>
      <c r="D6">
        <v>1.28</v>
      </c>
      <c r="E6" s="5">
        <f t="shared" si="1"/>
        <v>125</v>
      </c>
      <c r="F6" t="s">
        <v>31</v>
      </c>
      <c r="G6">
        <v>1.9498445997580432E-5</v>
      </c>
      <c r="H6">
        <v>5.1286138399136331E-11</v>
      </c>
      <c r="I6">
        <v>5.5089634831751143E-10</v>
      </c>
      <c r="J6" s="6">
        <v>124</v>
      </c>
      <c r="K6" s="5"/>
      <c r="L6" s="7"/>
      <c r="M6" s="13">
        <v>0.56000000000000005</v>
      </c>
      <c r="Q6" s="3"/>
      <c r="R6" s="3"/>
      <c r="S6" s="3"/>
    </row>
    <row r="7" spans="1:21" x14ac:dyDescent="0.2">
      <c r="A7" t="s">
        <v>10</v>
      </c>
      <c r="B7">
        <f t="shared" si="0"/>
        <v>0.1111111111111111</v>
      </c>
      <c r="C7">
        <v>174</v>
      </c>
      <c r="D7">
        <v>1.272</v>
      </c>
      <c r="E7" s="5">
        <f t="shared" si="1"/>
        <v>136.79245283018867</v>
      </c>
      <c r="F7" t="s">
        <v>32</v>
      </c>
      <c r="G7">
        <v>2.9785164294291893E-5</v>
      </c>
      <c r="H7">
        <v>9.4623716136579182E-11</v>
      </c>
      <c r="I7">
        <v>3.1502915556764066E-10</v>
      </c>
      <c r="J7" s="6">
        <v>130</v>
      </c>
      <c r="K7" s="5"/>
      <c r="L7" s="7"/>
      <c r="M7" s="13">
        <v>1.3914595325780686E-2</v>
      </c>
      <c r="R7" s="3"/>
      <c r="S7" s="3"/>
    </row>
    <row r="8" spans="1:21" x14ac:dyDescent="0.2">
      <c r="A8" t="s">
        <v>38</v>
      </c>
      <c r="B8">
        <f t="shared" si="0"/>
        <v>0.1111111111111111</v>
      </c>
      <c r="C8">
        <v>188</v>
      </c>
      <c r="D8">
        <v>1.0286999999999999</v>
      </c>
      <c r="E8" s="5">
        <f t="shared" si="1"/>
        <v>182.7549334111014</v>
      </c>
      <c r="F8" t="s">
        <v>33</v>
      </c>
      <c r="G8">
        <v>2.8183829312644511E-5</v>
      </c>
      <c r="H8">
        <v>8.9536476554959198E-11</v>
      </c>
      <c r="I8">
        <v>1.813227383537549E-10</v>
      </c>
      <c r="J8" s="6">
        <v>146</v>
      </c>
      <c r="K8" s="5"/>
      <c r="L8" s="7"/>
      <c r="M8" s="13">
        <v>9.4793949625583893E-3</v>
      </c>
      <c r="R8" s="3"/>
      <c r="S8" s="3"/>
    </row>
    <row r="9" spans="1:21" x14ac:dyDescent="0.2">
      <c r="A9" t="s">
        <v>11</v>
      </c>
      <c r="B9">
        <f t="shared" si="0"/>
        <v>0.1111111111111111</v>
      </c>
      <c r="C9">
        <v>202</v>
      </c>
      <c r="D9">
        <v>1.2090000000000001</v>
      </c>
      <c r="E9" s="5">
        <f t="shared" si="1"/>
        <v>167.08023159636062</v>
      </c>
      <c r="F9" t="s">
        <v>34</v>
      </c>
      <c r="G9">
        <v>1.9054607179632454E-5</v>
      </c>
      <c r="H9">
        <v>6.7608297539198037E-11</v>
      </c>
      <c r="I9">
        <v>1.0494672009578797E-10</v>
      </c>
      <c r="J9" s="6">
        <v>140</v>
      </c>
      <c r="K9" s="5"/>
      <c r="L9" s="7"/>
      <c r="M9" s="13">
        <v>4.9504950495049506E-3</v>
      </c>
    </row>
    <row r="10" spans="1:21" x14ac:dyDescent="0.2">
      <c r="A10" t="s">
        <v>12</v>
      </c>
      <c r="B10">
        <f t="shared" si="0"/>
        <v>0.1111111111111111</v>
      </c>
      <c r="C10">
        <v>230</v>
      </c>
      <c r="D10">
        <v>0.88</v>
      </c>
      <c r="E10" s="5">
        <f t="shared" si="1"/>
        <v>261.36363636363637</v>
      </c>
      <c r="F10" t="s">
        <v>44</v>
      </c>
      <c r="G10">
        <v>5.011872336272719E-6</v>
      </c>
      <c r="H10" s="9" t="s">
        <v>37</v>
      </c>
      <c r="I10">
        <v>1.71752775175217E-9</v>
      </c>
      <c r="J10" s="6">
        <v>119</v>
      </c>
      <c r="K10" s="5"/>
      <c r="L10" s="7"/>
      <c r="M10" s="13">
        <v>2.6086956521739128E-4</v>
      </c>
    </row>
    <row r="11" spans="1:21" x14ac:dyDescent="0.2">
      <c r="J11" s="6"/>
      <c r="K11" s="5"/>
      <c r="L11" s="7"/>
    </row>
    <row r="12" spans="1:21" x14ac:dyDescent="0.2">
      <c r="J12" s="6"/>
      <c r="K12" s="5"/>
      <c r="L12" s="7"/>
    </row>
    <row r="13" spans="1:21" x14ac:dyDescent="0.2">
      <c r="J13" s="6"/>
      <c r="K13" s="5"/>
      <c r="L13" s="7"/>
    </row>
    <row r="14" spans="1:21" x14ac:dyDescent="0.2">
      <c r="J14" s="6"/>
      <c r="K14" s="5"/>
      <c r="L14" s="7"/>
    </row>
    <row r="15" spans="1:21" x14ac:dyDescent="0.2">
      <c r="J15" s="6"/>
      <c r="K15" s="5"/>
      <c r="L15" s="7"/>
    </row>
    <row r="16" spans="1:21" x14ac:dyDescent="0.2">
      <c r="J16" s="6"/>
      <c r="K16" s="5"/>
      <c r="L16" s="7"/>
    </row>
    <row r="17" spans="10:12" x14ac:dyDescent="0.2">
      <c r="J17" s="6"/>
      <c r="K17" s="5"/>
      <c r="L17" s="7"/>
    </row>
    <row r="18" spans="10:12" x14ac:dyDescent="0.2">
      <c r="J18" s="6"/>
      <c r="K18" s="5"/>
      <c r="L18" s="7"/>
    </row>
    <row r="19" spans="10:12" x14ac:dyDescent="0.2">
      <c r="J19" s="6"/>
      <c r="K19" s="5"/>
      <c r="L19" s="7"/>
    </row>
    <row r="20" spans="10:12" x14ac:dyDescent="0.2">
      <c r="J20" s="6"/>
      <c r="L20" s="7"/>
    </row>
    <row r="21" spans="10:12" x14ac:dyDescent="0.2">
      <c r="J21" s="6"/>
      <c r="L21" s="7"/>
    </row>
    <row r="22" spans="10:12" x14ac:dyDescent="0.2">
      <c r="J22" s="6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M39" sqref="M39"/>
    </sheetView>
  </sheetViews>
  <sheetFormatPr defaultRowHeight="12.75" x14ac:dyDescent="0.2"/>
  <cols>
    <col min="1" max="1" width="10.5703125" customWidth="1"/>
    <col min="2" max="2" width="13.42578125" customWidth="1"/>
    <col min="3" max="3" width="12.140625" customWidth="1"/>
    <col min="4" max="4" width="10.85546875" customWidth="1"/>
    <col min="5" max="5" width="11.28515625" customWidth="1"/>
    <col min="6" max="6" width="13.7109375" customWidth="1"/>
    <col min="7" max="7" width="10.7109375" customWidth="1"/>
    <col min="8" max="8" width="13.5703125" customWidth="1"/>
    <col min="9" max="9" width="11.28515625" customWidth="1"/>
    <col min="10" max="10" width="12.42578125" bestFit="1" customWidth="1"/>
    <col min="12" max="12" width="13.7109375" customWidth="1"/>
  </cols>
  <sheetData>
    <row r="1" spans="2:10" x14ac:dyDescent="0.2">
      <c r="C1" t="s">
        <v>26</v>
      </c>
    </row>
    <row r="2" spans="2:10" x14ac:dyDescent="0.2">
      <c r="B2" t="s">
        <v>25</v>
      </c>
      <c r="C2" t="s">
        <v>30</v>
      </c>
      <c r="F2" t="s">
        <v>27</v>
      </c>
    </row>
    <row r="3" spans="2:10" x14ac:dyDescent="0.2">
      <c r="B3">
        <v>5.3</v>
      </c>
      <c r="C3" s="8">
        <f>10^(B3*-1)</f>
        <v>5.011872336272719E-6</v>
      </c>
      <c r="F3">
        <v>7.2800000000000004E-2</v>
      </c>
      <c r="G3" t="s">
        <v>28</v>
      </c>
      <c r="I3" s="3">
        <v>1.5999999999999999E-5</v>
      </c>
      <c r="J3" t="s">
        <v>36</v>
      </c>
    </row>
    <row r="4" spans="2:10" x14ac:dyDescent="0.2">
      <c r="B4">
        <v>5.45</v>
      </c>
      <c r="C4" s="8">
        <f>10^(B4*-1)</f>
        <v>3.5481338923357504E-6</v>
      </c>
      <c r="F4">
        <f>F3/101325</f>
        <v>7.1848013816925734E-7</v>
      </c>
      <c r="G4" t="s">
        <v>29</v>
      </c>
      <c r="I4" s="3">
        <f>I3/760</f>
        <v>2.1052631578947368E-8</v>
      </c>
      <c r="J4" t="s">
        <v>29</v>
      </c>
    </row>
    <row r="5" spans="2:10" x14ac:dyDescent="0.2">
      <c r="C5" s="8">
        <f>C4*C3</f>
        <v>1.7782794100389194E-11</v>
      </c>
    </row>
    <row r="6" spans="2:10" x14ac:dyDescent="0.2">
      <c r="C6" s="8"/>
    </row>
    <row r="7" spans="2:10" x14ac:dyDescent="0.2">
      <c r="C7" s="8"/>
    </row>
    <row r="9" spans="2:10" x14ac:dyDescent="0.2">
      <c r="C9" s="8"/>
    </row>
    <row r="10" spans="2:10" x14ac:dyDescent="0.2">
      <c r="C10" s="8"/>
      <c r="F10" t="s">
        <v>39</v>
      </c>
      <c r="G10" t="s">
        <v>40</v>
      </c>
      <c r="H10" t="s">
        <v>41</v>
      </c>
      <c r="I10" t="s">
        <v>42</v>
      </c>
      <c r="J10" t="s">
        <v>43</v>
      </c>
    </row>
    <row r="11" spans="2:10" x14ac:dyDescent="0.2">
      <c r="C11" s="8"/>
      <c r="F11">
        <v>5</v>
      </c>
      <c r="G11">
        <v>4</v>
      </c>
      <c r="H11">
        <f>EXP((25-F11)*0.475 - G11*1.7)</f>
        <v>14.879731724872837</v>
      </c>
      <c r="I11">
        <v>118.09</v>
      </c>
      <c r="J11">
        <f>H11*0.0000821*300/10^6/I11/1</f>
        <v>3.1034617019529003E-9</v>
      </c>
    </row>
    <row r="12" spans="2:10" x14ac:dyDescent="0.2">
      <c r="F12">
        <f>F11+1</f>
        <v>6</v>
      </c>
      <c r="G12">
        <v>4</v>
      </c>
      <c r="H12">
        <f t="shared" ref="H12:H18" si="0">EXP((25-F12)*0.475 - G12*1.7)</f>
        <v>9.2534828039068984</v>
      </c>
      <c r="I12">
        <v>132.11000000000001</v>
      </c>
      <c r="J12">
        <f t="shared" ref="J12:J18" si="1">H12*0.0000821*300/10^6/I12/1</f>
        <v>1.7251781202045787E-9</v>
      </c>
    </row>
    <row r="13" spans="2:10" x14ac:dyDescent="0.2">
      <c r="F13">
        <f t="shared" ref="F13:F19" si="2">F12+1</f>
        <v>7</v>
      </c>
      <c r="G13">
        <v>4</v>
      </c>
      <c r="H13">
        <f t="shared" si="0"/>
        <v>5.7546026760057254</v>
      </c>
      <c r="I13">
        <v>146.13999999999999</v>
      </c>
      <c r="J13">
        <f t="shared" si="1"/>
        <v>9.698635822500413E-10</v>
      </c>
    </row>
    <row r="14" spans="2:10" x14ac:dyDescent="0.2">
      <c r="F14">
        <f t="shared" si="2"/>
        <v>8</v>
      </c>
      <c r="G14">
        <v>4</v>
      </c>
      <c r="H14">
        <f t="shared" si="0"/>
        <v>3.5787014101015773</v>
      </c>
      <c r="I14">
        <v>160</v>
      </c>
      <c r="J14">
        <f t="shared" si="1"/>
        <v>5.5089634831751143E-10</v>
      </c>
    </row>
    <row r="15" spans="2:10" x14ac:dyDescent="0.2">
      <c r="F15">
        <f t="shared" si="2"/>
        <v>9</v>
      </c>
      <c r="G15">
        <v>4</v>
      </c>
      <c r="H15">
        <f t="shared" si="0"/>
        <v>2.2255409284924674</v>
      </c>
      <c r="I15">
        <v>174</v>
      </c>
      <c r="J15">
        <f t="shared" si="1"/>
        <v>3.1502915556764066E-10</v>
      </c>
    </row>
    <row r="16" spans="2:10" x14ac:dyDescent="0.2">
      <c r="F16">
        <f t="shared" si="2"/>
        <v>10</v>
      </c>
      <c r="G16">
        <v>4</v>
      </c>
      <c r="H16">
        <f t="shared" si="0"/>
        <v>1.3840306459807517</v>
      </c>
      <c r="I16">
        <v>188</v>
      </c>
      <c r="J16">
        <f t="shared" si="1"/>
        <v>1.813227383537549E-10</v>
      </c>
    </row>
    <row r="17" spans="6:10" x14ac:dyDescent="0.2">
      <c r="F17">
        <f t="shared" si="2"/>
        <v>11</v>
      </c>
      <c r="G17">
        <v>4</v>
      </c>
      <c r="H17">
        <f t="shared" si="0"/>
        <v>0.86070797642505747</v>
      </c>
      <c r="I17">
        <v>202</v>
      </c>
      <c r="J17">
        <f t="shared" si="1"/>
        <v>1.0494672009578797E-10</v>
      </c>
    </row>
    <row r="18" spans="6:10" x14ac:dyDescent="0.2">
      <c r="F18">
        <f t="shared" si="2"/>
        <v>12</v>
      </c>
      <c r="G18">
        <v>2</v>
      </c>
      <c r="H18">
        <f t="shared" si="0"/>
        <v>16.038626995655669</v>
      </c>
      <c r="I18">
        <v>230</v>
      </c>
      <c r="J18">
        <f t="shared" si="1"/>
        <v>1.71752775175217E-9</v>
      </c>
    </row>
    <row r="34" spans="1:14" ht="38.25" x14ac:dyDescent="0.2">
      <c r="A34" s="4" t="s">
        <v>4</v>
      </c>
      <c r="B34" s="4" t="s">
        <v>23</v>
      </c>
      <c r="C34" s="4" t="s">
        <v>418</v>
      </c>
      <c r="D34" s="4" t="s">
        <v>413</v>
      </c>
      <c r="E34" s="4" t="s">
        <v>414</v>
      </c>
      <c r="F34" s="4" t="s">
        <v>415</v>
      </c>
      <c r="G34" s="4" t="s">
        <v>416</v>
      </c>
      <c r="H34" s="4" t="s">
        <v>420</v>
      </c>
      <c r="I34" s="4" t="s">
        <v>418</v>
      </c>
      <c r="J34" s="4" t="s">
        <v>419</v>
      </c>
      <c r="K34" s="4" t="s">
        <v>417</v>
      </c>
      <c r="L34" s="4" t="s">
        <v>418</v>
      </c>
      <c r="M34" s="4" t="s">
        <v>423</v>
      </c>
      <c r="N34" s="4" t="s">
        <v>422</v>
      </c>
    </row>
    <row r="35" spans="1:14" x14ac:dyDescent="0.2">
      <c r="A35" t="s">
        <v>5</v>
      </c>
      <c r="B35">
        <v>104.06</v>
      </c>
      <c r="C35" s="13">
        <f>E35</f>
        <v>13.453776667307322</v>
      </c>
      <c r="E35">
        <f>F35/B35</f>
        <v>13.453776667307322</v>
      </c>
      <c r="F35">
        <v>1400</v>
      </c>
      <c r="J35">
        <v>18</v>
      </c>
      <c r="K35">
        <v>1000</v>
      </c>
      <c r="L35" s="13">
        <v>13.453776667307322</v>
      </c>
      <c r="M35">
        <v>0.9</v>
      </c>
    </row>
    <row r="36" spans="1:14" x14ac:dyDescent="0.2">
      <c r="A36" t="s">
        <v>6</v>
      </c>
      <c r="B36">
        <v>118.09</v>
      </c>
      <c r="C36" s="13">
        <f>E36</f>
        <v>0.49115081717334236</v>
      </c>
      <c r="E36">
        <f>F36/B36</f>
        <v>0.49115081717334236</v>
      </c>
      <c r="F36">
        <v>58</v>
      </c>
      <c r="J36">
        <v>18</v>
      </c>
      <c r="K36">
        <v>1000</v>
      </c>
      <c r="L36" s="13">
        <v>0.49115081717334236</v>
      </c>
      <c r="M36">
        <v>3.5000000000000003E-2</v>
      </c>
    </row>
    <row r="37" spans="1:14" x14ac:dyDescent="0.2">
      <c r="A37" t="s">
        <v>7</v>
      </c>
      <c r="B37">
        <v>132.11000000000001</v>
      </c>
      <c r="C37" s="13">
        <f>E37</f>
        <v>3.2548633714328963</v>
      </c>
      <c r="E37">
        <f>F37/B37</f>
        <v>3.2548633714328963</v>
      </c>
      <c r="F37">
        <v>430</v>
      </c>
      <c r="J37">
        <v>18</v>
      </c>
      <c r="K37">
        <v>1000</v>
      </c>
      <c r="L37" s="13">
        <v>3.2548633714328963</v>
      </c>
      <c r="M37">
        <v>0.04</v>
      </c>
    </row>
    <row r="38" spans="1:14" x14ac:dyDescent="0.2">
      <c r="A38" t="s">
        <v>8</v>
      </c>
      <c r="B38">
        <v>146.13999999999999</v>
      </c>
      <c r="C38" s="13">
        <f>E38/K38*1000</f>
        <v>0.151</v>
      </c>
      <c r="D38">
        <v>2.33</v>
      </c>
      <c r="E38" s="13">
        <v>0.151</v>
      </c>
      <c r="G38" s="13">
        <v>3.0000000000000001E-3</v>
      </c>
      <c r="H38" s="13">
        <f>G38/(1-G38)</f>
        <v>3.0090270812437314E-3</v>
      </c>
      <c r="I38" s="13">
        <f>H38/J38*1000</f>
        <v>0.1671681711802073</v>
      </c>
      <c r="J38">
        <v>18</v>
      </c>
      <c r="K38">
        <v>1000</v>
      </c>
      <c r="L38" s="13">
        <v>0.151</v>
      </c>
      <c r="M38">
        <v>1.4999999999999999E-2</v>
      </c>
    </row>
    <row r="39" spans="1:14" x14ac:dyDescent="0.2">
      <c r="A39" t="s">
        <v>9</v>
      </c>
      <c r="B39">
        <v>160</v>
      </c>
      <c r="C39" s="13">
        <f>E39/K39*1000</f>
        <v>0.56000000000000005</v>
      </c>
      <c r="E39" s="13">
        <v>0.56000000000000005</v>
      </c>
      <c r="G39" s="13">
        <v>8.0000000000000002E-3</v>
      </c>
      <c r="H39" s="13">
        <f t="shared" ref="H39:H41" si="3">G39/(1-G39)</f>
        <v>8.0645161290322578E-3</v>
      </c>
      <c r="I39" s="13">
        <f t="shared" ref="I39:I41" si="4">H39/J39*1000</f>
        <v>0.44802867383512546</v>
      </c>
      <c r="J39">
        <v>18</v>
      </c>
      <c r="K39">
        <v>1000</v>
      </c>
      <c r="L39" s="13">
        <v>0.56000000000000005</v>
      </c>
    </row>
    <row r="40" spans="1:14" x14ac:dyDescent="0.2">
      <c r="A40" t="s">
        <v>10</v>
      </c>
      <c r="B40">
        <v>174</v>
      </c>
      <c r="C40" s="13">
        <v>1.3914595325780686E-2</v>
      </c>
      <c r="E40" s="13"/>
      <c r="G40" s="13">
        <v>2.5040000000000001E-4</v>
      </c>
      <c r="H40" s="13">
        <f t="shared" si="3"/>
        <v>2.5046271586405235E-4</v>
      </c>
      <c r="I40" s="13">
        <f t="shared" si="4"/>
        <v>1.3914595325780686E-2</v>
      </c>
      <c r="J40">
        <v>18</v>
      </c>
      <c r="K40">
        <v>1000</v>
      </c>
      <c r="L40" s="13">
        <v>1.3914595325780686E-2</v>
      </c>
    </row>
    <row r="41" spans="1:14" x14ac:dyDescent="0.2">
      <c r="A41" t="s">
        <v>38</v>
      </c>
      <c r="B41">
        <v>188</v>
      </c>
      <c r="C41" s="13">
        <v>9.4793949625583893E-3</v>
      </c>
      <c r="E41" s="13"/>
      <c r="G41" s="13">
        <v>1.706E-4</v>
      </c>
      <c r="H41" s="13">
        <f t="shared" si="3"/>
        <v>1.7062910932605103E-4</v>
      </c>
      <c r="I41" s="13">
        <f t="shared" si="4"/>
        <v>9.4793949625583893E-3</v>
      </c>
      <c r="J41">
        <v>18</v>
      </c>
      <c r="K41">
        <v>1000</v>
      </c>
      <c r="L41" s="13">
        <v>9.4793949625583893E-3</v>
      </c>
    </row>
    <row r="42" spans="1:14" x14ac:dyDescent="0.2">
      <c r="A42" t="s">
        <v>11</v>
      </c>
      <c r="B42">
        <v>202</v>
      </c>
      <c r="C42" s="13">
        <f>E42/K42*1000</f>
        <v>4.9504950495049506E-3</v>
      </c>
      <c r="E42" s="13">
        <f>F42/B42</f>
        <v>4.9504950495049506E-3</v>
      </c>
      <c r="F42">
        <v>1</v>
      </c>
      <c r="J42">
        <v>18</v>
      </c>
      <c r="K42">
        <v>1000</v>
      </c>
      <c r="L42" s="13">
        <v>4.9504950495049506E-3</v>
      </c>
    </row>
    <row r="43" spans="1:14" x14ac:dyDescent="0.2">
      <c r="A43" t="s">
        <v>12</v>
      </c>
      <c r="B43">
        <v>230</v>
      </c>
      <c r="C43" s="13">
        <f>E43/K43*1000</f>
        <v>2.6086956521739128E-4</v>
      </c>
      <c r="E43" s="13">
        <f>F43/B43</f>
        <v>2.6086956521739128E-4</v>
      </c>
      <c r="F43">
        <v>0.06</v>
      </c>
      <c r="J43">
        <v>18</v>
      </c>
      <c r="K43">
        <v>1000</v>
      </c>
      <c r="L43" s="13">
        <v>2.6086956521739128E-4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9"/>
  <sheetViews>
    <sheetView topLeftCell="G1" workbookViewId="0">
      <selection activeCell="L6" sqref="L6"/>
    </sheetView>
  </sheetViews>
  <sheetFormatPr defaultRowHeight="12.75" x14ac:dyDescent="0.2"/>
  <sheetData>
    <row r="1" spans="1:34" ht="15" x14ac:dyDescent="0.2">
      <c r="A1" s="11" t="s">
        <v>48</v>
      </c>
    </row>
    <row r="2" spans="1:34" ht="15" x14ac:dyDescent="0.2">
      <c r="A2" s="11" t="s">
        <v>49</v>
      </c>
    </row>
    <row r="3" spans="1:34" x14ac:dyDescent="0.2">
      <c r="A3" s="10"/>
    </row>
    <row r="4" spans="1:34" ht="15" x14ac:dyDescent="0.2">
      <c r="A4" s="12" t="s">
        <v>83</v>
      </c>
      <c r="B4" t="s">
        <v>84</v>
      </c>
      <c r="C4" t="s">
        <v>85</v>
      </c>
      <c r="D4" t="s">
        <v>86</v>
      </c>
      <c r="E4" t="s">
        <v>87</v>
      </c>
      <c r="F4" t="s">
        <v>88</v>
      </c>
      <c r="G4" t="s">
        <v>89</v>
      </c>
      <c r="H4" t="s">
        <v>90</v>
      </c>
      <c r="I4" t="s">
        <v>46</v>
      </c>
      <c r="J4" t="s">
        <v>346</v>
      </c>
      <c r="K4" t="s">
        <v>91</v>
      </c>
      <c r="L4" t="s">
        <v>111</v>
      </c>
      <c r="M4" t="s">
        <v>112</v>
      </c>
      <c r="N4" t="s">
        <v>113</v>
      </c>
      <c r="O4" t="s">
        <v>114</v>
      </c>
      <c r="P4" t="s">
        <v>115</v>
      </c>
      <c r="Q4" t="s">
        <v>116</v>
      </c>
      <c r="R4" t="s">
        <v>117</v>
      </c>
      <c r="S4" t="s">
        <v>118</v>
      </c>
      <c r="T4" t="s">
        <v>119</v>
      </c>
      <c r="U4" t="s">
        <v>120</v>
      </c>
      <c r="V4" t="s">
        <v>121</v>
      </c>
      <c r="W4" t="s">
        <v>368</v>
      </c>
      <c r="X4" t="s">
        <v>369</v>
      </c>
      <c r="Y4" t="s">
        <v>370</v>
      </c>
      <c r="Z4" t="s">
        <v>122</v>
      </c>
      <c r="AA4" t="s">
        <v>123</v>
      </c>
      <c r="AB4" t="s">
        <v>124</v>
      </c>
      <c r="AC4" t="s">
        <v>125</v>
      </c>
      <c r="AD4" t="s">
        <v>126</v>
      </c>
      <c r="AE4" t="s">
        <v>127</v>
      </c>
      <c r="AF4" t="s">
        <v>128</v>
      </c>
      <c r="AG4" t="s">
        <v>129</v>
      </c>
      <c r="AH4" t="s">
        <v>130</v>
      </c>
    </row>
    <row r="5" spans="1:34" ht="15" x14ac:dyDescent="0.2">
      <c r="A5" s="12">
        <v>1</v>
      </c>
      <c r="B5">
        <v>0</v>
      </c>
      <c r="C5">
        <v>1</v>
      </c>
      <c r="D5">
        <v>1</v>
      </c>
      <c r="E5">
        <v>12</v>
      </c>
      <c r="F5">
        <v>1</v>
      </c>
      <c r="G5">
        <v>1</v>
      </c>
      <c r="H5">
        <v>298.14999999999998</v>
      </c>
      <c r="I5">
        <v>0.1</v>
      </c>
      <c r="J5">
        <v>0.27594000000000002</v>
      </c>
      <c r="K5" s="3">
        <v>141.63399999999999</v>
      </c>
      <c r="L5" s="3">
        <v>0.38106699999999999</v>
      </c>
      <c r="M5" s="3">
        <v>0.1111</v>
      </c>
      <c r="N5" s="3">
        <v>0.1111</v>
      </c>
      <c r="O5" s="3">
        <v>0.1111</v>
      </c>
      <c r="P5" s="3">
        <v>0.1111</v>
      </c>
      <c r="Q5" s="3">
        <v>0.1111</v>
      </c>
      <c r="R5" s="3">
        <v>0.1111</v>
      </c>
      <c r="S5" s="3">
        <v>0.1111</v>
      </c>
      <c r="T5" s="3">
        <v>0.1111</v>
      </c>
      <c r="U5" s="3">
        <v>0.1111</v>
      </c>
      <c r="V5" s="3">
        <v>0.12815099999999999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</row>
    <row r="6" spans="1:34" ht="15" x14ac:dyDescent="0.2">
      <c r="A6" s="12">
        <v>2</v>
      </c>
      <c r="B6">
        <v>0</v>
      </c>
      <c r="C6">
        <v>1</v>
      </c>
      <c r="D6">
        <v>1</v>
      </c>
      <c r="E6">
        <v>12</v>
      </c>
      <c r="F6">
        <v>1</v>
      </c>
      <c r="G6">
        <v>1</v>
      </c>
      <c r="H6">
        <v>298.14999999999998</v>
      </c>
      <c r="I6">
        <v>0.14684</v>
      </c>
      <c r="J6">
        <v>0.31864999999999999</v>
      </c>
      <c r="K6" s="3">
        <v>143.19800000000001</v>
      </c>
      <c r="L6" s="3">
        <v>0.467638</v>
      </c>
      <c r="M6" s="3">
        <v>0.1111</v>
      </c>
      <c r="N6" s="3">
        <v>0.1111</v>
      </c>
      <c r="O6" s="3">
        <v>0.1111</v>
      </c>
      <c r="P6" s="3">
        <v>0.1111</v>
      </c>
      <c r="Q6" s="3">
        <v>0.1111</v>
      </c>
      <c r="R6" s="3">
        <v>0.1111</v>
      </c>
      <c r="S6" s="3">
        <v>0.1111</v>
      </c>
      <c r="T6" s="3">
        <v>0.1111</v>
      </c>
      <c r="U6" s="3">
        <v>0.1111</v>
      </c>
      <c r="V6" s="3">
        <v>0.18845600000000001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</row>
    <row r="7" spans="1:34" ht="15" x14ac:dyDescent="0.2">
      <c r="A7" s="12">
        <v>3</v>
      </c>
      <c r="B7">
        <v>0</v>
      </c>
      <c r="C7">
        <v>1</v>
      </c>
      <c r="D7">
        <v>1</v>
      </c>
      <c r="E7">
        <v>11</v>
      </c>
      <c r="F7">
        <v>1</v>
      </c>
      <c r="G7">
        <v>1</v>
      </c>
      <c r="H7">
        <v>298.14999999999998</v>
      </c>
      <c r="I7">
        <v>0.19367999999999999</v>
      </c>
      <c r="J7">
        <v>0.35704999999999998</v>
      </c>
      <c r="K7" s="3">
        <v>144.78200000000001</v>
      </c>
      <c r="L7" s="3">
        <v>0.55526600000000004</v>
      </c>
      <c r="M7" s="3">
        <v>0.1111</v>
      </c>
      <c r="N7" s="3">
        <v>0.1111</v>
      </c>
      <c r="O7" s="3">
        <v>0.1111</v>
      </c>
      <c r="P7" s="3">
        <v>0.1111</v>
      </c>
      <c r="Q7" s="3">
        <v>0.1111</v>
      </c>
      <c r="R7" s="3">
        <v>0.1111</v>
      </c>
      <c r="S7" s="3">
        <v>0.1111</v>
      </c>
      <c r="T7" s="3">
        <v>0.1111</v>
      </c>
      <c r="U7" s="3">
        <v>0.1111</v>
      </c>
      <c r="V7" s="3">
        <v>0.24893899999999999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</row>
    <row r="8" spans="1:34" ht="15" x14ac:dyDescent="0.2">
      <c r="A8" s="12">
        <v>4</v>
      </c>
      <c r="B8">
        <v>0</v>
      </c>
      <c r="C8">
        <v>1</v>
      </c>
      <c r="D8">
        <v>1</v>
      </c>
      <c r="E8">
        <v>11</v>
      </c>
      <c r="F8">
        <v>1</v>
      </c>
      <c r="G8">
        <v>1</v>
      </c>
      <c r="H8">
        <v>298.14999999999998</v>
      </c>
      <c r="I8">
        <v>0.24052999999999999</v>
      </c>
      <c r="J8">
        <v>0.39308999999999999</v>
      </c>
      <c r="K8" s="3">
        <v>146.45099999999999</v>
      </c>
      <c r="L8" s="3">
        <v>0.64763599999999999</v>
      </c>
      <c r="M8" s="3">
        <v>0.1111</v>
      </c>
      <c r="N8" s="3">
        <v>0.1111</v>
      </c>
      <c r="O8" s="3">
        <v>0.1111</v>
      </c>
      <c r="P8" s="3">
        <v>0.1111</v>
      </c>
      <c r="Q8" s="3">
        <v>0.1111</v>
      </c>
      <c r="R8" s="3">
        <v>0.1111</v>
      </c>
      <c r="S8" s="3">
        <v>0.1111</v>
      </c>
      <c r="T8" s="3">
        <v>0.1111</v>
      </c>
      <c r="U8" s="3">
        <v>0.1111</v>
      </c>
      <c r="V8" s="3">
        <v>0.30959999999999999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</row>
    <row r="9" spans="1:34" ht="15" x14ac:dyDescent="0.2">
      <c r="A9" s="12">
        <v>5</v>
      </c>
      <c r="B9">
        <v>0</v>
      </c>
      <c r="C9">
        <v>1</v>
      </c>
      <c r="D9">
        <v>1</v>
      </c>
      <c r="E9">
        <v>11</v>
      </c>
      <c r="F9">
        <v>1</v>
      </c>
      <c r="G9">
        <v>1</v>
      </c>
      <c r="H9">
        <v>298.14999999999998</v>
      </c>
      <c r="I9">
        <v>0.28737000000000001</v>
      </c>
      <c r="J9">
        <v>0.42781000000000002</v>
      </c>
      <c r="K9" s="3">
        <v>148.25700000000001</v>
      </c>
      <c r="L9" s="3">
        <v>0.747583</v>
      </c>
      <c r="M9" s="3">
        <v>0.1111</v>
      </c>
      <c r="N9" s="3">
        <v>0.1111</v>
      </c>
      <c r="O9" s="3">
        <v>0.1111</v>
      </c>
      <c r="P9" s="3">
        <v>0.1111</v>
      </c>
      <c r="Q9" s="3">
        <v>0.1111</v>
      </c>
      <c r="R9" s="3">
        <v>0.1111</v>
      </c>
      <c r="S9" s="3">
        <v>0.1111</v>
      </c>
      <c r="T9" s="3">
        <v>0.1111</v>
      </c>
      <c r="U9" s="3">
        <v>0.1111</v>
      </c>
      <c r="V9" s="3">
        <v>0.37044100000000002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</row>
    <row r="10" spans="1:34" ht="15" x14ac:dyDescent="0.2">
      <c r="A10" s="12">
        <v>6</v>
      </c>
      <c r="B10">
        <v>0</v>
      </c>
      <c r="C10">
        <v>1</v>
      </c>
      <c r="D10">
        <v>1</v>
      </c>
      <c r="E10">
        <v>11</v>
      </c>
      <c r="F10">
        <v>1</v>
      </c>
      <c r="G10">
        <v>1</v>
      </c>
      <c r="H10">
        <v>298.14999999999998</v>
      </c>
      <c r="I10">
        <v>0.33421000000000001</v>
      </c>
      <c r="J10">
        <v>0.46178999999999998</v>
      </c>
      <c r="K10" s="3">
        <v>150.25</v>
      </c>
      <c r="L10" s="3">
        <v>0.857908</v>
      </c>
      <c r="M10" s="3">
        <v>0.1111</v>
      </c>
      <c r="N10" s="3">
        <v>0.1111</v>
      </c>
      <c r="O10" s="3">
        <v>0.1111</v>
      </c>
      <c r="P10" s="3">
        <v>0.1111</v>
      </c>
      <c r="Q10" s="3">
        <v>0.1111</v>
      </c>
      <c r="R10" s="3">
        <v>0.1111</v>
      </c>
      <c r="S10" s="3">
        <v>0.1111</v>
      </c>
      <c r="T10" s="3">
        <v>0.1111</v>
      </c>
      <c r="U10" s="3">
        <v>0.1111</v>
      </c>
      <c r="V10" s="3">
        <v>0.43146200000000001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</row>
    <row r="11" spans="1:34" ht="15" x14ac:dyDescent="0.2">
      <c r="A11" s="12">
        <v>7</v>
      </c>
      <c r="B11">
        <v>0</v>
      </c>
      <c r="C11">
        <v>1</v>
      </c>
      <c r="D11">
        <v>1</v>
      </c>
      <c r="E11">
        <v>11</v>
      </c>
      <c r="F11">
        <v>1</v>
      </c>
      <c r="G11">
        <v>1</v>
      </c>
      <c r="H11">
        <v>298.14999999999998</v>
      </c>
      <c r="I11">
        <v>0.38105</v>
      </c>
      <c r="J11">
        <v>0.49542999999999998</v>
      </c>
      <c r="K11" s="3">
        <v>152.489</v>
      </c>
      <c r="L11" s="3">
        <v>0.98180400000000001</v>
      </c>
      <c r="M11" s="3">
        <v>0.1111</v>
      </c>
      <c r="N11" s="3">
        <v>0.1111</v>
      </c>
      <c r="O11" s="3">
        <v>0.1111</v>
      </c>
      <c r="P11" s="3">
        <v>0.1111</v>
      </c>
      <c r="Q11" s="3">
        <v>0.1111</v>
      </c>
      <c r="R11" s="3">
        <v>0.1111</v>
      </c>
      <c r="S11" s="3">
        <v>0.1111</v>
      </c>
      <c r="T11" s="3">
        <v>0.1111</v>
      </c>
      <c r="U11" s="3">
        <v>0.1111</v>
      </c>
      <c r="V11" s="3">
        <v>0.49266300000000002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</row>
    <row r="12" spans="1:34" ht="15" x14ac:dyDescent="0.2">
      <c r="A12" s="12">
        <v>8</v>
      </c>
      <c r="B12">
        <v>0</v>
      </c>
      <c r="C12">
        <v>1</v>
      </c>
      <c r="D12">
        <v>1</v>
      </c>
      <c r="E12">
        <v>12</v>
      </c>
      <c r="F12">
        <v>1</v>
      </c>
      <c r="G12">
        <v>1</v>
      </c>
      <c r="H12">
        <v>298.14999999999998</v>
      </c>
      <c r="I12">
        <v>0.42788999999999999</v>
      </c>
      <c r="J12">
        <v>0.52903999999999995</v>
      </c>
      <c r="K12" s="3">
        <v>155.04400000000001</v>
      </c>
      <c r="L12" s="3">
        <v>1.12323</v>
      </c>
      <c r="M12" s="3">
        <v>0.1111</v>
      </c>
      <c r="N12" s="3">
        <v>0.1111</v>
      </c>
      <c r="O12" s="3">
        <v>0.1111</v>
      </c>
      <c r="P12" s="3">
        <v>0.1111</v>
      </c>
      <c r="Q12" s="3">
        <v>0.1111</v>
      </c>
      <c r="R12" s="3">
        <v>0.1111</v>
      </c>
      <c r="S12" s="3">
        <v>0.1111</v>
      </c>
      <c r="T12" s="3">
        <v>0.1111</v>
      </c>
      <c r="U12" s="3">
        <v>0.1111</v>
      </c>
      <c r="V12" s="3">
        <v>0.55404600000000004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</row>
    <row r="13" spans="1:34" ht="15" x14ac:dyDescent="0.2">
      <c r="A13" s="12">
        <v>9</v>
      </c>
      <c r="B13">
        <v>0</v>
      </c>
      <c r="C13">
        <v>1</v>
      </c>
      <c r="D13">
        <v>1</v>
      </c>
      <c r="E13">
        <v>10</v>
      </c>
      <c r="F13">
        <v>1</v>
      </c>
      <c r="G13">
        <v>1</v>
      </c>
      <c r="H13">
        <v>298.14999999999998</v>
      </c>
      <c r="I13">
        <v>0.47474</v>
      </c>
      <c r="J13">
        <v>0.56284000000000001</v>
      </c>
      <c r="K13" s="3">
        <v>158.01</v>
      </c>
      <c r="L13" s="3">
        <v>1.2873699999999999</v>
      </c>
      <c r="M13" s="3">
        <v>0.1111</v>
      </c>
      <c r="N13" s="3">
        <v>0.1111</v>
      </c>
      <c r="O13" s="3">
        <v>0.1111</v>
      </c>
      <c r="P13" s="3">
        <v>0.1111</v>
      </c>
      <c r="Q13" s="3">
        <v>0.1111</v>
      </c>
      <c r="R13" s="3">
        <v>0.1111</v>
      </c>
      <c r="S13" s="3">
        <v>0.1111</v>
      </c>
      <c r="T13" s="3">
        <v>0.1111</v>
      </c>
      <c r="U13" s="3">
        <v>0.1111</v>
      </c>
      <c r="V13" s="3">
        <v>0.61561200000000005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</row>
    <row r="14" spans="1:34" ht="15" x14ac:dyDescent="0.2">
      <c r="A14" s="12">
        <v>10</v>
      </c>
      <c r="B14">
        <v>0</v>
      </c>
      <c r="C14">
        <v>1</v>
      </c>
      <c r="D14">
        <v>1</v>
      </c>
      <c r="E14">
        <v>10</v>
      </c>
      <c r="F14">
        <v>1</v>
      </c>
      <c r="G14">
        <v>1</v>
      </c>
      <c r="H14">
        <v>298.14999999999998</v>
      </c>
      <c r="I14">
        <v>0.52158000000000004</v>
      </c>
      <c r="J14">
        <v>0.59701000000000004</v>
      </c>
      <c r="K14" s="3">
        <v>161.51400000000001</v>
      </c>
      <c r="L14" s="3">
        <v>1.4813099999999999</v>
      </c>
      <c r="M14" s="3">
        <v>0.1111</v>
      </c>
      <c r="N14" s="3">
        <v>0.1111</v>
      </c>
      <c r="O14" s="3">
        <v>0.1111</v>
      </c>
      <c r="P14" s="3">
        <v>0.1111</v>
      </c>
      <c r="Q14" s="3">
        <v>0.1111</v>
      </c>
      <c r="R14" s="3">
        <v>0.1111</v>
      </c>
      <c r="S14" s="3">
        <v>0.1111</v>
      </c>
      <c r="T14" s="3">
        <v>0.1111</v>
      </c>
      <c r="U14" s="3">
        <v>0.1111</v>
      </c>
      <c r="V14" s="3">
        <v>0.67736099999999999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</row>
    <row r="15" spans="1:34" ht="15" x14ac:dyDescent="0.2">
      <c r="A15" s="12">
        <v>11</v>
      </c>
      <c r="B15">
        <v>0</v>
      </c>
      <c r="C15">
        <v>1</v>
      </c>
      <c r="D15">
        <v>1</v>
      </c>
      <c r="E15">
        <v>11</v>
      </c>
      <c r="F15">
        <v>1</v>
      </c>
      <c r="G15">
        <v>1</v>
      </c>
      <c r="H15">
        <v>298.14999999999998</v>
      </c>
      <c r="I15">
        <v>0.56842000000000004</v>
      </c>
      <c r="J15">
        <v>0.63170999999999999</v>
      </c>
      <c r="K15" s="3">
        <v>165.738</v>
      </c>
      <c r="L15" s="3">
        <v>1.7151000000000001</v>
      </c>
      <c r="M15" s="3">
        <v>0.1111</v>
      </c>
      <c r="N15" s="3">
        <v>0.1111</v>
      </c>
      <c r="O15" s="3">
        <v>0.1111</v>
      </c>
      <c r="P15" s="3">
        <v>0.1111</v>
      </c>
      <c r="Q15" s="3">
        <v>0.1111</v>
      </c>
      <c r="R15" s="3">
        <v>0.1111</v>
      </c>
      <c r="S15" s="3">
        <v>0.1111</v>
      </c>
      <c r="T15" s="3">
        <v>0.1111</v>
      </c>
      <c r="U15" s="3">
        <v>0.1111</v>
      </c>
      <c r="V15" s="3">
        <v>0.73929299999999998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</row>
    <row r="16" spans="1:34" ht="15" x14ac:dyDescent="0.2">
      <c r="A16" s="12">
        <v>12</v>
      </c>
      <c r="B16">
        <v>0</v>
      </c>
      <c r="C16">
        <v>1</v>
      </c>
      <c r="D16">
        <v>1</v>
      </c>
      <c r="E16">
        <v>9</v>
      </c>
      <c r="F16">
        <v>1</v>
      </c>
      <c r="G16">
        <v>1</v>
      </c>
      <c r="H16">
        <v>298.14999999999998</v>
      </c>
      <c r="I16">
        <v>0.61526000000000003</v>
      </c>
      <c r="J16">
        <v>0.66708999999999996</v>
      </c>
      <c r="K16" s="3">
        <v>170.95099999999999</v>
      </c>
      <c r="L16" s="3">
        <v>2.0036100000000001</v>
      </c>
      <c r="M16" s="3">
        <v>0.1111</v>
      </c>
      <c r="N16" s="3">
        <v>0.1111</v>
      </c>
      <c r="O16" s="3">
        <v>0.1111</v>
      </c>
      <c r="P16" s="3">
        <v>0.1111</v>
      </c>
      <c r="Q16" s="3">
        <v>0.1111</v>
      </c>
      <c r="R16" s="3">
        <v>0.1111</v>
      </c>
      <c r="S16" s="3">
        <v>0.1111</v>
      </c>
      <c r="T16" s="3">
        <v>0.1111</v>
      </c>
      <c r="U16" s="3">
        <v>0.1111</v>
      </c>
      <c r="V16" s="3">
        <v>0.80141099999999998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</row>
    <row r="17" spans="1:45" ht="15" x14ac:dyDescent="0.2">
      <c r="A17" s="12">
        <v>13</v>
      </c>
      <c r="B17">
        <v>0</v>
      </c>
      <c r="C17">
        <v>1</v>
      </c>
      <c r="D17">
        <v>1</v>
      </c>
      <c r="E17">
        <v>9</v>
      </c>
      <c r="F17">
        <v>1</v>
      </c>
      <c r="G17">
        <v>1</v>
      </c>
      <c r="H17">
        <v>298.14999999999998</v>
      </c>
      <c r="I17">
        <v>0.66210999999999998</v>
      </c>
      <c r="J17">
        <v>0.70326999999999995</v>
      </c>
      <c r="K17" s="3">
        <v>177.56899999999999</v>
      </c>
      <c r="L17" s="3">
        <v>2.3698700000000001</v>
      </c>
      <c r="M17" s="3">
        <v>0.1111</v>
      </c>
      <c r="N17" s="3">
        <v>0.1111</v>
      </c>
      <c r="O17" s="3">
        <v>0.1111</v>
      </c>
      <c r="P17" s="3">
        <v>0.1111</v>
      </c>
      <c r="Q17" s="3">
        <v>0.1111</v>
      </c>
      <c r="R17" s="3">
        <v>0.1111</v>
      </c>
      <c r="S17" s="3">
        <v>0.1111</v>
      </c>
      <c r="T17" s="3">
        <v>0.1111</v>
      </c>
      <c r="U17" s="3">
        <v>0.1111</v>
      </c>
      <c r="V17" s="3">
        <v>0.86371500000000001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</row>
    <row r="18" spans="1:45" ht="15" x14ac:dyDescent="0.2">
      <c r="A18" s="12">
        <v>14</v>
      </c>
      <c r="B18">
        <v>0</v>
      </c>
      <c r="C18">
        <v>1</v>
      </c>
      <c r="D18">
        <v>1</v>
      </c>
      <c r="E18">
        <v>9</v>
      </c>
      <c r="F18">
        <v>1</v>
      </c>
      <c r="G18">
        <v>1</v>
      </c>
      <c r="H18">
        <v>298.14999999999998</v>
      </c>
      <c r="I18">
        <v>0.70894999999999997</v>
      </c>
      <c r="J18">
        <v>0.74038999999999999</v>
      </c>
      <c r="K18" s="3">
        <v>186.27500000000001</v>
      </c>
      <c r="L18" s="3">
        <v>2.8517100000000002</v>
      </c>
      <c r="M18" s="3">
        <v>0.1111</v>
      </c>
      <c r="N18" s="3">
        <v>0.1111</v>
      </c>
      <c r="O18" s="3">
        <v>0.1111</v>
      </c>
      <c r="P18" s="3">
        <v>0.1111</v>
      </c>
      <c r="Q18" s="3">
        <v>0.1111</v>
      </c>
      <c r="R18" s="3">
        <v>0.1111</v>
      </c>
      <c r="S18" s="3">
        <v>0.1111</v>
      </c>
      <c r="T18" s="3">
        <v>0.1111</v>
      </c>
      <c r="U18" s="3">
        <v>0.1111</v>
      </c>
      <c r="V18" s="3">
        <v>0.92620499999999995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</row>
    <row r="19" spans="1:45" ht="15" x14ac:dyDescent="0.2">
      <c r="A19" s="12">
        <v>15</v>
      </c>
      <c r="B19">
        <v>0</v>
      </c>
      <c r="C19">
        <v>1</v>
      </c>
      <c r="D19">
        <v>1</v>
      </c>
      <c r="E19">
        <v>9</v>
      </c>
      <c r="F19">
        <v>1</v>
      </c>
      <c r="G19">
        <v>1</v>
      </c>
      <c r="H19">
        <v>298.14999999999998</v>
      </c>
      <c r="I19">
        <v>0.75578999999999996</v>
      </c>
      <c r="J19">
        <v>0.77858000000000005</v>
      </c>
      <c r="K19" s="3">
        <v>198.27600000000001</v>
      </c>
      <c r="L19" s="3">
        <v>3.5159099999999999</v>
      </c>
      <c r="M19" s="3">
        <v>0.1111</v>
      </c>
      <c r="N19" s="3">
        <v>0.1111</v>
      </c>
      <c r="O19" s="3">
        <v>0.1111</v>
      </c>
      <c r="P19" s="3">
        <v>0.1111</v>
      </c>
      <c r="Q19" s="3">
        <v>0.1111</v>
      </c>
      <c r="R19" s="3">
        <v>0.1111</v>
      </c>
      <c r="S19" s="3">
        <v>0.1111</v>
      </c>
      <c r="T19" s="3">
        <v>0.1111</v>
      </c>
      <c r="U19" s="3">
        <v>0.1111</v>
      </c>
      <c r="V19" s="3">
        <v>0.98888200000000004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</row>
    <row r="20" spans="1:45" ht="15" x14ac:dyDescent="0.2">
      <c r="A20" s="12">
        <v>16</v>
      </c>
      <c r="B20">
        <v>0</v>
      </c>
      <c r="C20">
        <v>1</v>
      </c>
      <c r="D20">
        <v>1</v>
      </c>
      <c r="E20">
        <v>9</v>
      </c>
      <c r="F20">
        <v>1</v>
      </c>
      <c r="G20">
        <v>1</v>
      </c>
      <c r="H20">
        <v>298.14999999999998</v>
      </c>
      <c r="I20">
        <v>0.80262999999999995</v>
      </c>
      <c r="J20">
        <v>0.81794999999999995</v>
      </c>
      <c r="K20" s="3">
        <v>215.923</v>
      </c>
      <c r="L20" s="3">
        <v>4.4925800000000002</v>
      </c>
      <c r="M20" s="3">
        <v>0.1111</v>
      </c>
      <c r="N20" s="3">
        <v>0.1111</v>
      </c>
      <c r="O20" s="3">
        <v>0.1111</v>
      </c>
      <c r="P20" s="3">
        <v>0.1111</v>
      </c>
      <c r="Q20" s="3">
        <v>0.1111</v>
      </c>
      <c r="R20" s="3">
        <v>0.1111</v>
      </c>
      <c r="S20" s="3">
        <v>0.1111</v>
      </c>
      <c r="T20" s="3">
        <v>0.1111</v>
      </c>
      <c r="U20" s="3">
        <v>0.1111</v>
      </c>
      <c r="V20" s="3">
        <v>1.05175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</row>
    <row r="21" spans="1:45" ht="15" x14ac:dyDescent="0.2">
      <c r="A21" s="12">
        <v>17</v>
      </c>
      <c r="B21">
        <v>0</v>
      </c>
      <c r="C21">
        <v>1</v>
      </c>
      <c r="D21">
        <v>1</v>
      </c>
      <c r="E21">
        <v>9</v>
      </c>
      <c r="F21">
        <v>1</v>
      </c>
      <c r="G21">
        <v>1</v>
      </c>
      <c r="H21">
        <v>298.14999999999998</v>
      </c>
      <c r="I21">
        <v>0.84946999999999995</v>
      </c>
      <c r="J21">
        <v>0.85863999999999996</v>
      </c>
      <c r="K21" s="3">
        <v>244.49299999999999</v>
      </c>
      <c r="L21" s="3">
        <v>6.0737699999999997</v>
      </c>
      <c r="M21" s="3">
        <v>0.1111</v>
      </c>
      <c r="N21" s="3">
        <v>0.1111</v>
      </c>
      <c r="O21" s="3">
        <v>0.1111</v>
      </c>
      <c r="P21" s="3">
        <v>0.1111</v>
      </c>
      <c r="Q21" s="3">
        <v>0.1111</v>
      </c>
      <c r="R21" s="3">
        <v>0.1111</v>
      </c>
      <c r="S21" s="3">
        <v>0.1111</v>
      </c>
      <c r="T21" s="3">
        <v>0.1111</v>
      </c>
      <c r="U21" s="3">
        <v>0.1111</v>
      </c>
      <c r="V21" s="3">
        <v>1.1148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</row>
    <row r="22" spans="1:45" ht="15" x14ac:dyDescent="0.2">
      <c r="A22" s="12">
        <v>18</v>
      </c>
      <c r="B22">
        <v>0</v>
      </c>
      <c r="C22">
        <v>1</v>
      </c>
      <c r="D22">
        <v>1</v>
      </c>
      <c r="E22">
        <v>8</v>
      </c>
      <c r="F22">
        <v>1</v>
      </c>
      <c r="G22">
        <v>1</v>
      </c>
      <c r="H22">
        <v>298.14999999999998</v>
      </c>
      <c r="I22">
        <v>0.89632000000000001</v>
      </c>
      <c r="J22">
        <v>0.90078999999999998</v>
      </c>
      <c r="K22" s="3">
        <v>298.79700000000003</v>
      </c>
      <c r="L22" s="3">
        <v>9.0792000000000002</v>
      </c>
      <c r="M22" s="3">
        <v>0.1111</v>
      </c>
      <c r="N22" s="3">
        <v>0.1111</v>
      </c>
      <c r="O22" s="3">
        <v>0.1111</v>
      </c>
      <c r="P22" s="3">
        <v>0.1111</v>
      </c>
      <c r="Q22" s="3">
        <v>0.1111</v>
      </c>
      <c r="R22" s="3">
        <v>0.1111</v>
      </c>
      <c r="S22" s="3">
        <v>0.1111</v>
      </c>
      <c r="T22" s="3">
        <v>0.1111</v>
      </c>
      <c r="U22" s="3">
        <v>0.1111</v>
      </c>
      <c r="V22" s="3">
        <v>1.17805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</row>
    <row r="23" spans="1:45" ht="15" x14ac:dyDescent="0.2">
      <c r="A23" s="12">
        <v>19</v>
      </c>
      <c r="B23">
        <v>0</v>
      </c>
      <c r="C23">
        <v>1</v>
      </c>
      <c r="D23">
        <v>1</v>
      </c>
      <c r="E23">
        <v>8</v>
      </c>
      <c r="F23">
        <v>1</v>
      </c>
      <c r="G23">
        <v>1</v>
      </c>
      <c r="H23">
        <v>298.14999999999998</v>
      </c>
      <c r="I23">
        <v>0.94316</v>
      </c>
      <c r="J23">
        <v>0.94454000000000005</v>
      </c>
      <c r="K23" s="3">
        <v>442.46600000000001</v>
      </c>
      <c r="L23" s="3">
        <v>17.0305</v>
      </c>
      <c r="M23" s="3">
        <v>0.1111</v>
      </c>
      <c r="N23" s="3">
        <v>0.1111</v>
      </c>
      <c r="O23" s="3">
        <v>0.1111</v>
      </c>
      <c r="P23" s="3">
        <v>0.1111</v>
      </c>
      <c r="Q23" s="3">
        <v>0.1111</v>
      </c>
      <c r="R23" s="3">
        <v>0.1111</v>
      </c>
      <c r="S23" s="3">
        <v>0.1111</v>
      </c>
      <c r="T23" s="3">
        <v>0.1111</v>
      </c>
      <c r="U23" s="3">
        <v>0.1111</v>
      </c>
      <c r="V23" s="3">
        <v>1.2414799999999999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</row>
    <row r="24" spans="1:45" ht="15" x14ac:dyDescent="0.2">
      <c r="A24" s="12">
        <v>20</v>
      </c>
      <c r="B24">
        <v>0</v>
      </c>
      <c r="C24">
        <v>1</v>
      </c>
      <c r="D24">
        <v>1</v>
      </c>
      <c r="E24">
        <v>6</v>
      </c>
      <c r="F24">
        <v>1</v>
      </c>
      <c r="G24">
        <v>1</v>
      </c>
      <c r="H24">
        <v>298.14999999999998</v>
      </c>
      <c r="I24">
        <v>0.99</v>
      </c>
      <c r="J24">
        <v>0.99004000000000003</v>
      </c>
      <c r="K24" s="3">
        <v>1931.38</v>
      </c>
      <c r="L24" s="3">
        <v>99.433700000000002</v>
      </c>
      <c r="M24" s="3">
        <v>0.1111</v>
      </c>
      <c r="N24" s="3">
        <v>0.1111</v>
      </c>
      <c r="O24" s="3">
        <v>0.1111</v>
      </c>
      <c r="P24" s="3">
        <v>0.1111</v>
      </c>
      <c r="Q24" s="3">
        <v>0.1111</v>
      </c>
      <c r="R24" s="3">
        <v>0.1111</v>
      </c>
      <c r="S24" s="3">
        <v>0.1111</v>
      </c>
      <c r="T24" s="3">
        <v>0.1111</v>
      </c>
      <c r="U24" s="3">
        <v>0.1111</v>
      </c>
      <c r="V24" s="3">
        <v>1.30511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</row>
    <row r="25" spans="1:45" x14ac:dyDescent="0.2">
      <c r="A25" s="10"/>
    </row>
    <row r="26" spans="1:45" x14ac:dyDescent="0.2">
      <c r="A26" s="10"/>
    </row>
    <row r="27" spans="1:45" x14ac:dyDescent="0.2">
      <c r="A27" s="10"/>
    </row>
    <row r="28" spans="1:45" ht="15" x14ac:dyDescent="0.2">
      <c r="A28" s="12" t="s">
        <v>344</v>
      </c>
    </row>
    <row r="29" spans="1:45" ht="15" x14ac:dyDescent="0.2">
      <c r="A29" s="11" t="s">
        <v>64</v>
      </c>
    </row>
    <row r="30" spans="1:45" x14ac:dyDescent="0.2">
      <c r="A30" s="10"/>
    </row>
    <row r="31" spans="1:45" ht="15" x14ac:dyDescent="0.2">
      <c r="A31" s="12" t="s">
        <v>83</v>
      </c>
      <c r="B31" t="s">
        <v>145</v>
      </c>
      <c r="C31" t="s">
        <v>146</v>
      </c>
      <c r="D31" t="s">
        <v>166</v>
      </c>
      <c r="E31" t="s">
        <v>167</v>
      </c>
      <c r="F31" t="s">
        <v>168</v>
      </c>
      <c r="G31" t="s">
        <v>169</v>
      </c>
      <c r="H31" t="s">
        <v>170</v>
      </c>
      <c r="I31" t="s">
        <v>171</v>
      </c>
      <c r="J31" t="s">
        <v>172</v>
      </c>
      <c r="K31" t="s">
        <v>173</v>
      </c>
      <c r="L31" t="s">
        <v>174</v>
      </c>
      <c r="M31" t="s">
        <v>194</v>
      </c>
      <c r="N31" t="s">
        <v>195</v>
      </c>
      <c r="O31" t="s">
        <v>196</v>
      </c>
      <c r="P31" t="s">
        <v>197</v>
      </c>
      <c r="Q31" t="s">
        <v>198</v>
      </c>
      <c r="R31" t="s">
        <v>199</v>
      </c>
      <c r="S31" t="s">
        <v>200</v>
      </c>
      <c r="T31" t="s">
        <v>201</v>
      </c>
      <c r="U31" t="s">
        <v>202</v>
      </c>
      <c r="V31" t="s">
        <v>203</v>
      </c>
      <c r="W31" t="s">
        <v>223</v>
      </c>
      <c r="X31" t="s">
        <v>224</v>
      </c>
      <c r="Y31" t="s">
        <v>225</v>
      </c>
      <c r="Z31" t="s">
        <v>226</v>
      </c>
      <c r="AA31" t="s">
        <v>227</v>
      </c>
      <c r="AB31" t="s">
        <v>228</v>
      </c>
      <c r="AC31" t="s">
        <v>229</v>
      </c>
      <c r="AD31" t="s">
        <v>230</v>
      </c>
      <c r="AE31" t="s">
        <v>231</v>
      </c>
      <c r="AF31" t="s">
        <v>232</v>
      </c>
      <c r="AG31" t="s">
        <v>233</v>
      </c>
      <c r="AH31" t="s">
        <v>341</v>
      </c>
      <c r="AI31" t="s">
        <v>342</v>
      </c>
      <c r="AJ31" t="s">
        <v>343</v>
      </c>
      <c r="AK31" t="s">
        <v>234</v>
      </c>
      <c r="AL31" t="s">
        <v>235</v>
      </c>
      <c r="AM31" t="s">
        <v>236</v>
      </c>
      <c r="AN31" t="s">
        <v>237</v>
      </c>
      <c r="AO31" t="s">
        <v>238</v>
      </c>
      <c r="AP31" t="s">
        <v>239</v>
      </c>
      <c r="AQ31" t="s">
        <v>240</v>
      </c>
      <c r="AR31" t="s">
        <v>241</v>
      </c>
      <c r="AS31" t="s">
        <v>242</v>
      </c>
    </row>
    <row r="32" spans="1:45" ht="15" x14ac:dyDescent="0.2">
      <c r="A32" s="12">
        <v>1</v>
      </c>
      <c r="B32" s="3">
        <v>1.1893199999999999</v>
      </c>
      <c r="C32" s="3">
        <v>71.975999999999999</v>
      </c>
      <c r="D32" s="3">
        <v>16.183499999999999</v>
      </c>
      <c r="E32" s="3">
        <v>16.183499999999999</v>
      </c>
      <c r="F32" s="3">
        <v>16.183499999999999</v>
      </c>
      <c r="G32" s="3">
        <v>16.183499999999999</v>
      </c>
      <c r="H32" s="3">
        <v>16.183499999999999</v>
      </c>
      <c r="I32" s="3">
        <v>16.183499999999999</v>
      </c>
      <c r="J32" s="3">
        <v>16.183499999999999</v>
      </c>
      <c r="K32" s="3">
        <v>16.183499999999999</v>
      </c>
      <c r="L32" s="3">
        <v>16.183499999999999</v>
      </c>
      <c r="M32" s="3">
        <v>0.27594200000000002</v>
      </c>
      <c r="N32" s="3">
        <v>8.0450900000000006E-2</v>
      </c>
      <c r="O32" s="3">
        <v>8.0450900000000006E-2</v>
      </c>
      <c r="P32" s="3">
        <v>8.0450900000000006E-2</v>
      </c>
      <c r="Q32" s="3">
        <v>8.0450900000000006E-2</v>
      </c>
      <c r="R32" s="3">
        <v>8.0450900000000006E-2</v>
      </c>
      <c r="S32" s="3">
        <v>8.0450900000000006E-2</v>
      </c>
      <c r="T32" s="3">
        <v>8.0450900000000006E-2</v>
      </c>
      <c r="U32" s="3">
        <v>8.0450900000000006E-2</v>
      </c>
      <c r="V32" s="3">
        <v>8.0450900000000006E-2</v>
      </c>
      <c r="W32" s="3">
        <v>0.36239500000000002</v>
      </c>
      <c r="X32" s="3">
        <v>2.8058900000000002</v>
      </c>
      <c r="Y32" s="3">
        <v>2.8058900000000002</v>
      </c>
      <c r="Z32" s="3">
        <v>2.8058900000000002</v>
      </c>
      <c r="AA32" s="3">
        <v>2.8058900000000002</v>
      </c>
      <c r="AB32" s="3">
        <v>2.8058900000000002</v>
      </c>
      <c r="AC32" s="3">
        <v>2.8058900000000002</v>
      </c>
      <c r="AD32" s="3">
        <v>2.8058900000000002</v>
      </c>
      <c r="AE32" s="3">
        <v>2.8058900000000002</v>
      </c>
      <c r="AF32" s="3">
        <v>2.8058900000000002</v>
      </c>
      <c r="AG32" s="3">
        <v>3.1254099999999999E-3</v>
      </c>
      <c r="AH32" s="3">
        <v>0</v>
      </c>
      <c r="AI32" s="3">
        <v>0</v>
      </c>
      <c r="AJ32" s="3">
        <v>0</v>
      </c>
      <c r="AK32" s="3">
        <v>1.49212E-9</v>
      </c>
      <c r="AL32" s="3">
        <v>1.04967E-7</v>
      </c>
      <c r="AM32" s="3">
        <v>2.5056700000000001E-9</v>
      </c>
      <c r="AN32" s="3">
        <v>1.62192E-7</v>
      </c>
      <c r="AO32" s="3">
        <v>1.2435800000000001E-10</v>
      </c>
      <c r="AP32" s="3">
        <v>7.1106899999999995E-11</v>
      </c>
      <c r="AQ32" s="3">
        <v>4.0925999999999999E-11</v>
      </c>
      <c r="AR32" s="3">
        <v>2.3679700000000001E-11</v>
      </c>
      <c r="AS32" s="3">
        <v>3.8781500000000002E-10</v>
      </c>
    </row>
    <row r="33" spans="1:45" ht="15" x14ac:dyDescent="0.2">
      <c r="A33" s="12">
        <v>2</v>
      </c>
      <c r="B33" s="3">
        <v>1.1872199999999999</v>
      </c>
      <c r="C33" s="3">
        <v>71.975999999999999</v>
      </c>
      <c r="D33" s="3">
        <v>13.1876</v>
      </c>
      <c r="E33" s="3">
        <v>13.1876</v>
      </c>
      <c r="F33" s="3">
        <v>13.1876</v>
      </c>
      <c r="G33" s="3">
        <v>13.1876</v>
      </c>
      <c r="H33" s="3">
        <v>13.1876</v>
      </c>
      <c r="I33" s="3">
        <v>13.1876</v>
      </c>
      <c r="J33" s="3">
        <v>13.1876</v>
      </c>
      <c r="K33" s="3">
        <v>13.1876</v>
      </c>
      <c r="L33" s="3">
        <v>13.1876</v>
      </c>
      <c r="M33" s="3">
        <v>0.31865500000000002</v>
      </c>
      <c r="N33" s="3">
        <v>7.5704999999999995E-2</v>
      </c>
      <c r="O33" s="3">
        <v>7.5704999999999995E-2</v>
      </c>
      <c r="P33" s="3">
        <v>7.5704999999999995E-2</v>
      </c>
      <c r="Q33" s="3">
        <v>7.5704999999999995E-2</v>
      </c>
      <c r="R33" s="3">
        <v>7.5704999999999995E-2</v>
      </c>
      <c r="S33" s="3">
        <v>7.5704999999999995E-2</v>
      </c>
      <c r="T33" s="3">
        <v>7.5704999999999995E-2</v>
      </c>
      <c r="U33" s="3">
        <v>7.5704999999999995E-2</v>
      </c>
      <c r="V33" s="3">
        <v>7.5704999999999995E-2</v>
      </c>
      <c r="W33" s="3">
        <v>0.46081899999999998</v>
      </c>
      <c r="X33" s="3">
        <v>2.5357500000000002</v>
      </c>
      <c r="Y33" s="3">
        <v>2.5357500000000002</v>
      </c>
      <c r="Z33" s="3">
        <v>2.5357500000000002</v>
      </c>
      <c r="AA33" s="3">
        <v>2.5357500000000002</v>
      </c>
      <c r="AB33" s="3">
        <v>2.5357500000000002</v>
      </c>
      <c r="AC33" s="3">
        <v>2.5357500000000002</v>
      </c>
      <c r="AD33" s="3">
        <v>2.5357500000000002</v>
      </c>
      <c r="AE33" s="3">
        <v>2.5357500000000002</v>
      </c>
      <c r="AF33" s="3">
        <v>2.5357500000000002</v>
      </c>
      <c r="AG33" s="3">
        <v>4.5894200000000003E-3</v>
      </c>
      <c r="AH33" s="3">
        <v>0</v>
      </c>
      <c r="AI33" s="3">
        <v>0</v>
      </c>
      <c r="AJ33" s="3">
        <v>0</v>
      </c>
      <c r="AK33" s="3">
        <v>1.26892E-9</v>
      </c>
      <c r="AL33" s="3">
        <v>8.9265699999999997E-8</v>
      </c>
      <c r="AM33" s="3">
        <v>2.1308599999999998E-9</v>
      </c>
      <c r="AN33" s="3">
        <v>1.3792999999999999E-7</v>
      </c>
      <c r="AO33" s="3">
        <v>1.05756E-10</v>
      </c>
      <c r="AP33" s="3">
        <v>6.0470300000000004E-11</v>
      </c>
      <c r="AQ33" s="3">
        <v>3.4804000000000001E-11</v>
      </c>
      <c r="AR33" s="3">
        <v>2.0137599999999999E-11</v>
      </c>
      <c r="AS33" s="3">
        <v>3.2980300000000001E-10</v>
      </c>
    </row>
    <row r="34" spans="1:45" ht="15" x14ac:dyDescent="0.2">
      <c r="A34" s="12">
        <v>3</v>
      </c>
      <c r="B34" s="3">
        <v>1.1851400000000001</v>
      </c>
      <c r="C34" s="3">
        <v>71.975999999999999</v>
      </c>
      <c r="D34" s="3">
        <v>11.106400000000001</v>
      </c>
      <c r="E34" s="3">
        <v>11.106400000000001</v>
      </c>
      <c r="F34" s="3">
        <v>11.106400000000001</v>
      </c>
      <c r="G34" s="3">
        <v>11.106400000000001</v>
      </c>
      <c r="H34" s="3">
        <v>11.106400000000001</v>
      </c>
      <c r="I34" s="3">
        <v>11.106400000000001</v>
      </c>
      <c r="J34" s="3">
        <v>11.106400000000001</v>
      </c>
      <c r="K34" s="3">
        <v>11.106400000000001</v>
      </c>
      <c r="L34" s="3">
        <v>11.106400000000001</v>
      </c>
      <c r="M34" s="3">
        <v>0.35704599999999997</v>
      </c>
      <c r="N34" s="3">
        <v>7.1439299999999997E-2</v>
      </c>
      <c r="O34" s="3">
        <v>7.1439299999999997E-2</v>
      </c>
      <c r="P34" s="3">
        <v>7.1439299999999997E-2</v>
      </c>
      <c r="Q34" s="3">
        <v>7.1439299999999997E-2</v>
      </c>
      <c r="R34" s="3">
        <v>7.1439299999999997E-2</v>
      </c>
      <c r="S34" s="3">
        <v>7.1439299999999997E-2</v>
      </c>
      <c r="T34" s="3">
        <v>7.1439299999999997E-2</v>
      </c>
      <c r="U34" s="3">
        <v>7.1439299999999997E-2</v>
      </c>
      <c r="V34" s="3">
        <v>7.1439299999999997E-2</v>
      </c>
      <c r="W34" s="3">
        <v>0.54246300000000003</v>
      </c>
      <c r="X34" s="3">
        <v>2.3338000000000001</v>
      </c>
      <c r="Y34" s="3">
        <v>2.3338000000000001</v>
      </c>
      <c r="Z34" s="3">
        <v>2.3338000000000001</v>
      </c>
      <c r="AA34" s="3">
        <v>2.3338000000000001</v>
      </c>
      <c r="AB34" s="3">
        <v>2.3338000000000001</v>
      </c>
      <c r="AC34" s="3">
        <v>2.3338000000000001</v>
      </c>
      <c r="AD34" s="3">
        <v>2.3338000000000001</v>
      </c>
      <c r="AE34" s="3">
        <v>2.3338000000000001</v>
      </c>
      <c r="AF34" s="3">
        <v>2.3338000000000001</v>
      </c>
      <c r="AG34" s="3">
        <v>6.0534300000000003E-3</v>
      </c>
      <c r="AH34" s="3">
        <v>0</v>
      </c>
      <c r="AI34" s="3">
        <v>0</v>
      </c>
      <c r="AJ34" s="3">
        <v>0</v>
      </c>
      <c r="AK34" s="3">
        <v>1.1020499999999999E-9</v>
      </c>
      <c r="AL34" s="3">
        <v>7.7527200000000001E-8</v>
      </c>
      <c r="AM34" s="3">
        <v>1.85065E-9</v>
      </c>
      <c r="AN34" s="3">
        <v>1.1979199999999999E-7</v>
      </c>
      <c r="AO34" s="3">
        <v>9.1848899999999997E-11</v>
      </c>
      <c r="AP34" s="3">
        <v>5.2518399999999997E-11</v>
      </c>
      <c r="AQ34" s="3">
        <v>3.0227300000000001E-11</v>
      </c>
      <c r="AR34" s="3">
        <v>1.7489500000000001E-11</v>
      </c>
      <c r="AS34" s="3">
        <v>2.86434E-10</v>
      </c>
    </row>
    <row r="35" spans="1:45" ht="15" x14ac:dyDescent="0.2">
      <c r="A35" s="12">
        <v>4</v>
      </c>
      <c r="B35" s="3">
        <v>1.1830000000000001</v>
      </c>
      <c r="C35" s="3">
        <v>71.975999999999999</v>
      </c>
      <c r="D35" s="3">
        <v>9.5223499999999994</v>
      </c>
      <c r="E35" s="3">
        <v>9.5223499999999994</v>
      </c>
      <c r="F35" s="3">
        <v>9.5223499999999994</v>
      </c>
      <c r="G35" s="3">
        <v>9.5223499999999994</v>
      </c>
      <c r="H35" s="3">
        <v>9.5223499999999994</v>
      </c>
      <c r="I35" s="3">
        <v>9.5223499999999994</v>
      </c>
      <c r="J35" s="3">
        <v>9.5223499999999994</v>
      </c>
      <c r="K35" s="3">
        <v>9.5223499999999994</v>
      </c>
      <c r="L35" s="3">
        <v>9.5223499999999994</v>
      </c>
      <c r="M35" s="3">
        <v>0.393094</v>
      </c>
      <c r="N35" s="3">
        <v>6.7433999999999994E-2</v>
      </c>
      <c r="O35" s="3">
        <v>6.7433999999999994E-2</v>
      </c>
      <c r="P35" s="3">
        <v>6.7433999999999994E-2</v>
      </c>
      <c r="Q35" s="3">
        <v>6.7433999999999994E-2</v>
      </c>
      <c r="R35" s="3">
        <v>6.7433999999999994E-2</v>
      </c>
      <c r="S35" s="3">
        <v>6.7433999999999994E-2</v>
      </c>
      <c r="T35" s="3">
        <v>6.7433999999999994E-2</v>
      </c>
      <c r="U35" s="3">
        <v>6.7433999999999994E-2</v>
      </c>
      <c r="V35" s="3">
        <v>6.7433999999999994E-2</v>
      </c>
      <c r="W35" s="3">
        <v>0.61187999999999998</v>
      </c>
      <c r="X35" s="3">
        <v>2.1714199999999999</v>
      </c>
      <c r="Y35" s="3">
        <v>2.1714199999999999</v>
      </c>
      <c r="Z35" s="3">
        <v>2.1714199999999999</v>
      </c>
      <c r="AA35" s="3">
        <v>2.1714199999999999</v>
      </c>
      <c r="AB35" s="3">
        <v>2.1714199999999999</v>
      </c>
      <c r="AC35" s="3">
        <v>2.1714199999999999</v>
      </c>
      <c r="AD35" s="3">
        <v>2.1714199999999999</v>
      </c>
      <c r="AE35" s="3">
        <v>2.1714199999999999</v>
      </c>
      <c r="AF35" s="3">
        <v>2.1714199999999999</v>
      </c>
      <c r="AG35" s="3">
        <v>7.5174300000000003E-3</v>
      </c>
      <c r="AH35" s="3">
        <v>0</v>
      </c>
      <c r="AI35" s="3">
        <v>0</v>
      </c>
      <c r="AJ35" s="3">
        <v>0</v>
      </c>
      <c r="AK35" s="3">
        <v>9.6788699999999993E-10</v>
      </c>
      <c r="AL35" s="3">
        <v>6.8088900000000003E-8</v>
      </c>
      <c r="AM35" s="3">
        <v>1.62535E-9</v>
      </c>
      <c r="AN35" s="3">
        <v>1.05208E-7</v>
      </c>
      <c r="AO35" s="3">
        <v>8.0667000000000004E-11</v>
      </c>
      <c r="AP35" s="3">
        <v>4.6124699999999997E-11</v>
      </c>
      <c r="AQ35" s="3">
        <v>2.65474E-11</v>
      </c>
      <c r="AR35" s="3">
        <v>1.5360300000000001E-11</v>
      </c>
      <c r="AS35" s="3">
        <v>2.5156299999999998E-10</v>
      </c>
    </row>
    <row r="36" spans="1:45" ht="15" x14ac:dyDescent="0.2">
      <c r="A36" s="12">
        <v>5</v>
      </c>
      <c r="B36" s="3">
        <v>1.1807399999999999</v>
      </c>
      <c r="C36" s="3">
        <v>71.975999999999999</v>
      </c>
      <c r="D36" s="3">
        <v>8.2492699999999992</v>
      </c>
      <c r="E36" s="3">
        <v>8.2492699999999992</v>
      </c>
      <c r="F36" s="3">
        <v>8.2492699999999992</v>
      </c>
      <c r="G36" s="3">
        <v>8.2492699999999992</v>
      </c>
      <c r="H36" s="3">
        <v>8.2492699999999992</v>
      </c>
      <c r="I36" s="3">
        <v>8.2492699999999992</v>
      </c>
      <c r="J36" s="3">
        <v>8.2492699999999992</v>
      </c>
      <c r="K36" s="3">
        <v>8.2492699999999992</v>
      </c>
      <c r="L36" s="3">
        <v>8.2492699999999992</v>
      </c>
      <c r="M36" s="3">
        <v>0.42780600000000002</v>
      </c>
      <c r="N36" s="3">
        <v>6.35772E-2</v>
      </c>
      <c r="O36" s="3">
        <v>6.35772E-2</v>
      </c>
      <c r="P36" s="3">
        <v>6.35772E-2</v>
      </c>
      <c r="Q36" s="3">
        <v>6.35772E-2</v>
      </c>
      <c r="R36" s="3">
        <v>6.35772E-2</v>
      </c>
      <c r="S36" s="3">
        <v>6.35772E-2</v>
      </c>
      <c r="T36" s="3">
        <v>6.35772E-2</v>
      </c>
      <c r="U36" s="3">
        <v>6.35772E-2</v>
      </c>
      <c r="V36" s="3">
        <v>6.35772E-2</v>
      </c>
      <c r="W36" s="3">
        <v>0.67172699999999996</v>
      </c>
      <c r="X36" s="3">
        <v>2.0350700000000002</v>
      </c>
      <c r="Y36" s="3">
        <v>2.0350700000000002</v>
      </c>
      <c r="Z36" s="3">
        <v>2.0350700000000002</v>
      </c>
      <c r="AA36" s="3">
        <v>2.0350700000000002</v>
      </c>
      <c r="AB36" s="3">
        <v>2.0350700000000002</v>
      </c>
      <c r="AC36" s="3">
        <v>2.0350700000000002</v>
      </c>
      <c r="AD36" s="3">
        <v>2.0350700000000002</v>
      </c>
      <c r="AE36" s="3">
        <v>2.0350700000000002</v>
      </c>
      <c r="AF36" s="3">
        <v>2.0350700000000002</v>
      </c>
      <c r="AG36" s="3">
        <v>8.9814400000000003E-3</v>
      </c>
      <c r="AH36" s="3">
        <v>0</v>
      </c>
      <c r="AI36" s="3">
        <v>0</v>
      </c>
      <c r="AJ36" s="3">
        <v>0</v>
      </c>
      <c r="AK36" s="3">
        <v>8.5522900000000005E-10</v>
      </c>
      <c r="AL36" s="3">
        <v>6.01636E-8</v>
      </c>
      <c r="AM36" s="3">
        <v>1.4361599999999999E-9</v>
      </c>
      <c r="AN36" s="3">
        <v>9.2962499999999996E-8</v>
      </c>
      <c r="AO36" s="3">
        <v>7.1277700000000002E-11</v>
      </c>
      <c r="AP36" s="3">
        <v>4.0756000000000001E-11</v>
      </c>
      <c r="AQ36" s="3">
        <v>2.3457300000000001E-11</v>
      </c>
      <c r="AR36" s="3">
        <v>1.3572400000000001E-11</v>
      </c>
      <c r="AS36" s="3">
        <v>2.22282E-10</v>
      </c>
    </row>
    <row r="37" spans="1:45" ht="15" x14ac:dyDescent="0.2">
      <c r="A37" s="12">
        <v>6</v>
      </c>
      <c r="B37" s="3">
        <v>1.1782999999999999</v>
      </c>
      <c r="C37" s="3">
        <v>71.975999999999999</v>
      </c>
      <c r="D37" s="3">
        <v>7.1884300000000003</v>
      </c>
      <c r="E37" s="3">
        <v>7.1884300000000003</v>
      </c>
      <c r="F37" s="3">
        <v>7.1884300000000003</v>
      </c>
      <c r="G37" s="3">
        <v>7.1884300000000003</v>
      </c>
      <c r="H37" s="3">
        <v>7.1884300000000003</v>
      </c>
      <c r="I37" s="3">
        <v>7.1884300000000003</v>
      </c>
      <c r="J37" s="3">
        <v>7.1884300000000003</v>
      </c>
      <c r="K37" s="3">
        <v>7.1884300000000003</v>
      </c>
      <c r="L37" s="3">
        <v>7.1884300000000003</v>
      </c>
      <c r="M37" s="3">
        <v>0.461785</v>
      </c>
      <c r="N37" s="3">
        <v>5.9801699999999999E-2</v>
      </c>
      <c r="O37" s="3">
        <v>5.9801699999999999E-2</v>
      </c>
      <c r="P37" s="3">
        <v>5.9801699999999999E-2</v>
      </c>
      <c r="Q37" s="3">
        <v>5.9801699999999999E-2</v>
      </c>
      <c r="R37" s="3">
        <v>5.9801699999999999E-2</v>
      </c>
      <c r="S37" s="3">
        <v>5.9801699999999999E-2</v>
      </c>
      <c r="T37" s="3">
        <v>5.9801699999999999E-2</v>
      </c>
      <c r="U37" s="3">
        <v>5.9801699999999999E-2</v>
      </c>
      <c r="V37" s="3">
        <v>5.9801699999999999E-2</v>
      </c>
      <c r="W37" s="3">
        <v>0.72373600000000005</v>
      </c>
      <c r="X37" s="3">
        <v>1.91723</v>
      </c>
      <c r="Y37" s="3">
        <v>1.91723</v>
      </c>
      <c r="Z37" s="3">
        <v>1.91723</v>
      </c>
      <c r="AA37" s="3">
        <v>1.91723</v>
      </c>
      <c r="AB37" s="3">
        <v>1.91723</v>
      </c>
      <c r="AC37" s="3">
        <v>1.91723</v>
      </c>
      <c r="AD37" s="3">
        <v>1.91723</v>
      </c>
      <c r="AE37" s="3">
        <v>1.91723</v>
      </c>
      <c r="AF37" s="3">
        <v>1.91723</v>
      </c>
      <c r="AG37" s="3">
        <v>1.04455E-2</v>
      </c>
      <c r="AH37" s="3">
        <v>0</v>
      </c>
      <c r="AI37" s="3">
        <v>0</v>
      </c>
      <c r="AJ37" s="3">
        <v>0</v>
      </c>
      <c r="AK37" s="3">
        <v>7.57859E-10</v>
      </c>
      <c r="AL37" s="3">
        <v>5.3313799999999999E-8</v>
      </c>
      <c r="AM37" s="3">
        <v>1.2726499999999999E-9</v>
      </c>
      <c r="AN37" s="3">
        <v>8.2378400000000007E-8</v>
      </c>
      <c r="AO37" s="3">
        <v>6.31625E-11</v>
      </c>
      <c r="AP37" s="3">
        <v>3.6115799999999999E-11</v>
      </c>
      <c r="AQ37" s="3">
        <v>2.0786700000000001E-11</v>
      </c>
      <c r="AR37" s="3">
        <v>1.2027100000000001E-11</v>
      </c>
      <c r="AS37" s="3">
        <v>1.96974E-10</v>
      </c>
    </row>
    <row r="38" spans="1:45" ht="15" x14ac:dyDescent="0.2">
      <c r="A38" s="12">
        <v>7</v>
      </c>
      <c r="B38" s="3">
        <v>1.17564</v>
      </c>
      <c r="C38" s="3">
        <v>71.975999999999999</v>
      </c>
      <c r="D38" s="3">
        <v>6.2813100000000004</v>
      </c>
      <c r="E38" s="3">
        <v>6.2813100000000004</v>
      </c>
      <c r="F38" s="3">
        <v>6.2813100000000004</v>
      </c>
      <c r="G38" s="3">
        <v>6.2813100000000004</v>
      </c>
      <c r="H38" s="3">
        <v>6.2813100000000004</v>
      </c>
      <c r="I38" s="3">
        <v>6.2813100000000004</v>
      </c>
      <c r="J38" s="3">
        <v>6.2813100000000004</v>
      </c>
      <c r="K38" s="3">
        <v>6.2813100000000004</v>
      </c>
      <c r="L38" s="3">
        <v>6.2813100000000004</v>
      </c>
      <c r="M38" s="3">
        <v>0.49543399999999999</v>
      </c>
      <c r="N38" s="3">
        <v>5.6062899999999999E-2</v>
      </c>
      <c r="O38" s="3">
        <v>5.6062899999999999E-2</v>
      </c>
      <c r="P38" s="3">
        <v>5.6062899999999999E-2</v>
      </c>
      <c r="Q38" s="3">
        <v>5.6062899999999999E-2</v>
      </c>
      <c r="R38" s="3">
        <v>5.6062899999999999E-2</v>
      </c>
      <c r="S38" s="3">
        <v>5.6062899999999999E-2</v>
      </c>
      <c r="T38" s="3">
        <v>5.6062899999999999E-2</v>
      </c>
      <c r="U38" s="3">
        <v>5.6062899999999999E-2</v>
      </c>
      <c r="V38" s="3">
        <v>5.6062899999999999E-2</v>
      </c>
      <c r="W38" s="3">
        <v>0.76912899999999995</v>
      </c>
      <c r="X38" s="3">
        <v>1.81325</v>
      </c>
      <c r="Y38" s="3">
        <v>1.81325</v>
      </c>
      <c r="Z38" s="3">
        <v>1.81325</v>
      </c>
      <c r="AA38" s="3">
        <v>1.81325</v>
      </c>
      <c r="AB38" s="3">
        <v>1.81325</v>
      </c>
      <c r="AC38" s="3">
        <v>1.81325</v>
      </c>
      <c r="AD38" s="3">
        <v>1.81325</v>
      </c>
      <c r="AE38" s="3">
        <v>1.81325</v>
      </c>
      <c r="AF38" s="3">
        <v>1.81325</v>
      </c>
      <c r="AG38" s="3">
        <v>1.19095E-2</v>
      </c>
      <c r="AH38" s="3">
        <v>0</v>
      </c>
      <c r="AI38" s="3">
        <v>0</v>
      </c>
      <c r="AJ38" s="3">
        <v>0</v>
      </c>
      <c r="AK38" s="3">
        <v>6.71945E-10</v>
      </c>
      <c r="AL38" s="3">
        <v>4.72699E-8</v>
      </c>
      <c r="AM38" s="3">
        <v>1.12838E-9</v>
      </c>
      <c r="AN38" s="3">
        <v>7.3039699999999995E-8</v>
      </c>
      <c r="AO38" s="3">
        <v>5.6002199999999997E-11</v>
      </c>
      <c r="AP38" s="3">
        <v>3.2021600000000002E-11</v>
      </c>
      <c r="AQ38" s="3">
        <v>1.84302E-11</v>
      </c>
      <c r="AR38" s="3">
        <v>1.06637E-11</v>
      </c>
      <c r="AS38" s="3">
        <v>1.74645E-10</v>
      </c>
    </row>
    <row r="39" spans="1:45" ht="15" x14ac:dyDescent="0.2">
      <c r="A39" s="12">
        <v>8</v>
      </c>
      <c r="B39" s="3">
        <v>1.17269</v>
      </c>
      <c r="C39" s="3">
        <v>71.975999999999999</v>
      </c>
      <c r="D39" s="3">
        <v>5.4904200000000003</v>
      </c>
      <c r="E39" s="3">
        <v>5.4904200000000003</v>
      </c>
      <c r="F39" s="3">
        <v>5.4904200000000003</v>
      </c>
      <c r="G39" s="3">
        <v>5.4904200000000003</v>
      </c>
      <c r="H39" s="3">
        <v>5.4904200000000003</v>
      </c>
      <c r="I39" s="3">
        <v>5.4904200000000003</v>
      </c>
      <c r="J39" s="3">
        <v>5.4904200000000003</v>
      </c>
      <c r="K39" s="3">
        <v>5.4904200000000003</v>
      </c>
      <c r="L39" s="3">
        <v>5.4904200000000003</v>
      </c>
      <c r="M39" s="3">
        <v>0.52904499999999999</v>
      </c>
      <c r="N39" s="3">
        <v>5.2328399999999997E-2</v>
      </c>
      <c r="O39" s="3">
        <v>5.2328399999999997E-2</v>
      </c>
      <c r="P39" s="3">
        <v>5.2328399999999997E-2</v>
      </c>
      <c r="Q39" s="3">
        <v>5.2328399999999997E-2</v>
      </c>
      <c r="R39" s="3">
        <v>5.2328399999999997E-2</v>
      </c>
      <c r="S39" s="3">
        <v>5.2328399999999997E-2</v>
      </c>
      <c r="T39" s="3">
        <v>5.2328399999999997E-2</v>
      </c>
      <c r="U39" s="3">
        <v>5.2328399999999997E-2</v>
      </c>
      <c r="V39" s="3">
        <v>5.2328399999999997E-2</v>
      </c>
      <c r="W39" s="3">
        <v>0.80880700000000005</v>
      </c>
      <c r="X39" s="3">
        <v>1.72007</v>
      </c>
      <c r="Y39" s="3">
        <v>1.72007</v>
      </c>
      <c r="Z39" s="3">
        <v>1.72007</v>
      </c>
      <c r="AA39" s="3">
        <v>1.72007</v>
      </c>
      <c r="AB39" s="3">
        <v>1.72007</v>
      </c>
      <c r="AC39" s="3">
        <v>1.72007</v>
      </c>
      <c r="AD39" s="3">
        <v>1.72007</v>
      </c>
      <c r="AE39" s="3">
        <v>1.72007</v>
      </c>
      <c r="AF39" s="3">
        <v>1.72007</v>
      </c>
      <c r="AG39" s="3">
        <v>1.33735E-2</v>
      </c>
      <c r="AH39" s="3">
        <v>0</v>
      </c>
      <c r="AI39" s="3">
        <v>0</v>
      </c>
      <c r="AJ39" s="3">
        <v>0</v>
      </c>
      <c r="AK39" s="3">
        <v>5.9495500000000004E-10</v>
      </c>
      <c r="AL39" s="3">
        <v>4.18539E-8</v>
      </c>
      <c r="AM39" s="3">
        <v>9.9909199999999992E-10</v>
      </c>
      <c r="AN39" s="3">
        <v>6.4670999999999997E-8</v>
      </c>
      <c r="AO39" s="3">
        <v>4.95856E-11</v>
      </c>
      <c r="AP39" s="3">
        <v>2.8352599999999999E-11</v>
      </c>
      <c r="AQ39" s="3">
        <v>1.6318500000000002E-11</v>
      </c>
      <c r="AR39" s="3">
        <v>9.4418700000000004E-12</v>
      </c>
      <c r="AS39" s="3">
        <v>1.54634E-10</v>
      </c>
    </row>
    <row r="40" spans="1:45" ht="15" x14ac:dyDescent="0.2">
      <c r="A40" s="12">
        <v>9</v>
      </c>
      <c r="B40" s="3">
        <v>1.1694</v>
      </c>
      <c r="C40" s="3">
        <v>71.975999999999999</v>
      </c>
      <c r="D40" s="3">
        <v>4.7903799999999999</v>
      </c>
      <c r="E40" s="3">
        <v>4.7903799999999999</v>
      </c>
      <c r="F40" s="3">
        <v>4.7903799999999999</v>
      </c>
      <c r="G40" s="3">
        <v>4.7903799999999999</v>
      </c>
      <c r="H40" s="3">
        <v>4.7903799999999999</v>
      </c>
      <c r="I40" s="3">
        <v>4.7903799999999999</v>
      </c>
      <c r="J40" s="3">
        <v>4.7903799999999999</v>
      </c>
      <c r="K40" s="3">
        <v>4.7903799999999999</v>
      </c>
      <c r="L40" s="3">
        <v>4.7903799999999999</v>
      </c>
      <c r="M40" s="3">
        <v>0.56284199999999995</v>
      </c>
      <c r="N40" s="3">
        <v>4.8573100000000001E-2</v>
      </c>
      <c r="O40" s="3">
        <v>4.8573100000000001E-2</v>
      </c>
      <c r="P40" s="3">
        <v>4.8573100000000001E-2</v>
      </c>
      <c r="Q40" s="3">
        <v>4.8573100000000001E-2</v>
      </c>
      <c r="R40" s="3">
        <v>4.8573100000000001E-2</v>
      </c>
      <c r="S40" s="3">
        <v>4.8573100000000001E-2</v>
      </c>
      <c r="T40" s="3">
        <v>4.8573100000000001E-2</v>
      </c>
      <c r="U40" s="3">
        <v>4.8573100000000001E-2</v>
      </c>
      <c r="V40" s="3">
        <v>4.8573100000000001E-2</v>
      </c>
      <c r="W40" s="3">
        <v>0.84346399999999999</v>
      </c>
      <c r="X40" s="3">
        <v>1.6355500000000001</v>
      </c>
      <c r="Y40" s="3">
        <v>1.6355500000000001</v>
      </c>
      <c r="Z40" s="3">
        <v>1.6355500000000001</v>
      </c>
      <c r="AA40" s="3">
        <v>1.6355500000000001</v>
      </c>
      <c r="AB40" s="3">
        <v>1.6355500000000001</v>
      </c>
      <c r="AC40" s="3">
        <v>1.6355500000000001</v>
      </c>
      <c r="AD40" s="3">
        <v>1.6355500000000001</v>
      </c>
      <c r="AE40" s="3">
        <v>1.6355500000000001</v>
      </c>
      <c r="AF40" s="3">
        <v>1.6355500000000001</v>
      </c>
      <c r="AG40" s="3">
        <v>1.48375E-2</v>
      </c>
      <c r="AH40" s="3">
        <v>0</v>
      </c>
      <c r="AI40" s="3">
        <v>0</v>
      </c>
      <c r="AJ40" s="3">
        <v>0</v>
      </c>
      <c r="AK40" s="3">
        <v>5.2512299999999997E-10</v>
      </c>
      <c r="AL40" s="3">
        <v>3.6941300000000003E-8</v>
      </c>
      <c r="AM40" s="3">
        <v>8.8182600000000001E-10</v>
      </c>
      <c r="AN40" s="3">
        <v>5.7080300000000002E-8</v>
      </c>
      <c r="AO40" s="3">
        <v>4.3765600000000001E-11</v>
      </c>
      <c r="AP40" s="3">
        <v>2.50248E-11</v>
      </c>
      <c r="AQ40" s="3">
        <v>1.4403200000000001E-11</v>
      </c>
      <c r="AR40" s="3">
        <v>8.3336500000000005E-12</v>
      </c>
      <c r="AS40" s="3">
        <v>1.3648400000000001E-10</v>
      </c>
    </row>
    <row r="41" spans="1:45" ht="15" x14ac:dyDescent="0.2">
      <c r="A41" s="12">
        <v>10</v>
      </c>
      <c r="B41" s="3">
        <v>1.1656599999999999</v>
      </c>
      <c r="C41" s="3">
        <v>71.975999999999999</v>
      </c>
      <c r="D41" s="3">
        <v>4.1632100000000003</v>
      </c>
      <c r="E41" s="3">
        <v>4.1632100000000003</v>
      </c>
      <c r="F41" s="3">
        <v>4.1632100000000003</v>
      </c>
      <c r="G41" s="3">
        <v>4.1632100000000003</v>
      </c>
      <c r="H41" s="3">
        <v>4.1632100000000003</v>
      </c>
      <c r="I41" s="3">
        <v>4.1632100000000003</v>
      </c>
      <c r="J41" s="3">
        <v>4.1632100000000003</v>
      </c>
      <c r="K41" s="3">
        <v>4.1632100000000003</v>
      </c>
      <c r="L41" s="3">
        <v>4.1632100000000003</v>
      </c>
      <c r="M41" s="3">
        <v>0.59701199999999999</v>
      </c>
      <c r="N41" s="3">
        <v>4.4776499999999997E-2</v>
      </c>
      <c r="O41" s="3">
        <v>4.4776499999999997E-2</v>
      </c>
      <c r="P41" s="3">
        <v>4.4776499999999997E-2</v>
      </c>
      <c r="Q41" s="3">
        <v>4.4776499999999997E-2</v>
      </c>
      <c r="R41" s="3">
        <v>4.4776499999999997E-2</v>
      </c>
      <c r="S41" s="3">
        <v>4.4776499999999997E-2</v>
      </c>
      <c r="T41" s="3">
        <v>4.4776499999999997E-2</v>
      </c>
      <c r="U41" s="3">
        <v>4.4776499999999997E-2</v>
      </c>
      <c r="V41" s="3">
        <v>4.4776499999999997E-2</v>
      </c>
      <c r="W41" s="3">
        <v>0.87365000000000004</v>
      </c>
      <c r="X41" s="3">
        <v>1.5581499999999999</v>
      </c>
      <c r="Y41" s="3">
        <v>1.5581499999999999</v>
      </c>
      <c r="Z41" s="3">
        <v>1.5581499999999999</v>
      </c>
      <c r="AA41" s="3">
        <v>1.5581499999999999</v>
      </c>
      <c r="AB41" s="3">
        <v>1.5581499999999999</v>
      </c>
      <c r="AC41" s="3">
        <v>1.5581499999999999</v>
      </c>
      <c r="AD41" s="3">
        <v>1.5581499999999999</v>
      </c>
      <c r="AE41" s="3">
        <v>1.5581499999999999</v>
      </c>
      <c r="AF41" s="3">
        <v>1.5581499999999999</v>
      </c>
      <c r="AG41" s="3">
        <v>1.63015E-2</v>
      </c>
      <c r="AH41" s="3">
        <v>0</v>
      </c>
      <c r="AI41" s="3">
        <v>0</v>
      </c>
      <c r="AJ41" s="3">
        <v>0</v>
      </c>
      <c r="AK41" s="3">
        <v>4.6116900000000001E-10</v>
      </c>
      <c r="AL41" s="3">
        <v>3.2442300000000003E-8</v>
      </c>
      <c r="AM41" s="3">
        <v>7.7442899999999997E-10</v>
      </c>
      <c r="AN41" s="3">
        <v>5.0128600000000003E-8</v>
      </c>
      <c r="AO41" s="3">
        <v>3.8435399999999999E-11</v>
      </c>
      <c r="AP41" s="3">
        <v>2.1977000000000001E-11</v>
      </c>
      <c r="AQ41" s="3">
        <v>1.2649000000000001E-11</v>
      </c>
      <c r="AR41" s="3">
        <v>7.3186999999999995E-12</v>
      </c>
      <c r="AS41" s="3">
        <v>1.19862E-10</v>
      </c>
    </row>
    <row r="42" spans="1:45" ht="15" x14ac:dyDescent="0.2">
      <c r="A42" s="12">
        <v>11</v>
      </c>
      <c r="B42" s="3">
        <v>1.1613599999999999</v>
      </c>
      <c r="C42" s="3">
        <v>71.975999999999999</v>
      </c>
      <c r="D42" s="3">
        <v>3.59571</v>
      </c>
      <c r="E42" s="3">
        <v>3.59571</v>
      </c>
      <c r="F42" s="3">
        <v>3.59571</v>
      </c>
      <c r="G42" s="3">
        <v>3.59571</v>
      </c>
      <c r="H42" s="3">
        <v>3.59571</v>
      </c>
      <c r="I42" s="3">
        <v>3.59571</v>
      </c>
      <c r="J42" s="3">
        <v>3.59571</v>
      </c>
      <c r="K42" s="3">
        <v>3.59571</v>
      </c>
      <c r="L42" s="3">
        <v>3.59571</v>
      </c>
      <c r="M42" s="3">
        <v>0.63171299999999997</v>
      </c>
      <c r="N42" s="3">
        <v>4.09208E-2</v>
      </c>
      <c r="O42" s="3">
        <v>4.09208E-2</v>
      </c>
      <c r="P42" s="3">
        <v>4.09208E-2</v>
      </c>
      <c r="Q42" s="3">
        <v>4.09208E-2</v>
      </c>
      <c r="R42" s="3">
        <v>4.09208E-2</v>
      </c>
      <c r="S42" s="3">
        <v>4.09208E-2</v>
      </c>
      <c r="T42" s="3">
        <v>4.09208E-2</v>
      </c>
      <c r="U42" s="3">
        <v>4.09208E-2</v>
      </c>
      <c r="V42" s="3">
        <v>4.09208E-2</v>
      </c>
      <c r="W42" s="3">
        <v>0.89980899999999997</v>
      </c>
      <c r="X42" s="3">
        <v>1.4866900000000001</v>
      </c>
      <c r="Y42" s="3">
        <v>1.4866900000000001</v>
      </c>
      <c r="Z42" s="3">
        <v>1.4866900000000001</v>
      </c>
      <c r="AA42" s="3">
        <v>1.4866900000000001</v>
      </c>
      <c r="AB42" s="3">
        <v>1.4866900000000001</v>
      </c>
      <c r="AC42" s="3">
        <v>1.4866900000000001</v>
      </c>
      <c r="AD42" s="3">
        <v>1.4866900000000001</v>
      </c>
      <c r="AE42" s="3">
        <v>1.4866900000000001</v>
      </c>
      <c r="AF42" s="3">
        <v>1.4866900000000001</v>
      </c>
      <c r="AG42" s="3">
        <v>1.77655E-2</v>
      </c>
      <c r="AH42" s="3">
        <v>0</v>
      </c>
      <c r="AI42" s="3">
        <v>0</v>
      </c>
      <c r="AJ42" s="3">
        <v>0</v>
      </c>
      <c r="AK42" s="3">
        <v>4.0212999999999999E-10</v>
      </c>
      <c r="AL42" s="3">
        <v>2.8289100000000002E-8</v>
      </c>
      <c r="AM42" s="3">
        <v>6.7528700000000003E-10</v>
      </c>
      <c r="AN42" s="3">
        <v>4.3711099999999999E-8</v>
      </c>
      <c r="AO42" s="3">
        <v>3.3514900000000001E-11</v>
      </c>
      <c r="AP42" s="3">
        <v>1.9163599999999999E-11</v>
      </c>
      <c r="AQ42" s="3">
        <v>1.1029699999999999E-11</v>
      </c>
      <c r="AR42" s="3">
        <v>6.3817699999999998E-12</v>
      </c>
      <c r="AS42" s="3">
        <v>1.04517E-10</v>
      </c>
    </row>
    <row r="43" spans="1:45" ht="15" x14ac:dyDescent="0.2">
      <c r="A43" s="12">
        <v>12</v>
      </c>
      <c r="B43" s="3">
        <v>1.15635</v>
      </c>
      <c r="C43" s="3">
        <v>71.975999999999999</v>
      </c>
      <c r="D43" s="3">
        <v>3.07796</v>
      </c>
      <c r="E43" s="3">
        <v>3.07796</v>
      </c>
      <c r="F43" s="3">
        <v>3.07796</v>
      </c>
      <c r="G43" s="3">
        <v>3.07796</v>
      </c>
      <c r="H43" s="3">
        <v>3.07796</v>
      </c>
      <c r="I43" s="3">
        <v>3.07796</v>
      </c>
      <c r="J43" s="3">
        <v>3.07796</v>
      </c>
      <c r="K43" s="3">
        <v>3.07796</v>
      </c>
      <c r="L43" s="3">
        <v>3.07796</v>
      </c>
      <c r="M43" s="3">
        <v>0.66708900000000004</v>
      </c>
      <c r="N43" s="3">
        <v>3.6990099999999998E-2</v>
      </c>
      <c r="O43" s="3">
        <v>3.6990099999999998E-2</v>
      </c>
      <c r="P43" s="3">
        <v>3.6990099999999998E-2</v>
      </c>
      <c r="Q43" s="3">
        <v>3.6990099999999998E-2</v>
      </c>
      <c r="R43" s="3">
        <v>3.6990099999999998E-2</v>
      </c>
      <c r="S43" s="3">
        <v>3.6990099999999998E-2</v>
      </c>
      <c r="T43" s="3">
        <v>3.6990099999999998E-2</v>
      </c>
      <c r="U43" s="3">
        <v>3.6990099999999998E-2</v>
      </c>
      <c r="V43" s="3">
        <v>3.6990099999999998E-2</v>
      </c>
      <c r="W43" s="3">
        <v>0.92230999999999996</v>
      </c>
      <c r="X43" s="3">
        <v>1.4202900000000001</v>
      </c>
      <c r="Y43" s="3">
        <v>1.4202900000000001</v>
      </c>
      <c r="Z43" s="3">
        <v>1.4202900000000001</v>
      </c>
      <c r="AA43" s="3">
        <v>1.4202900000000001</v>
      </c>
      <c r="AB43" s="3">
        <v>1.4202900000000001</v>
      </c>
      <c r="AC43" s="3">
        <v>1.4202900000000001</v>
      </c>
      <c r="AD43" s="3">
        <v>1.4202900000000001</v>
      </c>
      <c r="AE43" s="3">
        <v>1.4202900000000001</v>
      </c>
      <c r="AF43" s="3">
        <v>1.4202900000000001</v>
      </c>
      <c r="AG43" s="3">
        <v>1.92295E-2</v>
      </c>
      <c r="AH43" s="3">
        <v>0</v>
      </c>
      <c r="AI43" s="3">
        <v>0</v>
      </c>
      <c r="AJ43" s="3">
        <v>0</v>
      </c>
      <c r="AK43" s="3">
        <v>3.4726900000000002E-10</v>
      </c>
      <c r="AL43" s="3">
        <v>2.4429599999999999E-8</v>
      </c>
      <c r="AM43" s="3">
        <v>5.8315899999999997E-10</v>
      </c>
      <c r="AN43" s="3">
        <v>3.7747699999999999E-8</v>
      </c>
      <c r="AO43" s="3">
        <v>2.8942600000000001E-11</v>
      </c>
      <c r="AP43" s="3">
        <v>1.6549100000000001E-11</v>
      </c>
      <c r="AQ43" s="3">
        <v>9.5249300000000007E-12</v>
      </c>
      <c r="AR43" s="3">
        <v>5.51112E-12</v>
      </c>
      <c r="AS43" s="3">
        <v>9.0258299999999995E-11</v>
      </c>
    </row>
    <row r="44" spans="1:45" ht="15" x14ac:dyDescent="0.2">
      <c r="A44" s="12">
        <v>13</v>
      </c>
      <c r="B44" s="3">
        <v>1.1504099999999999</v>
      </c>
      <c r="C44" s="3">
        <v>71.975999999999999</v>
      </c>
      <c r="D44" s="3">
        <v>2.6022599999999998</v>
      </c>
      <c r="E44" s="3">
        <v>2.6022599999999998</v>
      </c>
      <c r="F44" s="3">
        <v>2.6022599999999998</v>
      </c>
      <c r="G44" s="3">
        <v>2.6022599999999998</v>
      </c>
      <c r="H44" s="3">
        <v>2.6022599999999998</v>
      </c>
      <c r="I44" s="3">
        <v>2.6022599999999998</v>
      </c>
      <c r="J44" s="3">
        <v>2.6022599999999998</v>
      </c>
      <c r="K44" s="3">
        <v>2.6022599999999998</v>
      </c>
      <c r="L44" s="3">
        <v>2.6022599999999998</v>
      </c>
      <c r="M44" s="3">
        <v>0.70327300000000004</v>
      </c>
      <c r="N44" s="3">
        <v>3.2969600000000002E-2</v>
      </c>
      <c r="O44" s="3">
        <v>3.2969600000000002E-2</v>
      </c>
      <c r="P44" s="3">
        <v>3.2969600000000002E-2</v>
      </c>
      <c r="Q44" s="3">
        <v>3.2969600000000002E-2</v>
      </c>
      <c r="R44" s="3">
        <v>3.2969600000000002E-2</v>
      </c>
      <c r="S44" s="3">
        <v>3.2969600000000002E-2</v>
      </c>
      <c r="T44" s="3">
        <v>3.2969600000000002E-2</v>
      </c>
      <c r="U44" s="3">
        <v>3.2969600000000002E-2</v>
      </c>
      <c r="V44" s="3">
        <v>3.2969600000000002E-2</v>
      </c>
      <c r="W44" s="3">
        <v>0.94146200000000002</v>
      </c>
      <c r="X44" s="3">
        <v>1.35825</v>
      </c>
      <c r="Y44" s="3">
        <v>1.35825</v>
      </c>
      <c r="Z44" s="3">
        <v>1.35825</v>
      </c>
      <c r="AA44" s="3">
        <v>1.35825</v>
      </c>
      <c r="AB44" s="3">
        <v>1.35825</v>
      </c>
      <c r="AC44" s="3">
        <v>1.35825</v>
      </c>
      <c r="AD44" s="3">
        <v>1.35825</v>
      </c>
      <c r="AE44" s="3">
        <v>1.35825</v>
      </c>
      <c r="AF44" s="3">
        <v>1.35825</v>
      </c>
      <c r="AG44" s="3">
        <v>2.06935E-2</v>
      </c>
      <c r="AH44" s="3">
        <v>0</v>
      </c>
      <c r="AI44" s="3">
        <v>0</v>
      </c>
      <c r="AJ44" s="3">
        <v>0</v>
      </c>
      <c r="AK44" s="3">
        <v>2.9600199999999998E-10</v>
      </c>
      <c r="AL44" s="3">
        <v>2.0823099999999999E-8</v>
      </c>
      <c r="AM44" s="3">
        <v>4.97068E-10</v>
      </c>
      <c r="AN44" s="3">
        <v>3.2175100000000001E-8</v>
      </c>
      <c r="AO44" s="3">
        <v>2.4669800000000001E-11</v>
      </c>
      <c r="AP44" s="3">
        <v>1.4106E-11</v>
      </c>
      <c r="AQ44" s="3">
        <v>8.1187699999999993E-12</v>
      </c>
      <c r="AR44" s="3">
        <v>4.6975100000000002E-12</v>
      </c>
      <c r="AS44" s="3">
        <v>7.6933599999999997E-11</v>
      </c>
    </row>
    <row r="45" spans="1:45" ht="15" x14ac:dyDescent="0.2">
      <c r="A45" s="12">
        <v>14</v>
      </c>
      <c r="B45" s="3">
        <v>1.14324</v>
      </c>
      <c r="C45" s="3">
        <v>71.975999999999999</v>
      </c>
      <c r="D45" s="3">
        <v>2.1625700000000001</v>
      </c>
      <c r="E45" s="3">
        <v>2.1625700000000001</v>
      </c>
      <c r="F45" s="3">
        <v>2.1625700000000001</v>
      </c>
      <c r="G45" s="3">
        <v>2.1625700000000001</v>
      </c>
      <c r="H45" s="3">
        <v>2.1625700000000001</v>
      </c>
      <c r="I45" s="3">
        <v>2.1625700000000001</v>
      </c>
      <c r="J45" s="3">
        <v>2.1625700000000001</v>
      </c>
      <c r="K45" s="3">
        <v>2.1625700000000001</v>
      </c>
      <c r="L45" s="3">
        <v>2.1625700000000001</v>
      </c>
      <c r="M45" s="3">
        <v>0.740394</v>
      </c>
      <c r="N45" s="3">
        <v>2.8845099999999999E-2</v>
      </c>
      <c r="O45" s="3">
        <v>2.8845099999999999E-2</v>
      </c>
      <c r="P45" s="3">
        <v>2.8845099999999999E-2</v>
      </c>
      <c r="Q45" s="3">
        <v>2.8845099999999999E-2</v>
      </c>
      <c r="R45" s="3">
        <v>2.8845099999999999E-2</v>
      </c>
      <c r="S45" s="3">
        <v>2.8845099999999999E-2</v>
      </c>
      <c r="T45" s="3">
        <v>2.8845099999999999E-2</v>
      </c>
      <c r="U45" s="3">
        <v>2.8845099999999999E-2</v>
      </c>
      <c r="V45" s="3">
        <v>2.8845099999999999E-2</v>
      </c>
      <c r="W45" s="3">
        <v>0.95752700000000002</v>
      </c>
      <c r="X45" s="3">
        <v>1.29999</v>
      </c>
      <c r="Y45" s="3">
        <v>1.29999</v>
      </c>
      <c r="Z45" s="3">
        <v>1.29999</v>
      </c>
      <c r="AA45" s="3">
        <v>1.29999</v>
      </c>
      <c r="AB45" s="3">
        <v>1.29999</v>
      </c>
      <c r="AC45" s="3">
        <v>1.29999</v>
      </c>
      <c r="AD45" s="3">
        <v>1.29999</v>
      </c>
      <c r="AE45" s="3">
        <v>1.29999</v>
      </c>
      <c r="AF45" s="3">
        <v>1.29999</v>
      </c>
      <c r="AG45" s="3">
        <v>2.21575E-2</v>
      </c>
      <c r="AH45" s="3">
        <v>0</v>
      </c>
      <c r="AI45" s="3">
        <v>0</v>
      </c>
      <c r="AJ45" s="3">
        <v>0</v>
      </c>
      <c r="AK45" s="3">
        <v>2.4786299999999998E-10</v>
      </c>
      <c r="AL45" s="3">
        <v>1.74367E-8</v>
      </c>
      <c r="AM45" s="3">
        <v>4.1623000000000002E-10</v>
      </c>
      <c r="AN45" s="3">
        <v>2.6942399999999999E-8</v>
      </c>
      <c r="AO45" s="3">
        <v>2.0657799999999999E-11</v>
      </c>
      <c r="AP45" s="3">
        <v>1.1811900000000001E-11</v>
      </c>
      <c r="AQ45" s="3">
        <v>6.79842E-12</v>
      </c>
      <c r="AR45" s="3">
        <v>3.9335599999999996E-12</v>
      </c>
      <c r="AS45" s="3">
        <v>6.4421899999999994E-11</v>
      </c>
    </row>
    <row r="46" spans="1:45" ht="15" x14ac:dyDescent="0.2">
      <c r="A46" s="12">
        <v>15</v>
      </c>
      <c r="B46" s="3">
        <v>1.1344000000000001</v>
      </c>
      <c r="C46" s="3">
        <v>71.975999999999999</v>
      </c>
      <c r="D46" s="3">
        <v>1.75403</v>
      </c>
      <c r="E46" s="3">
        <v>1.75403</v>
      </c>
      <c r="F46" s="3">
        <v>1.75403</v>
      </c>
      <c r="G46" s="3">
        <v>1.75403</v>
      </c>
      <c r="H46" s="3">
        <v>1.75403</v>
      </c>
      <c r="I46" s="3">
        <v>1.75403</v>
      </c>
      <c r="J46" s="3">
        <v>1.75403</v>
      </c>
      <c r="K46" s="3">
        <v>1.75403</v>
      </c>
      <c r="L46" s="3">
        <v>1.75403</v>
      </c>
      <c r="M46" s="3">
        <v>0.77857799999999999</v>
      </c>
      <c r="N46" s="3">
        <v>2.4602499999999999E-2</v>
      </c>
      <c r="O46" s="3">
        <v>2.4602499999999999E-2</v>
      </c>
      <c r="P46" s="3">
        <v>2.4602499999999999E-2</v>
      </c>
      <c r="Q46" s="3">
        <v>2.4602499999999999E-2</v>
      </c>
      <c r="R46" s="3">
        <v>2.4602499999999999E-2</v>
      </c>
      <c r="S46" s="3">
        <v>2.4602499999999999E-2</v>
      </c>
      <c r="T46" s="3">
        <v>2.4602499999999999E-2</v>
      </c>
      <c r="U46" s="3">
        <v>2.4602499999999999E-2</v>
      </c>
      <c r="V46" s="3">
        <v>2.4602499999999999E-2</v>
      </c>
      <c r="W46" s="3">
        <v>0.97073100000000001</v>
      </c>
      <c r="X46" s="3">
        <v>1.24505</v>
      </c>
      <c r="Y46" s="3">
        <v>1.24505</v>
      </c>
      <c r="Z46" s="3">
        <v>1.24505</v>
      </c>
      <c r="AA46" s="3">
        <v>1.24505</v>
      </c>
      <c r="AB46" s="3">
        <v>1.24505</v>
      </c>
      <c r="AC46" s="3">
        <v>1.24505</v>
      </c>
      <c r="AD46" s="3">
        <v>1.24505</v>
      </c>
      <c r="AE46" s="3">
        <v>1.24505</v>
      </c>
      <c r="AF46" s="3">
        <v>1.24505</v>
      </c>
      <c r="AG46" s="3">
        <v>2.36215E-2</v>
      </c>
      <c r="AH46" s="3">
        <v>0</v>
      </c>
      <c r="AI46" s="3">
        <v>0</v>
      </c>
      <c r="AJ46" s="3">
        <v>0</v>
      </c>
      <c r="AK46" s="3">
        <v>2.02473E-10</v>
      </c>
      <c r="AL46" s="3">
        <v>1.42436E-8</v>
      </c>
      <c r="AM46" s="3">
        <v>3.4000799999999998E-10</v>
      </c>
      <c r="AN46" s="3">
        <v>2.20086E-8</v>
      </c>
      <c r="AO46" s="3">
        <v>1.6874800000000001E-11</v>
      </c>
      <c r="AP46" s="3">
        <v>9.6488700000000007E-12</v>
      </c>
      <c r="AQ46" s="3">
        <v>5.55346E-12</v>
      </c>
      <c r="AR46" s="3">
        <v>3.21323E-12</v>
      </c>
      <c r="AS46" s="3">
        <v>5.2624600000000001E-11</v>
      </c>
    </row>
    <row r="47" spans="1:45" ht="15" x14ac:dyDescent="0.2">
      <c r="A47" s="12">
        <v>16</v>
      </c>
      <c r="B47" s="3">
        <v>1.12317</v>
      </c>
      <c r="C47" s="3">
        <v>71.975999999999999</v>
      </c>
      <c r="D47" s="3">
        <v>1.3727100000000001</v>
      </c>
      <c r="E47" s="3">
        <v>1.3727100000000001</v>
      </c>
      <c r="F47" s="3">
        <v>1.3727100000000001</v>
      </c>
      <c r="G47" s="3">
        <v>1.3727100000000001</v>
      </c>
      <c r="H47" s="3">
        <v>1.3727100000000001</v>
      </c>
      <c r="I47" s="3">
        <v>1.3727100000000001</v>
      </c>
      <c r="J47" s="3">
        <v>1.3727100000000001</v>
      </c>
      <c r="K47" s="3">
        <v>1.3727100000000001</v>
      </c>
      <c r="L47" s="3">
        <v>1.3727100000000001</v>
      </c>
      <c r="M47" s="3">
        <v>0.81795099999999998</v>
      </c>
      <c r="N47" s="3">
        <v>2.0227700000000001E-2</v>
      </c>
      <c r="O47" s="3">
        <v>2.0227700000000001E-2</v>
      </c>
      <c r="P47" s="3">
        <v>2.0227700000000001E-2</v>
      </c>
      <c r="Q47" s="3">
        <v>2.0227700000000001E-2</v>
      </c>
      <c r="R47" s="3">
        <v>2.0227700000000001E-2</v>
      </c>
      <c r="S47" s="3">
        <v>2.0227700000000001E-2</v>
      </c>
      <c r="T47" s="3">
        <v>2.0227700000000001E-2</v>
      </c>
      <c r="U47" s="3">
        <v>2.0227700000000001E-2</v>
      </c>
      <c r="V47" s="3">
        <v>2.0227700000000001E-2</v>
      </c>
      <c r="W47" s="3">
        <v>0.981271</v>
      </c>
      <c r="X47" s="3">
        <v>1.19306</v>
      </c>
      <c r="Y47" s="3">
        <v>1.19306</v>
      </c>
      <c r="Z47" s="3">
        <v>1.19306</v>
      </c>
      <c r="AA47" s="3">
        <v>1.19306</v>
      </c>
      <c r="AB47" s="3">
        <v>1.19306</v>
      </c>
      <c r="AC47" s="3">
        <v>1.19306</v>
      </c>
      <c r="AD47" s="3">
        <v>1.19306</v>
      </c>
      <c r="AE47" s="3">
        <v>1.19306</v>
      </c>
      <c r="AF47" s="3">
        <v>1.19306</v>
      </c>
      <c r="AG47" s="3">
        <v>2.50855E-2</v>
      </c>
      <c r="AH47" s="3">
        <v>0</v>
      </c>
      <c r="AI47" s="3">
        <v>0</v>
      </c>
      <c r="AJ47" s="3">
        <v>0</v>
      </c>
      <c r="AK47" s="3">
        <v>1.5951799999999999E-10</v>
      </c>
      <c r="AL47" s="3">
        <v>1.12218E-8</v>
      </c>
      <c r="AM47" s="3">
        <v>2.6787500000000002E-10</v>
      </c>
      <c r="AN47" s="3">
        <v>1.7339500000000001E-8</v>
      </c>
      <c r="AO47" s="3">
        <v>1.32948E-11</v>
      </c>
      <c r="AP47" s="3">
        <v>7.60185E-12</v>
      </c>
      <c r="AQ47" s="3">
        <v>4.3752899999999996E-12</v>
      </c>
      <c r="AR47" s="3">
        <v>2.5315399999999999E-12</v>
      </c>
      <c r="AS47" s="3">
        <v>4.1460299999999997E-11</v>
      </c>
    </row>
    <row r="48" spans="1:45" ht="15" x14ac:dyDescent="0.2">
      <c r="A48" s="12">
        <v>17</v>
      </c>
      <c r="B48" s="3">
        <v>1.10843</v>
      </c>
      <c r="C48" s="3">
        <v>71.975999999999999</v>
      </c>
      <c r="D48" s="3">
        <v>1.01535</v>
      </c>
      <c r="E48" s="3">
        <v>1.01535</v>
      </c>
      <c r="F48" s="3">
        <v>1.01535</v>
      </c>
      <c r="G48" s="3">
        <v>1.01535</v>
      </c>
      <c r="H48" s="3">
        <v>1.01535</v>
      </c>
      <c r="I48" s="3">
        <v>1.01535</v>
      </c>
      <c r="J48" s="3">
        <v>1.01535</v>
      </c>
      <c r="K48" s="3">
        <v>1.01535</v>
      </c>
      <c r="L48" s="3">
        <v>1.01535</v>
      </c>
      <c r="M48" s="3">
        <v>0.85864499999999999</v>
      </c>
      <c r="N48" s="3">
        <v>1.5706100000000001E-2</v>
      </c>
      <c r="O48" s="3">
        <v>1.5706100000000001E-2</v>
      </c>
      <c r="P48" s="3">
        <v>1.5706100000000001E-2</v>
      </c>
      <c r="Q48" s="3">
        <v>1.5706100000000001E-2</v>
      </c>
      <c r="R48" s="3">
        <v>1.5706100000000001E-2</v>
      </c>
      <c r="S48" s="3">
        <v>1.5706100000000001E-2</v>
      </c>
      <c r="T48" s="3">
        <v>1.5706100000000001E-2</v>
      </c>
      <c r="U48" s="3">
        <v>1.5706100000000001E-2</v>
      </c>
      <c r="V48" s="3">
        <v>1.5706100000000001E-2</v>
      </c>
      <c r="W48" s="3">
        <v>0.98931899999999995</v>
      </c>
      <c r="X48" s="3">
        <v>1.14371</v>
      </c>
      <c r="Y48" s="3">
        <v>1.14371</v>
      </c>
      <c r="Z48" s="3">
        <v>1.14371</v>
      </c>
      <c r="AA48" s="3">
        <v>1.14371</v>
      </c>
      <c r="AB48" s="3">
        <v>1.14371</v>
      </c>
      <c r="AC48" s="3">
        <v>1.14371</v>
      </c>
      <c r="AD48" s="3">
        <v>1.14371</v>
      </c>
      <c r="AE48" s="3">
        <v>1.14371</v>
      </c>
      <c r="AF48" s="3">
        <v>1.14371</v>
      </c>
      <c r="AG48" s="3">
        <v>2.65495E-2</v>
      </c>
      <c r="AH48" s="3">
        <v>0</v>
      </c>
      <c r="AI48" s="3">
        <v>0</v>
      </c>
      <c r="AJ48" s="3">
        <v>0</v>
      </c>
      <c r="AK48" s="3">
        <v>1.18737E-10</v>
      </c>
      <c r="AL48" s="3">
        <v>8.3528800000000002E-9</v>
      </c>
      <c r="AM48" s="3">
        <v>1.99391E-10</v>
      </c>
      <c r="AN48" s="3">
        <v>1.29065E-8</v>
      </c>
      <c r="AO48" s="3">
        <v>9.8959199999999997E-12</v>
      </c>
      <c r="AP48" s="3">
        <v>5.6584000000000002E-12</v>
      </c>
      <c r="AQ48" s="3">
        <v>3.25673E-12</v>
      </c>
      <c r="AR48" s="3">
        <v>1.88434E-12</v>
      </c>
      <c r="AS48" s="3">
        <v>3.0860700000000001E-11</v>
      </c>
    </row>
    <row r="49" spans="1:45" ht="15" x14ac:dyDescent="0.2">
      <c r="A49" s="12">
        <v>18</v>
      </c>
      <c r="B49" s="3">
        <v>1.08819</v>
      </c>
      <c r="C49" s="3">
        <v>71.975999999999999</v>
      </c>
      <c r="D49" s="3">
        <v>0.67924700000000005</v>
      </c>
      <c r="E49" s="3">
        <v>0.67924700000000005</v>
      </c>
      <c r="F49" s="3">
        <v>0.67924700000000005</v>
      </c>
      <c r="G49" s="3">
        <v>0.67924700000000005</v>
      </c>
      <c r="H49" s="3">
        <v>0.67924700000000005</v>
      </c>
      <c r="I49" s="3">
        <v>0.67924700000000005</v>
      </c>
      <c r="J49" s="3">
        <v>0.67924700000000005</v>
      </c>
      <c r="K49" s="3">
        <v>0.67924700000000005</v>
      </c>
      <c r="L49" s="3">
        <v>0.67924700000000005</v>
      </c>
      <c r="M49" s="3">
        <v>0.90079500000000001</v>
      </c>
      <c r="N49" s="3">
        <v>1.1022799999999999E-2</v>
      </c>
      <c r="O49" s="3">
        <v>1.1022799999999999E-2</v>
      </c>
      <c r="P49" s="3">
        <v>1.1022799999999999E-2</v>
      </c>
      <c r="Q49" s="3">
        <v>1.1022799999999999E-2</v>
      </c>
      <c r="R49" s="3">
        <v>1.1022799999999999E-2</v>
      </c>
      <c r="S49" s="3">
        <v>1.1022799999999999E-2</v>
      </c>
      <c r="T49" s="3">
        <v>1.1022799999999999E-2</v>
      </c>
      <c r="U49" s="3">
        <v>1.1022799999999999E-2</v>
      </c>
      <c r="V49" s="3">
        <v>1.1022799999999999E-2</v>
      </c>
      <c r="W49" s="3">
        <v>0.99502800000000002</v>
      </c>
      <c r="X49" s="3">
        <v>1.0967100000000001</v>
      </c>
      <c r="Y49" s="3">
        <v>1.0967100000000001</v>
      </c>
      <c r="Z49" s="3">
        <v>1.0967100000000001</v>
      </c>
      <c r="AA49" s="3">
        <v>1.0967100000000001</v>
      </c>
      <c r="AB49" s="3">
        <v>1.0967100000000001</v>
      </c>
      <c r="AC49" s="3">
        <v>1.0967100000000001</v>
      </c>
      <c r="AD49" s="3">
        <v>1.0967100000000001</v>
      </c>
      <c r="AE49" s="3">
        <v>1.0967100000000001</v>
      </c>
      <c r="AF49" s="3">
        <v>1.0967100000000001</v>
      </c>
      <c r="AG49" s="3">
        <v>2.80135E-2</v>
      </c>
      <c r="AH49" s="3">
        <v>0</v>
      </c>
      <c r="AI49" s="3">
        <v>0</v>
      </c>
      <c r="AJ49" s="3">
        <v>0</v>
      </c>
      <c r="AK49" s="3">
        <v>7.9907199999999998E-11</v>
      </c>
      <c r="AL49" s="3">
        <v>5.6213099999999999E-9</v>
      </c>
      <c r="AM49" s="3">
        <v>1.34186E-10</v>
      </c>
      <c r="AN49" s="3">
        <v>8.6858299999999996E-9</v>
      </c>
      <c r="AO49" s="3">
        <v>6.6597399999999997E-12</v>
      </c>
      <c r="AP49" s="3">
        <v>3.8079799999999997E-12</v>
      </c>
      <c r="AQ49" s="3">
        <v>2.1917100000000002E-12</v>
      </c>
      <c r="AR49" s="3">
        <v>1.2681200000000001E-12</v>
      </c>
      <c r="AS49" s="3">
        <v>2.0768599999999999E-11</v>
      </c>
    </row>
    <row r="50" spans="1:45" ht="15" x14ac:dyDescent="0.2">
      <c r="A50" s="12">
        <v>19</v>
      </c>
      <c r="B50" s="3">
        <v>1.0585899999999999</v>
      </c>
      <c r="C50" s="3">
        <v>71.975999999999999</v>
      </c>
      <c r="D50" s="3">
        <v>0.36211599999999999</v>
      </c>
      <c r="E50" s="3">
        <v>0.36211599999999999</v>
      </c>
      <c r="F50" s="3">
        <v>0.36211599999999999</v>
      </c>
      <c r="G50" s="3">
        <v>0.36211599999999999</v>
      </c>
      <c r="H50" s="3">
        <v>0.36211599999999999</v>
      </c>
      <c r="I50" s="3">
        <v>0.36211599999999999</v>
      </c>
      <c r="J50" s="3">
        <v>0.36211599999999999</v>
      </c>
      <c r="K50" s="3">
        <v>0.36211599999999999</v>
      </c>
      <c r="L50" s="3">
        <v>0.36211599999999999</v>
      </c>
      <c r="M50" s="3">
        <v>0.94454400000000005</v>
      </c>
      <c r="N50" s="3">
        <v>6.1618100000000002E-3</v>
      </c>
      <c r="O50" s="3">
        <v>6.1618100000000002E-3</v>
      </c>
      <c r="P50" s="3">
        <v>6.1618100000000002E-3</v>
      </c>
      <c r="Q50" s="3">
        <v>6.1618100000000002E-3</v>
      </c>
      <c r="R50" s="3">
        <v>6.1618100000000002E-3</v>
      </c>
      <c r="S50" s="3">
        <v>6.1618100000000002E-3</v>
      </c>
      <c r="T50" s="3">
        <v>6.1618100000000002E-3</v>
      </c>
      <c r="U50" s="3">
        <v>6.1618100000000002E-3</v>
      </c>
      <c r="V50" s="3">
        <v>6.1618100000000002E-3</v>
      </c>
      <c r="W50" s="3">
        <v>0.998533</v>
      </c>
      <c r="X50" s="3">
        <v>1.05185</v>
      </c>
      <c r="Y50" s="3">
        <v>1.05185</v>
      </c>
      <c r="Z50" s="3">
        <v>1.05185</v>
      </c>
      <c r="AA50" s="3">
        <v>1.05185</v>
      </c>
      <c r="AB50" s="3">
        <v>1.05185</v>
      </c>
      <c r="AC50" s="3">
        <v>1.05185</v>
      </c>
      <c r="AD50" s="3">
        <v>1.05185</v>
      </c>
      <c r="AE50" s="3">
        <v>1.05185</v>
      </c>
      <c r="AF50" s="3">
        <v>1.05185</v>
      </c>
      <c r="AG50" s="3">
        <v>2.94776E-2</v>
      </c>
      <c r="AH50" s="3">
        <v>0</v>
      </c>
      <c r="AI50" s="3">
        <v>0</v>
      </c>
      <c r="AJ50" s="3">
        <v>0</v>
      </c>
      <c r="AK50" s="3">
        <v>4.2841399999999998E-11</v>
      </c>
      <c r="AL50" s="3">
        <v>3.01381E-9</v>
      </c>
      <c r="AM50" s="3">
        <v>7.1942499999999995E-11</v>
      </c>
      <c r="AN50" s="3">
        <v>4.6568199999999996E-9</v>
      </c>
      <c r="AO50" s="3">
        <v>3.57055E-12</v>
      </c>
      <c r="AP50" s="3">
        <v>2.0416099999999998E-12</v>
      </c>
      <c r="AQ50" s="3">
        <v>1.17506E-12</v>
      </c>
      <c r="AR50" s="3">
        <v>6.7988899999999997E-13</v>
      </c>
      <c r="AS50" s="3">
        <v>1.1134899999999999E-11</v>
      </c>
    </row>
    <row r="51" spans="1:45" ht="15" x14ac:dyDescent="0.2">
      <c r="A51" s="12">
        <v>20</v>
      </c>
      <c r="B51" s="3">
        <v>1.01115</v>
      </c>
      <c r="C51" s="3">
        <v>71.975999999999999</v>
      </c>
      <c r="D51" s="3">
        <v>6.2021399999999997E-2</v>
      </c>
      <c r="E51" s="3">
        <v>6.2021399999999997E-2</v>
      </c>
      <c r="F51" s="3">
        <v>6.2021399999999997E-2</v>
      </c>
      <c r="G51" s="3">
        <v>6.2021399999999997E-2</v>
      </c>
      <c r="H51" s="3">
        <v>6.2021399999999997E-2</v>
      </c>
      <c r="I51" s="3">
        <v>6.2021399999999997E-2</v>
      </c>
      <c r="J51" s="3">
        <v>6.2021399999999997E-2</v>
      </c>
      <c r="K51" s="3">
        <v>6.2021399999999997E-2</v>
      </c>
      <c r="L51" s="3">
        <v>6.2021399999999997E-2</v>
      </c>
      <c r="M51" s="3">
        <v>0.99004400000000004</v>
      </c>
      <c r="N51" s="3">
        <v>1.1061999999999999E-3</v>
      </c>
      <c r="O51" s="3">
        <v>1.1061999999999999E-3</v>
      </c>
      <c r="P51" s="3">
        <v>1.1061999999999999E-3</v>
      </c>
      <c r="Q51" s="3">
        <v>1.1061999999999999E-3</v>
      </c>
      <c r="R51" s="3">
        <v>1.1061999999999999E-3</v>
      </c>
      <c r="S51" s="3">
        <v>1.1061999999999999E-3</v>
      </c>
      <c r="T51" s="3">
        <v>1.1061999999999999E-3</v>
      </c>
      <c r="U51" s="3">
        <v>1.1061999999999999E-3</v>
      </c>
      <c r="V51" s="3">
        <v>1.1061999999999999E-3</v>
      </c>
      <c r="W51" s="3">
        <v>0.99995500000000004</v>
      </c>
      <c r="X51" s="3">
        <v>1.0089300000000001</v>
      </c>
      <c r="Y51" s="3">
        <v>1.0089300000000001</v>
      </c>
      <c r="Z51" s="3">
        <v>1.0089300000000001</v>
      </c>
      <c r="AA51" s="3">
        <v>1.0089300000000001</v>
      </c>
      <c r="AB51" s="3">
        <v>1.0089300000000001</v>
      </c>
      <c r="AC51" s="3">
        <v>1.0089300000000001</v>
      </c>
      <c r="AD51" s="3">
        <v>1.0089300000000001</v>
      </c>
      <c r="AE51" s="3">
        <v>1.0089300000000001</v>
      </c>
      <c r="AF51" s="3">
        <v>1.0089300000000001</v>
      </c>
      <c r="AG51" s="3">
        <v>3.09416E-2</v>
      </c>
      <c r="AH51" s="3">
        <v>0</v>
      </c>
      <c r="AI51" s="3">
        <v>0</v>
      </c>
      <c r="AJ51" s="3">
        <v>0</v>
      </c>
      <c r="AK51" s="3">
        <v>7.3772900000000008E-12</v>
      </c>
      <c r="AL51" s="3">
        <v>5.1897799999999998E-10</v>
      </c>
      <c r="AM51" s="3">
        <v>1.23885E-11</v>
      </c>
      <c r="AN51" s="3">
        <v>8.0190400000000003E-10</v>
      </c>
      <c r="AO51" s="3">
        <v>6.1484899999999998E-13</v>
      </c>
      <c r="AP51" s="3">
        <v>3.5156499999999998E-13</v>
      </c>
      <c r="AQ51" s="3">
        <v>2.0234500000000001E-13</v>
      </c>
      <c r="AR51" s="3">
        <v>1.17077E-13</v>
      </c>
      <c r="AS51" s="3">
        <v>1.9174299999999998E-12</v>
      </c>
    </row>
    <row r="52" spans="1:45" x14ac:dyDescent="0.2">
      <c r="A52" s="10"/>
    </row>
    <row r="53" spans="1:45" x14ac:dyDescent="0.2">
      <c r="A53" s="10"/>
    </row>
    <row r="54" spans="1:45" x14ac:dyDescent="0.2">
      <c r="A54" s="10"/>
    </row>
    <row r="55" spans="1:45" ht="15" x14ac:dyDescent="0.2">
      <c r="A55" s="12" t="s">
        <v>345</v>
      </c>
    </row>
    <row r="56" spans="1:45" ht="15" x14ac:dyDescent="0.2">
      <c r="A56" s="11" t="s">
        <v>79</v>
      </c>
    </row>
    <row r="57" spans="1:45" x14ac:dyDescent="0.2">
      <c r="A57" s="10"/>
    </row>
    <row r="58" spans="1:45" ht="15" x14ac:dyDescent="0.2">
      <c r="A58" s="12" t="s">
        <v>80</v>
      </c>
    </row>
    <row r="59" spans="1:45" ht="15" x14ac:dyDescent="0.2">
      <c r="A59" s="12" t="s">
        <v>348</v>
      </c>
    </row>
    <row r="60" spans="1:45" ht="15" x14ac:dyDescent="0.2">
      <c r="A60" s="12" t="s">
        <v>349</v>
      </c>
    </row>
    <row r="61" spans="1:45" ht="15" x14ac:dyDescent="0.2">
      <c r="A61" s="12" t="s">
        <v>350</v>
      </c>
    </row>
    <row r="62" spans="1:45" ht="15" x14ac:dyDescent="0.2">
      <c r="A62" s="12" t="s">
        <v>351</v>
      </c>
    </row>
    <row r="63" spans="1:45" ht="15" x14ac:dyDescent="0.2">
      <c r="A63" s="12" t="s">
        <v>352</v>
      </c>
    </row>
    <row r="64" spans="1:45" ht="15" x14ac:dyDescent="0.2">
      <c r="A64" s="12" t="s">
        <v>353</v>
      </c>
    </row>
    <row r="65" spans="1:1" ht="15" x14ac:dyDescent="0.2">
      <c r="A65" s="12" t="s">
        <v>354</v>
      </c>
    </row>
    <row r="66" spans="1:1" ht="15" x14ac:dyDescent="0.2">
      <c r="A66" s="12" t="s">
        <v>355</v>
      </c>
    </row>
    <row r="67" spans="1:1" ht="15" x14ac:dyDescent="0.2">
      <c r="A67" s="12" t="s">
        <v>356</v>
      </c>
    </row>
    <row r="68" spans="1:1" ht="15" x14ac:dyDescent="0.2">
      <c r="A68" s="12" t="s">
        <v>357</v>
      </c>
    </row>
    <row r="69" spans="1:1" ht="15" x14ac:dyDescent="0.2">
      <c r="A69" s="12" t="s">
        <v>358</v>
      </c>
    </row>
    <row r="70" spans="1:1" ht="15" x14ac:dyDescent="0.2">
      <c r="A70" s="12" t="s">
        <v>359</v>
      </c>
    </row>
    <row r="71" spans="1:1" ht="15" x14ac:dyDescent="0.2">
      <c r="A71" s="12" t="s">
        <v>360</v>
      </c>
    </row>
    <row r="72" spans="1:1" ht="15" x14ac:dyDescent="0.2">
      <c r="A72" s="12" t="s">
        <v>361</v>
      </c>
    </row>
    <row r="73" spans="1:1" ht="15" x14ac:dyDescent="0.2">
      <c r="A73" s="12" t="s">
        <v>362</v>
      </c>
    </row>
    <row r="74" spans="1:1" ht="15" x14ac:dyDescent="0.2">
      <c r="A74" s="12" t="s">
        <v>363</v>
      </c>
    </row>
    <row r="75" spans="1:1" ht="15" x14ac:dyDescent="0.2">
      <c r="A75" s="12" t="s">
        <v>364</v>
      </c>
    </row>
    <row r="76" spans="1:1" ht="15" x14ac:dyDescent="0.2">
      <c r="A76" s="12" t="s">
        <v>365</v>
      </c>
    </row>
    <row r="77" spans="1:1" ht="15" x14ac:dyDescent="0.2">
      <c r="A77" s="12" t="s">
        <v>366</v>
      </c>
    </row>
    <row r="78" spans="1:1" ht="15" x14ac:dyDescent="0.2">
      <c r="A78" s="12" t="s">
        <v>367</v>
      </c>
    </row>
    <row r="79" spans="1:1" ht="15" x14ac:dyDescent="0.2">
      <c r="A79" s="12" t="s">
        <v>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9"/>
  <sheetViews>
    <sheetView topLeftCell="M1" workbookViewId="0">
      <selection activeCell="AJ4" sqref="AJ4"/>
    </sheetView>
  </sheetViews>
  <sheetFormatPr defaultRowHeight="12.75" x14ac:dyDescent="0.2"/>
  <cols>
    <col min="13" max="22" width="13" customWidth="1"/>
  </cols>
  <sheetData>
    <row r="1" spans="1:35" ht="15" x14ac:dyDescent="0.2">
      <c r="A1" s="11" t="s">
        <v>48</v>
      </c>
    </row>
    <row r="2" spans="1:35" ht="15" x14ac:dyDescent="0.2">
      <c r="A2" s="11" t="s">
        <v>49</v>
      </c>
    </row>
    <row r="3" spans="1:35" x14ac:dyDescent="0.2">
      <c r="A3" s="10"/>
    </row>
    <row r="4" spans="1:35" ht="15" x14ac:dyDescent="0.2">
      <c r="A4" s="12" t="s">
        <v>83</v>
      </c>
      <c r="B4" t="s">
        <v>84</v>
      </c>
      <c r="C4" t="s">
        <v>85</v>
      </c>
      <c r="D4" t="s">
        <v>86</v>
      </c>
      <c r="E4" t="s">
        <v>87</v>
      </c>
      <c r="F4" t="s">
        <v>88</v>
      </c>
      <c r="G4" t="s">
        <v>89</v>
      </c>
      <c r="H4" t="s">
        <v>90</v>
      </c>
      <c r="I4" t="s">
        <v>46</v>
      </c>
      <c r="J4" t="s">
        <v>346</v>
      </c>
      <c r="K4" t="s">
        <v>91</v>
      </c>
      <c r="L4" t="s">
        <v>111</v>
      </c>
      <c r="M4" t="s">
        <v>112</v>
      </c>
      <c r="N4" t="s">
        <v>113</v>
      </c>
      <c r="O4" t="s">
        <v>114</v>
      </c>
      <c r="P4" t="s">
        <v>115</v>
      </c>
      <c r="Q4" t="s">
        <v>116</v>
      </c>
      <c r="R4" t="s">
        <v>117</v>
      </c>
      <c r="S4" t="s">
        <v>118</v>
      </c>
      <c r="T4" t="s">
        <v>119</v>
      </c>
      <c r="U4" t="s">
        <v>120</v>
      </c>
      <c r="V4" t="s">
        <v>121</v>
      </c>
      <c r="W4" t="s">
        <v>368</v>
      </c>
      <c r="X4" t="s">
        <v>369</v>
      </c>
      <c r="Y4" t="s">
        <v>370</v>
      </c>
      <c r="Z4" t="s">
        <v>122</v>
      </c>
      <c r="AA4" t="s">
        <v>123</v>
      </c>
      <c r="AB4" t="s">
        <v>124</v>
      </c>
      <c r="AC4" t="s">
        <v>125</v>
      </c>
      <c r="AD4" t="s">
        <v>126</v>
      </c>
      <c r="AE4" t="s">
        <v>127</v>
      </c>
      <c r="AF4" t="s">
        <v>128</v>
      </c>
      <c r="AG4" t="s">
        <v>129</v>
      </c>
      <c r="AH4" t="s">
        <v>130</v>
      </c>
      <c r="AI4" t="s">
        <v>392</v>
      </c>
    </row>
    <row r="5" spans="1:35" ht="15" x14ac:dyDescent="0.2">
      <c r="A5" s="12">
        <v>1</v>
      </c>
      <c r="B5">
        <v>0</v>
      </c>
      <c r="C5">
        <v>1</v>
      </c>
      <c r="D5">
        <v>1</v>
      </c>
      <c r="E5">
        <v>139</v>
      </c>
      <c r="F5">
        <v>1</v>
      </c>
      <c r="G5">
        <v>1</v>
      </c>
      <c r="H5">
        <v>298.14999999999998</v>
      </c>
      <c r="I5">
        <v>0.1</v>
      </c>
      <c r="J5">
        <v>0.27594000000000002</v>
      </c>
      <c r="K5" s="3">
        <v>141.505</v>
      </c>
      <c r="L5" s="3">
        <v>0.38072</v>
      </c>
      <c r="M5" s="3">
        <v>0.111</v>
      </c>
      <c r="N5" s="3">
        <v>0.110996</v>
      </c>
      <c r="O5" s="3">
        <v>0.111</v>
      </c>
      <c r="P5" s="3">
        <v>0.11099299999999999</v>
      </c>
      <c r="Q5" s="3">
        <v>0.111</v>
      </c>
      <c r="R5" s="3">
        <v>0.111</v>
      </c>
      <c r="S5" s="3">
        <v>0.111</v>
      </c>
      <c r="T5" s="3">
        <v>0.111</v>
      </c>
      <c r="U5" s="3">
        <v>0.111</v>
      </c>
      <c r="V5" s="3">
        <v>0.12815099999999999</v>
      </c>
      <c r="W5" s="3">
        <v>0</v>
      </c>
      <c r="X5" s="3">
        <v>0</v>
      </c>
      <c r="Y5" s="3">
        <v>0</v>
      </c>
      <c r="Z5" s="3">
        <v>6.1181600000000003E-8</v>
      </c>
      <c r="AA5" s="3">
        <v>4.30387E-6</v>
      </c>
      <c r="AB5" s="3">
        <v>1.0274100000000001E-7</v>
      </c>
      <c r="AC5" s="3">
        <v>6.6500699999999997E-6</v>
      </c>
      <c r="AD5" s="3">
        <v>5.0990899999999996E-9</v>
      </c>
      <c r="AE5" s="3">
        <v>2.91561E-9</v>
      </c>
      <c r="AF5" s="3">
        <v>1.6781E-9</v>
      </c>
      <c r="AG5" s="3">
        <v>9.7094600000000001E-10</v>
      </c>
      <c r="AH5" s="3">
        <v>1.5901699999999999E-8</v>
      </c>
      <c r="AI5" s="3">
        <v>1</v>
      </c>
    </row>
    <row r="6" spans="1:35" ht="15" x14ac:dyDescent="0.2">
      <c r="A6" s="12">
        <v>2</v>
      </c>
      <c r="B6">
        <v>0</v>
      </c>
      <c r="C6">
        <v>1</v>
      </c>
      <c r="D6">
        <v>1</v>
      </c>
      <c r="E6">
        <v>152</v>
      </c>
      <c r="F6">
        <v>1</v>
      </c>
      <c r="G6">
        <v>1</v>
      </c>
      <c r="H6">
        <v>298.14999999999998</v>
      </c>
      <c r="I6">
        <v>0.14684</v>
      </c>
      <c r="J6">
        <v>0.31864999999999999</v>
      </c>
      <c r="K6" s="3">
        <v>143.06800000000001</v>
      </c>
      <c r="L6" s="3">
        <v>0.46721299999999999</v>
      </c>
      <c r="M6" s="3">
        <v>0.111</v>
      </c>
      <c r="N6" s="3">
        <v>0.110996</v>
      </c>
      <c r="O6" s="3">
        <v>0.111</v>
      </c>
      <c r="P6" s="3">
        <v>0.110994</v>
      </c>
      <c r="Q6" s="3">
        <v>0.111</v>
      </c>
      <c r="R6" s="3">
        <v>0.111</v>
      </c>
      <c r="S6" s="3">
        <v>0.111</v>
      </c>
      <c r="T6" s="3">
        <v>0.111</v>
      </c>
      <c r="U6" s="3">
        <v>0.111</v>
      </c>
      <c r="V6" s="3">
        <v>0.18845600000000001</v>
      </c>
      <c r="W6" s="3">
        <v>0</v>
      </c>
      <c r="X6" s="3">
        <v>0</v>
      </c>
      <c r="Y6" s="3">
        <v>0</v>
      </c>
      <c r="Z6" s="3">
        <v>5.2106200000000001E-8</v>
      </c>
      <c r="AA6" s="3">
        <v>3.6654699999999999E-6</v>
      </c>
      <c r="AB6" s="3">
        <v>8.7500499999999997E-8</v>
      </c>
      <c r="AC6" s="3">
        <v>5.6636500000000004E-6</v>
      </c>
      <c r="AD6" s="3">
        <v>4.3427099999999998E-9</v>
      </c>
      <c r="AE6" s="3">
        <v>2.48312E-9</v>
      </c>
      <c r="AF6" s="3">
        <v>1.42918E-9</v>
      </c>
      <c r="AG6" s="3">
        <v>8.2691999999999997E-10</v>
      </c>
      <c r="AH6" s="3">
        <v>1.35429E-8</v>
      </c>
      <c r="AI6" s="3">
        <v>1</v>
      </c>
    </row>
    <row r="7" spans="1:35" ht="15" x14ac:dyDescent="0.2">
      <c r="A7" s="12">
        <v>3</v>
      </c>
      <c r="B7">
        <v>0</v>
      </c>
      <c r="C7">
        <v>1</v>
      </c>
      <c r="D7">
        <v>1</v>
      </c>
      <c r="E7">
        <v>135</v>
      </c>
      <c r="F7">
        <v>1</v>
      </c>
      <c r="G7">
        <v>1</v>
      </c>
      <c r="H7">
        <v>298.14999999999998</v>
      </c>
      <c r="I7">
        <v>0.19367999999999999</v>
      </c>
      <c r="J7">
        <v>0.35704999999999998</v>
      </c>
      <c r="K7" s="3">
        <v>144.65</v>
      </c>
      <c r="L7" s="3">
        <v>0.55476199999999998</v>
      </c>
      <c r="M7" s="3">
        <v>0.111</v>
      </c>
      <c r="N7" s="3">
        <v>0.110997</v>
      </c>
      <c r="O7" s="3">
        <v>0.111</v>
      </c>
      <c r="P7" s="3">
        <v>0.110995</v>
      </c>
      <c r="Q7" s="3">
        <v>0.111</v>
      </c>
      <c r="R7" s="3">
        <v>0.111</v>
      </c>
      <c r="S7" s="3">
        <v>0.111</v>
      </c>
      <c r="T7" s="3">
        <v>0.111</v>
      </c>
      <c r="U7" s="3">
        <v>0.111</v>
      </c>
      <c r="V7" s="3">
        <v>0.24893899999999999</v>
      </c>
      <c r="W7" s="3">
        <v>0</v>
      </c>
      <c r="X7" s="3">
        <v>0</v>
      </c>
      <c r="Y7" s="3">
        <v>0</v>
      </c>
      <c r="Z7" s="3">
        <v>4.5320800000000002E-8</v>
      </c>
      <c r="AA7" s="3">
        <v>3.1881500000000001E-6</v>
      </c>
      <c r="AB7" s="3">
        <v>7.6105999999999993E-8</v>
      </c>
      <c r="AC7" s="3">
        <v>4.9261400000000004E-6</v>
      </c>
      <c r="AD7" s="3">
        <v>3.7771899999999999E-9</v>
      </c>
      <c r="AE7" s="3">
        <v>2.1597699999999999E-9</v>
      </c>
      <c r="AF7" s="3">
        <v>1.2430699999999999E-9</v>
      </c>
      <c r="AG7" s="3">
        <v>7.1923599999999996E-10</v>
      </c>
      <c r="AH7" s="3">
        <v>1.17793E-8</v>
      </c>
      <c r="AI7" s="3">
        <v>1</v>
      </c>
    </row>
    <row r="8" spans="1:35" ht="15" x14ac:dyDescent="0.2">
      <c r="A8" s="12">
        <v>4</v>
      </c>
      <c r="B8">
        <v>0</v>
      </c>
      <c r="C8">
        <v>1</v>
      </c>
      <c r="D8">
        <v>1</v>
      </c>
      <c r="E8">
        <v>141</v>
      </c>
      <c r="F8">
        <v>1</v>
      </c>
      <c r="G8">
        <v>1</v>
      </c>
      <c r="H8">
        <v>298.14999999999998</v>
      </c>
      <c r="I8">
        <v>0.24052999999999999</v>
      </c>
      <c r="J8">
        <v>0.39308999999999999</v>
      </c>
      <c r="K8" s="3">
        <v>146.31800000000001</v>
      </c>
      <c r="L8" s="3">
        <v>0.64704799999999996</v>
      </c>
      <c r="M8" s="3">
        <v>0.111</v>
      </c>
      <c r="N8" s="3">
        <v>0.110997</v>
      </c>
      <c r="O8" s="3">
        <v>0.111</v>
      </c>
      <c r="P8" s="3">
        <v>0.110996</v>
      </c>
      <c r="Q8" s="3">
        <v>0.111</v>
      </c>
      <c r="R8" s="3">
        <v>0.111</v>
      </c>
      <c r="S8" s="3">
        <v>0.111</v>
      </c>
      <c r="T8" s="3">
        <v>0.111</v>
      </c>
      <c r="U8" s="3">
        <v>0.111</v>
      </c>
      <c r="V8" s="3">
        <v>0.30959999999999999</v>
      </c>
      <c r="W8" s="3">
        <v>0</v>
      </c>
      <c r="X8" s="3">
        <v>0</v>
      </c>
      <c r="Y8" s="3">
        <v>0</v>
      </c>
      <c r="Z8" s="3">
        <v>3.9862000000000003E-8</v>
      </c>
      <c r="AA8" s="3">
        <v>2.8041500000000001E-6</v>
      </c>
      <c r="AB8" s="3">
        <v>6.6939199999999999E-8</v>
      </c>
      <c r="AC8" s="3">
        <v>4.33282E-6</v>
      </c>
      <c r="AD8" s="3">
        <v>3.3222399999999999E-9</v>
      </c>
      <c r="AE8" s="3">
        <v>1.89963E-9</v>
      </c>
      <c r="AF8" s="3">
        <v>1.0933400000000001E-9</v>
      </c>
      <c r="AG8" s="3">
        <v>6.3260600000000002E-10</v>
      </c>
      <c r="AH8" s="3">
        <v>1.03605E-8</v>
      </c>
      <c r="AI8" s="3">
        <v>1</v>
      </c>
    </row>
    <row r="9" spans="1:35" ht="15" x14ac:dyDescent="0.2">
      <c r="A9" s="12">
        <v>5</v>
      </c>
      <c r="B9">
        <v>0</v>
      </c>
      <c r="C9">
        <v>1</v>
      </c>
      <c r="D9">
        <v>1</v>
      </c>
      <c r="E9">
        <v>157</v>
      </c>
      <c r="F9">
        <v>1</v>
      </c>
      <c r="G9">
        <v>1</v>
      </c>
      <c r="H9">
        <v>298.14999999999998</v>
      </c>
      <c r="I9">
        <v>0.28737000000000001</v>
      </c>
      <c r="J9">
        <v>0.42781000000000002</v>
      </c>
      <c r="K9" s="3">
        <v>148.12200000000001</v>
      </c>
      <c r="L9" s="3">
        <v>0.74690500000000004</v>
      </c>
      <c r="M9" s="3">
        <v>0.111</v>
      </c>
      <c r="N9" s="3">
        <v>0.110998</v>
      </c>
      <c r="O9" s="3">
        <v>0.111</v>
      </c>
      <c r="P9" s="3">
        <v>0.110996</v>
      </c>
      <c r="Q9" s="3">
        <v>0.111</v>
      </c>
      <c r="R9" s="3">
        <v>0.111</v>
      </c>
      <c r="S9" s="3">
        <v>0.111</v>
      </c>
      <c r="T9" s="3">
        <v>0.111</v>
      </c>
      <c r="U9" s="3">
        <v>0.111</v>
      </c>
      <c r="V9" s="3">
        <v>0.37044100000000002</v>
      </c>
      <c r="W9" s="3">
        <v>0</v>
      </c>
      <c r="X9" s="3">
        <v>0</v>
      </c>
      <c r="Y9" s="3">
        <v>0</v>
      </c>
      <c r="Z9" s="3">
        <v>3.5274299999999998E-8</v>
      </c>
      <c r="AA9" s="3">
        <v>2.4814200000000002E-6</v>
      </c>
      <c r="AB9" s="3">
        <v>5.9235099999999999E-8</v>
      </c>
      <c r="AC9" s="3">
        <v>3.8341600000000002E-6</v>
      </c>
      <c r="AD9" s="3">
        <v>2.93988E-9</v>
      </c>
      <c r="AE9" s="3">
        <v>1.6810000000000001E-9</v>
      </c>
      <c r="AF9" s="3">
        <v>9.6750800000000009E-10</v>
      </c>
      <c r="AG9" s="3">
        <v>5.5979899999999996E-10</v>
      </c>
      <c r="AH9" s="3">
        <v>9.1681100000000001E-9</v>
      </c>
      <c r="AI9" s="3">
        <v>1</v>
      </c>
    </row>
    <row r="10" spans="1:35" ht="15" x14ac:dyDescent="0.2">
      <c r="A10" s="12">
        <v>6</v>
      </c>
      <c r="B10">
        <v>0</v>
      </c>
      <c r="C10">
        <v>1</v>
      </c>
      <c r="D10">
        <v>1</v>
      </c>
      <c r="E10">
        <v>167</v>
      </c>
      <c r="F10">
        <v>1</v>
      </c>
      <c r="G10">
        <v>1</v>
      </c>
      <c r="H10">
        <v>298.14999999999998</v>
      </c>
      <c r="I10">
        <v>0.33421000000000001</v>
      </c>
      <c r="J10">
        <v>0.46178999999999998</v>
      </c>
      <c r="K10" s="3">
        <v>150.114</v>
      </c>
      <c r="L10" s="3">
        <v>0.85713099999999998</v>
      </c>
      <c r="M10" s="3">
        <v>0.111</v>
      </c>
      <c r="N10" s="3">
        <v>0.110998</v>
      </c>
      <c r="O10" s="3">
        <v>0.111</v>
      </c>
      <c r="P10" s="3">
        <v>0.110997</v>
      </c>
      <c r="Q10" s="3">
        <v>0.111</v>
      </c>
      <c r="R10" s="3">
        <v>0.111</v>
      </c>
      <c r="S10" s="3">
        <v>0.111</v>
      </c>
      <c r="T10" s="3">
        <v>0.111</v>
      </c>
      <c r="U10" s="3">
        <v>0.111</v>
      </c>
      <c r="V10" s="3">
        <v>0.43146200000000001</v>
      </c>
      <c r="W10" s="3">
        <v>0</v>
      </c>
      <c r="X10" s="3">
        <v>0</v>
      </c>
      <c r="Y10" s="3">
        <v>0</v>
      </c>
      <c r="Z10" s="3">
        <v>3.1304400000000002E-8</v>
      </c>
      <c r="AA10" s="3">
        <v>2.20216E-6</v>
      </c>
      <c r="AB10" s="3">
        <v>5.2568700000000003E-8</v>
      </c>
      <c r="AC10" s="3">
        <v>3.4026599999999998E-6</v>
      </c>
      <c r="AD10" s="3">
        <v>2.6090200000000002E-9</v>
      </c>
      <c r="AE10" s="3">
        <v>1.49181E-9</v>
      </c>
      <c r="AF10" s="3">
        <v>8.5862199999999999E-10</v>
      </c>
      <c r="AG10" s="3">
        <v>4.9679799999999996E-10</v>
      </c>
      <c r="AH10" s="3">
        <v>8.1363000000000005E-9</v>
      </c>
      <c r="AI10" s="3">
        <v>1</v>
      </c>
    </row>
    <row r="11" spans="1:35" ht="15" x14ac:dyDescent="0.2">
      <c r="A11" s="12">
        <v>7</v>
      </c>
      <c r="B11">
        <v>0</v>
      </c>
      <c r="C11">
        <v>1</v>
      </c>
      <c r="D11">
        <v>1</v>
      </c>
      <c r="E11">
        <v>140</v>
      </c>
      <c r="F11">
        <v>1</v>
      </c>
      <c r="G11">
        <v>1</v>
      </c>
      <c r="H11">
        <v>298.14999999999998</v>
      </c>
      <c r="I11">
        <v>0.38105</v>
      </c>
      <c r="J11">
        <v>0.49542999999999998</v>
      </c>
      <c r="K11" s="3">
        <v>152.351</v>
      </c>
      <c r="L11" s="3">
        <v>0.98091499999999998</v>
      </c>
      <c r="M11" s="3">
        <v>0.111</v>
      </c>
      <c r="N11" s="3">
        <v>0.110998</v>
      </c>
      <c r="O11" s="3">
        <v>0.111</v>
      </c>
      <c r="P11" s="3">
        <v>0.110997</v>
      </c>
      <c r="Q11" s="3">
        <v>0.111</v>
      </c>
      <c r="R11" s="3">
        <v>0.111</v>
      </c>
      <c r="S11" s="3">
        <v>0.111</v>
      </c>
      <c r="T11" s="3">
        <v>0.111</v>
      </c>
      <c r="U11" s="3">
        <v>0.111</v>
      </c>
      <c r="V11" s="3">
        <v>0.49266300000000002</v>
      </c>
      <c r="W11" s="3">
        <v>0</v>
      </c>
      <c r="X11" s="3">
        <v>0</v>
      </c>
      <c r="Y11" s="3">
        <v>0</v>
      </c>
      <c r="Z11" s="3">
        <v>2.7796700000000001E-8</v>
      </c>
      <c r="AA11" s="3">
        <v>1.9554099999999998E-6</v>
      </c>
      <c r="AB11" s="3">
        <v>4.6678299999999999E-8</v>
      </c>
      <c r="AC11" s="3">
        <v>3.0214E-6</v>
      </c>
      <c r="AD11" s="3">
        <v>2.31667E-9</v>
      </c>
      <c r="AE11" s="3">
        <v>1.32465E-9</v>
      </c>
      <c r="AF11" s="3">
        <v>7.6241199999999997E-10</v>
      </c>
      <c r="AG11" s="3">
        <v>4.4113100000000001E-10</v>
      </c>
      <c r="AH11" s="3">
        <v>7.2246199999999998E-9</v>
      </c>
      <c r="AI11" s="3">
        <v>1</v>
      </c>
    </row>
    <row r="12" spans="1:35" ht="15" x14ac:dyDescent="0.2">
      <c r="A12" s="12">
        <v>8</v>
      </c>
      <c r="B12">
        <v>0</v>
      </c>
      <c r="C12">
        <v>1</v>
      </c>
      <c r="D12">
        <v>1</v>
      </c>
      <c r="E12">
        <v>137</v>
      </c>
      <c r="F12">
        <v>1</v>
      </c>
      <c r="G12">
        <v>1</v>
      </c>
      <c r="H12">
        <v>298.14999999999998</v>
      </c>
      <c r="I12">
        <v>0.42788999999999999</v>
      </c>
      <c r="J12">
        <v>0.52903999999999995</v>
      </c>
      <c r="K12" s="3">
        <v>154.904</v>
      </c>
      <c r="L12" s="3">
        <v>1.1222099999999999</v>
      </c>
      <c r="M12" s="3">
        <v>0.111</v>
      </c>
      <c r="N12" s="3">
        <v>0.110998</v>
      </c>
      <c r="O12" s="3">
        <v>0.111</v>
      </c>
      <c r="P12" s="3">
        <v>0.110997</v>
      </c>
      <c r="Q12" s="3">
        <v>0.111</v>
      </c>
      <c r="R12" s="3">
        <v>0.111</v>
      </c>
      <c r="S12" s="3">
        <v>0.111</v>
      </c>
      <c r="T12" s="3">
        <v>0.111</v>
      </c>
      <c r="U12" s="3">
        <v>0.111</v>
      </c>
      <c r="V12" s="3">
        <v>0.55404600000000004</v>
      </c>
      <c r="W12" s="3">
        <v>0</v>
      </c>
      <c r="X12" s="3">
        <v>0</v>
      </c>
      <c r="Y12" s="3">
        <v>0</v>
      </c>
      <c r="Z12" s="3">
        <v>2.46483E-8</v>
      </c>
      <c r="AA12" s="3">
        <v>1.7339400000000001E-6</v>
      </c>
      <c r="AB12" s="3">
        <v>4.13913E-8</v>
      </c>
      <c r="AC12" s="3">
        <v>2.6791899999999998E-6</v>
      </c>
      <c r="AD12" s="3">
        <v>2.0542800000000001E-9</v>
      </c>
      <c r="AE12" s="3">
        <v>1.17462E-9</v>
      </c>
      <c r="AF12" s="3">
        <v>6.7605800000000002E-10</v>
      </c>
      <c r="AG12" s="3">
        <v>3.9116699999999998E-10</v>
      </c>
      <c r="AH12" s="3">
        <v>6.4063299999999997E-9</v>
      </c>
      <c r="AI12" s="3">
        <v>1</v>
      </c>
    </row>
    <row r="13" spans="1:35" ht="15" x14ac:dyDescent="0.2">
      <c r="A13" s="12">
        <v>9</v>
      </c>
      <c r="B13">
        <v>0</v>
      </c>
      <c r="C13">
        <v>1</v>
      </c>
      <c r="D13">
        <v>1</v>
      </c>
      <c r="E13">
        <v>143</v>
      </c>
      <c r="F13">
        <v>1</v>
      </c>
      <c r="G13">
        <v>1</v>
      </c>
      <c r="H13">
        <v>298.14999999999998</v>
      </c>
      <c r="I13">
        <v>0.47474</v>
      </c>
      <c r="J13">
        <v>0.56284000000000001</v>
      </c>
      <c r="K13" s="3">
        <v>157.86699999999999</v>
      </c>
      <c r="L13" s="3">
        <v>1.2862100000000001</v>
      </c>
      <c r="M13" s="3">
        <v>0.111</v>
      </c>
      <c r="N13" s="3">
        <v>0.110998</v>
      </c>
      <c r="O13" s="3">
        <v>0.111</v>
      </c>
      <c r="P13" s="3">
        <v>0.110998</v>
      </c>
      <c r="Q13" s="3">
        <v>0.111</v>
      </c>
      <c r="R13" s="3">
        <v>0.111</v>
      </c>
      <c r="S13" s="3">
        <v>0.111</v>
      </c>
      <c r="T13" s="3">
        <v>0.111</v>
      </c>
      <c r="U13" s="3">
        <v>0.111</v>
      </c>
      <c r="V13" s="3">
        <v>0.61561200000000005</v>
      </c>
      <c r="W13" s="3">
        <v>0</v>
      </c>
      <c r="X13" s="3">
        <v>0</v>
      </c>
      <c r="Y13" s="3">
        <v>0</v>
      </c>
      <c r="Z13" s="3">
        <v>2.1787600000000001E-8</v>
      </c>
      <c r="AA13" s="3">
        <v>1.5326900000000001E-6</v>
      </c>
      <c r="AB13" s="3">
        <v>3.6587399999999997E-8</v>
      </c>
      <c r="AC13" s="3">
        <v>2.3682399999999999E-6</v>
      </c>
      <c r="AD13" s="3">
        <v>1.8158500000000001E-9</v>
      </c>
      <c r="AE13" s="3">
        <v>1.0382899999999999E-9</v>
      </c>
      <c r="AF13" s="3">
        <v>5.9759400000000004E-10</v>
      </c>
      <c r="AG13" s="3">
        <v>3.4576700000000001E-10</v>
      </c>
      <c r="AH13" s="3">
        <v>5.6627999999999999E-9</v>
      </c>
      <c r="AI13" s="3">
        <v>1</v>
      </c>
    </row>
    <row r="14" spans="1:35" ht="15" x14ac:dyDescent="0.2">
      <c r="A14" s="12">
        <v>10</v>
      </c>
      <c r="B14">
        <v>0</v>
      </c>
      <c r="C14">
        <v>1</v>
      </c>
      <c r="D14">
        <v>1</v>
      </c>
      <c r="E14">
        <v>115</v>
      </c>
      <c r="F14">
        <v>1</v>
      </c>
      <c r="G14">
        <v>1</v>
      </c>
      <c r="H14">
        <v>298.14999999999998</v>
      </c>
      <c r="I14">
        <v>0.52158000000000004</v>
      </c>
      <c r="J14">
        <v>0.59701000000000004</v>
      </c>
      <c r="K14" s="3">
        <v>161.36799999999999</v>
      </c>
      <c r="L14" s="3">
        <v>1.47997</v>
      </c>
      <c r="M14" s="3">
        <v>0.111</v>
      </c>
      <c r="N14" s="3">
        <v>0.110999</v>
      </c>
      <c r="O14" s="3">
        <v>0.111</v>
      </c>
      <c r="P14" s="3">
        <v>0.110998</v>
      </c>
      <c r="Q14" s="3">
        <v>0.111</v>
      </c>
      <c r="R14" s="3">
        <v>0.111</v>
      </c>
      <c r="S14" s="3">
        <v>0.111</v>
      </c>
      <c r="T14" s="3">
        <v>0.111</v>
      </c>
      <c r="U14" s="3">
        <v>0.111</v>
      </c>
      <c r="V14" s="3">
        <v>0.67736099999999999</v>
      </c>
      <c r="W14" s="3">
        <v>0</v>
      </c>
      <c r="X14" s="3">
        <v>0</v>
      </c>
      <c r="Y14" s="3">
        <v>0</v>
      </c>
      <c r="Z14" s="3">
        <v>1.9162599999999999E-8</v>
      </c>
      <c r="AA14" s="3">
        <v>1.34803E-6</v>
      </c>
      <c r="AB14" s="3">
        <v>3.2179199999999997E-8</v>
      </c>
      <c r="AC14" s="3">
        <v>2.0829200000000001E-6</v>
      </c>
      <c r="AD14" s="3">
        <v>1.59708E-9</v>
      </c>
      <c r="AE14" s="3">
        <v>9.1319399999999996E-10</v>
      </c>
      <c r="AF14" s="3">
        <v>5.2559399999999997E-10</v>
      </c>
      <c r="AG14" s="3">
        <v>3.0410799999999998E-10</v>
      </c>
      <c r="AH14" s="3">
        <v>4.98053E-9</v>
      </c>
      <c r="AI14" s="3">
        <v>1</v>
      </c>
    </row>
    <row r="15" spans="1:35" ht="15" x14ac:dyDescent="0.2">
      <c r="A15" s="12">
        <v>11</v>
      </c>
      <c r="B15">
        <v>0</v>
      </c>
      <c r="C15">
        <v>1</v>
      </c>
      <c r="D15">
        <v>1</v>
      </c>
      <c r="E15">
        <v>125</v>
      </c>
      <c r="F15">
        <v>1</v>
      </c>
      <c r="G15">
        <v>1</v>
      </c>
      <c r="H15">
        <v>298.14999999999998</v>
      </c>
      <c r="I15">
        <v>0.56842000000000004</v>
      </c>
      <c r="J15">
        <v>0.63170999999999999</v>
      </c>
      <c r="K15" s="3">
        <v>165.589</v>
      </c>
      <c r="L15" s="3">
        <v>1.7135499999999999</v>
      </c>
      <c r="M15" s="3">
        <v>0.111</v>
      </c>
      <c r="N15" s="3">
        <v>0.110999</v>
      </c>
      <c r="O15" s="3">
        <v>0.111</v>
      </c>
      <c r="P15" s="3">
        <v>0.110998</v>
      </c>
      <c r="Q15" s="3">
        <v>0.111</v>
      </c>
      <c r="R15" s="3">
        <v>0.111</v>
      </c>
      <c r="S15" s="3">
        <v>0.111</v>
      </c>
      <c r="T15" s="3">
        <v>0.111</v>
      </c>
      <c r="U15" s="3">
        <v>0.111</v>
      </c>
      <c r="V15" s="3">
        <v>0.73929299999999998</v>
      </c>
      <c r="W15" s="3">
        <v>0</v>
      </c>
      <c r="X15" s="3">
        <v>0</v>
      </c>
      <c r="Y15" s="3">
        <v>0</v>
      </c>
      <c r="Z15" s="3">
        <v>1.6734299999999999E-8</v>
      </c>
      <c r="AA15" s="3">
        <v>1.17721E-6</v>
      </c>
      <c r="AB15" s="3">
        <v>2.8101499999999999E-8</v>
      </c>
      <c r="AC15" s="3">
        <v>1.8189700000000001E-6</v>
      </c>
      <c r="AD15" s="3">
        <v>1.3946900000000001E-9</v>
      </c>
      <c r="AE15" s="3">
        <v>7.9747499999999998E-10</v>
      </c>
      <c r="AF15" s="3">
        <v>4.5899099999999999E-10</v>
      </c>
      <c r="AG15" s="3">
        <v>2.6557200000000001E-10</v>
      </c>
      <c r="AH15" s="3">
        <v>4.3493999999999999E-9</v>
      </c>
      <c r="AI15" s="3">
        <v>1</v>
      </c>
    </row>
    <row r="16" spans="1:35" ht="15" x14ac:dyDescent="0.2">
      <c r="A16" s="12">
        <v>12</v>
      </c>
      <c r="B16">
        <v>0</v>
      </c>
      <c r="C16">
        <v>1</v>
      </c>
      <c r="D16">
        <v>1</v>
      </c>
      <c r="E16">
        <v>136</v>
      </c>
      <c r="F16">
        <v>1</v>
      </c>
      <c r="G16">
        <v>1</v>
      </c>
      <c r="H16">
        <v>298.14999999999998</v>
      </c>
      <c r="I16">
        <v>0.61526000000000003</v>
      </c>
      <c r="J16">
        <v>0.66708999999999996</v>
      </c>
      <c r="K16" s="3">
        <v>170.797</v>
      </c>
      <c r="L16" s="3">
        <v>2.0017999999999998</v>
      </c>
      <c r="M16" s="3">
        <v>0.111</v>
      </c>
      <c r="N16" s="3">
        <v>0.110999</v>
      </c>
      <c r="O16" s="3">
        <v>0.111</v>
      </c>
      <c r="P16" s="3">
        <v>0.110998</v>
      </c>
      <c r="Q16" s="3">
        <v>0.111</v>
      </c>
      <c r="R16" s="3">
        <v>0.111</v>
      </c>
      <c r="S16" s="3">
        <v>0.111</v>
      </c>
      <c r="T16" s="3">
        <v>0.111</v>
      </c>
      <c r="U16" s="3">
        <v>0.111</v>
      </c>
      <c r="V16" s="3">
        <v>0.80141099999999998</v>
      </c>
      <c r="W16" s="3">
        <v>0</v>
      </c>
      <c r="X16" s="3">
        <v>0</v>
      </c>
      <c r="Y16" s="3">
        <v>0</v>
      </c>
      <c r="Z16" s="3">
        <v>1.4472800000000001E-8</v>
      </c>
      <c r="AA16" s="3">
        <v>1.01813E-6</v>
      </c>
      <c r="AB16" s="3">
        <v>2.4303899999999998E-8</v>
      </c>
      <c r="AC16" s="3">
        <v>1.57316E-6</v>
      </c>
      <c r="AD16" s="3">
        <v>1.20622E-9</v>
      </c>
      <c r="AE16" s="3">
        <v>6.8970500000000005E-10</v>
      </c>
      <c r="AF16" s="3">
        <v>3.9696300000000002E-10</v>
      </c>
      <c r="AG16" s="3">
        <v>2.29683E-10</v>
      </c>
      <c r="AH16" s="3">
        <v>3.7616300000000004E-9</v>
      </c>
      <c r="AI16" s="3">
        <v>1</v>
      </c>
    </row>
    <row r="17" spans="1:45" ht="15" x14ac:dyDescent="0.2">
      <c r="A17" s="12">
        <v>13</v>
      </c>
      <c r="B17">
        <v>0</v>
      </c>
      <c r="C17">
        <v>1</v>
      </c>
      <c r="D17">
        <v>1</v>
      </c>
      <c r="E17">
        <v>150</v>
      </c>
      <c r="F17">
        <v>1</v>
      </c>
      <c r="G17">
        <v>1</v>
      </c>
      <c r="H17">
        <v>298.14999999999998</v>
      </c>
      <c r="I17">
        <v>0.66210999999999998</v>
      </c>
      <c r="J17">
        <v>0.70326999999999995</v>
      </c>
      <c r="K17" s="3">
        <v>177.40899999999999</v>
      </c>
      <c r="L17" s="3">
        <v>2.3677299999999999</v>
      </c>
      <c r="M17" s="3">
        <v>0.111</v>
      </c>
      <c r="N17" s="3">
        <v>0.110999</v>
      </c>
      <c r="O17" s="3">
        <v>0.111</v>
      </c>
      <c r="P17" s="3">
        <v>0.110999</v>
      </c>
      <c r="Q17" s="3">
        <v>0.111</v>
      </c>
      <c r="R17" s="3">
        <v>0.111</v>
      </c>
      <c r="S17" s="3">
        <v>0.111</v>
      </c>
      <c r="T17" s="3">
        <v>0.111</v>
      </c>
      <c r="U17" s="3">
        <v>0.111</v>
      </c>
      <c r="V17" s="3">
        <v>0.86371500000000001</v>
      </c>
      <c r="W17" s="3">
        <v>0</v>
      </c>
      <c r="X17" s="3">
        <v>0</v>
      </c>
      <c r="Y17" s="3">
        <v>0</v>
      </c>
      <c r="Z17" s="3">
        <v>1.2354700000000001E-8</v>
      </c>
      <c r="AA17" s="3">
        <v>8.6911899999999996E-7</v>
      </c>
      <c r="AB17" s="3">
        <v>2.0746900000000002E-8</v>
      </c>
      <c r="AC17" s="3">
        <v>1.34292E-6</v>
      </c>
      <c r="AD17" s="3">
        <v>1.0296799999999999E-9</v>
      </c>
      <c r="AE17" s="3">
        <v>5.8876299999999997E-10</v>
      </c>
      <c r="AF17" s="3">
        <v>3.3886600000000001E-10</v>
      </c>
      <c r="AG17" s="3">
        <v>1.96067E-10</v>
      </c>
      <c r="AH17" s="3">
        <v>3.2110899999999999E-9</v>
      </c>
      <c r="AI17" s="3">
        <v>1</v>
      </c>
    </row>
    <row r="18" spans="1:45" ht="15" x14ac:dyDescent="0.2">
      <c r="A18" s="12">
        <v>14</v>
      </c>
      <c r="B18">
        <v>0</v>
      </c>
      <c r="C18">
        <v>1</v>
      </c>
      <c r="D18">
        <v>1</v>
      </c>
      <c r="E18">
        <v>145</v>
      </c>
      <c r="F18">
        <v>1</v>
      </c>
      <c r="G18">
        <v>1</v>
      </c>
      <c r="H18">
        <v>298.14999999999998</v>
      </c>
      <c r="I18">
        <v>0.70894999999999997</v>
      </c>
      <c r="J18">
        <v>0.74038999999999999</v>
      </c>
      <c r="K18" s="3">
        <v>186.107</v>
      </c>
      <c r="L18" s="3">
        <v>2.8491399999999998</v>
      </c>
      <c r="M18" s="3">
        <v>0.111</v>
      </c>
      <c r="N18" s="3">
        <v>0.110999</v>
      </c>
      <c r="O18" s="3">
        <v>0.111</v>
      </c>
      <c r="P18" s="3">
        <v>0.110999</v>
      </c>
      <c r="Q18" s="3">
        <v>0.111</v>
      </c>
      <c r="R18" s="3">
        <v>0.111</v>
      </c>
      <c r="S18" s="3">
        <v>0.111</v>
      </c>
      <c r="T18" s="3">
        <v>0.111</v>
      </c>
      <c r="U18" s="3">
        <v>0.111</v>
      </c>
      <c r="V18" s="3">
        <v>0.92620499999999995</v>
      </c>
      <c r="W18" s="3">
        <v>0</v>
      </c>
      <c r="X18" s="3">
        <v>0</v>
      </c>
      <c r="Y18" s="3">
        <v>0</v>
      </c>
      <c r="Z18" s="3">
        <v>1.03609E-8</v>
      </c>
      <c r="AA18" s="3">
        <v>7.2886500000000001E-7</v>
      </c>
      <c r="AB18" s="3">
        <v>1.7398800000000002E-8</v>
      </c>
      <c r="AC18" s="3">
        <v>1.12621E-6</v>
      </c>
      <c r="AD18" s="3">
        <v>8.6351499999999999E-10</v>
      </c>
      <c r="AE18" s="3">
        <v>4.9374999999999998E-10</v>
      </c>
      <c r="AF18" s="3">
        <v>2.84181E-10</v>
      </c>
      <c r="AG18" s="3">
        <v>1.6442699999999999E-10</v>
      </c>
      <c r="AH18" s="3">
        <v>2.6929000000000001E-9</v>
      </c>
      <c r="AI18" s="3">
        <v>1</v>
      </c>
    </row>
    <row r="19" spans="1:45" ht="15" x14ac:dyDescent="0.2">
      <c r="A19" s="12">
        <v>15</v>
      </c>
      <c r="B19">
        <v>0</v>
      </c>
      <c r="C19">
        <v>1</v>
      </c>
      <c r="D19">
        <v>1</v>
      </c>
      <c r="E19">
        <v>120</v>
      </c>
      <c r="F19">
        <v>1</v>
      </c>
      <c r="G19">
        <v>1</v>
      </c>
      <c r="H19">
        <v>298.14999999999998</v>
      </c>
      <c r="I19">
        <v>0.75578999999999996</v>
      </c>
      <c r="J19">
        <v>0.77858000000000005</v>
      </c>
      <c r="K19" s="3">
        <v>198.09800000000001</v>
      </c>
      <c r="L19" s="3">
        <v>3.51274</v>
      </c>
      <c r="M19" s="3">
        <v>0.111</v>
      </c>
      <c r="N19" s="3">
        <v>0.110999</v>
      </c>
      <c r="O19" s="3">
        <v>0.111</v>
      </c>
      <c r="P19" s="3">
        <v>0.110999</v>
      </c>
      <c r="Q19" s="3">
        <v>0.111</v>
      </c>
      <c r="R19" s="3">
        <v>0.111</v>
      </c>
      <c r="S19" s="3">
        <v>0.111</v>
      </c>
      <c r="T19" s="3">
        <v>0.111</v>
      </c>
      <c r="U19" s="3">
        <v>0.111</v>
      </c>
      <c r="V19" s="3">
        <v>0.98888200000000004</v>
      </c>
      <c r="W19" s="3">
        <v>0</v>
      </c>
      <c r="X19" s="3">
        <v>0</v>
      </c>
      <c r="Y19" s="3">
        <v>0</v>
      </c>
      <c r="Z19" s="3">
        <v>8.4762599999999994E-9</v>
      </c>
      <c r="AA19" s="3">
        <v>5.9628500000000002E-7</v>
      </c>
      <c r="AB19" s="3">
        <v>1.4234E-8</v>
      </c>
      <c r="AC19" s="3">
        <v>9.2135299999999995E-7</v>
      </c>
      <c r="AD19" s="3">
        <v>7.06441E-10</v>
      </c>
      <c r="AE19" s="3">
        <v>4.0393699999999998E-10</v>
      </c>
      <c r="AF19" s="3">
        <v>2.32488E-10</v>
      </c>
      <c r="AG19" s="3">
        <v>1.3451699999999999E-10</v>
      </c>
      <c r="AH19" s="3">
        <v>2.20306E-9</v>
      </c>
      <c r="AI19" s="3">
        <v>1</v>
      </c>
    </row>
    <row r="20" spans="1:45" ht="15" x14ac:dyDescent="0.2">
      <c r="A20" s="12">
        <v>16</v>
      </c>
      <c r="B20">
        <v>0</v>
      </c>
      <c r="C20">
        <v>1</v>
      </c>
      <c r="D20">
        <v>1</v>
      </c>
      <c r="E20">
        <v>120</v>
      </c>
      <c r="F20">
        <v>1</v>
      </c>
      <c r="G20">
        <v>1</v>
      </c>
      <c r="H20">
        <v>298.14999999999998</v>
      </c>
      <c r="I20">
        <v>0.80262999999999995</v>
      </c>
      <c r="J20">
        <v>0.81794999999999995</v>
      </c>
      <c r="K20" s="3">
        <v>215.72900000000001</v>
      </c>
      <c r="L20" s="3">
        <v>4.4885299999999999</v>
      </c>
      <c r="M20" s="3">
        <v>0.111</v>
      </c>
      <c r="N20" s="3">
        <v>0.111</v>
      </c>
      <c r="O20" s="3">
        <v>0.111</v>
      </c>
      <c r="P20" s="3">
        <v>0.110999</v>
      </c>
      <c r="Q20" s="3">
        <v>0.111</v>
      </c>
      <c r="R20" s="3">
        <v>0.111</v>
      </c>
      <c r="S20" s="3">
        <v>0.111</v>
      </c>
      <c r="T20" s="3">
        <v>0.111</v>
      </c>
      <c r="U20" s="3">
        <v>0.111</v>
      </c>
      <c r="V20" s="3">
        <v>1.05175</v>
      </c>
      <c r="W20" s="3">
        <v>0</v>
      </c>
      <c r="X20" s="3">
        <v>0</v>
      </c>
      <c r="Y20" s="3">
        <v>0</v>
      </c>
      <c r="Z20" s="3">
        <v>6.6880400000000004E-9</v>
      </c>
      <c r="AA20" s="3">
        <v>4.7048800000000002E-7</v>
      </c>
      <c r="AB20" s="3">
        <v>1.12311E-8</v>
      </c>
      <c r="AC20" s="3">
        <v>7.2697900000000004E-7</v>
      </c>
      <c r="AD20" s="3">
        <v>5.5740399999999999E-10</v>
      </c>
      <c r="AE20" s="3">
        <v>3.18719E-10</v>
      </c>
      <c r="AF20" s="3">
        <v>1.83441E-10</v>
      </c>
      <c r="AG20" s="3">
        <v>1.06139E-10</v>
      </c>
      <c r="AH20" s="3">
        <v>1.7382799999999999E-9</v>
      </c>
      <c r="AI20" s="3">
        <v>1</v>
      </c>
    </row>
    <row r="21" spans="1:45" ht="15" x14ac:dyDescent="0.2">
      <c r="A21" s="12">
        <v>17</v>
      </c>
      <c r="B21">
        <v>0</v>
      </c>
      <c r="C21">
        <v>1</v>
      </c>
      <c r="D21">
        <v>1</v>
      </c>
      <c r="E21">
        <v>131</v>
      </c>
      <c r="F21">
        <v>1</v>
      </c>
      <c r="G21">
        <v>1</v>
      </c>
      <c r="H21">
        <v>298.14999999999998</v>
      </c>
      <c r="I21">
        <v>0.84946999999999995</v>
      </c>
      <c r="J21">
        <v>0.85863999999999996</v>
      </c>
      <c r="K21" s="3">
        <v>244.273</v>
      </c>
      <c r="L21" s="3">
        <v>6.0682999999999998</v>
      </c>
      <c r="M21" s="3">
        <v>0.111</v>
      </c>
      <c r="N21" s="3">
        <v>0.111</v>
      </c>
      <c r="O21" s="3">
        <v>0.111</v>
      </c>
      <c r="P21" s="3">
        <v>0.110999</v>
      </c>
      <c r="Q21" s="3">
        <v>0.111</v>
      </c>
      <c r="R21" s="3">
        <v>0.111</v>
      </c>
      <c r="S21" s="3">
        <v>0.111</v>
      </c>
      <c r="T21" s="3">
        <v>0.111</v>
      </c>
      <c r="U21" s="3">
        <v>0.111</v>
      </c>
      <c r="V21" s="3">
        <v>1.1148</v>
      </c>
      <c r="W21" s="3">
        <v>0</v>
      </c>
      <c r="X21" s="3">
        <v>0</v>
      </c>
      <c r="Y21" s="3">
        <v>0</v>
      </c>
      <c r="Z21" s="3">
        <v>4.9857000000000003E-9</v>
      </c>
      <c r="AA21" s="3">
        <v>3.5073299999999999E-7</v>
      </c>
      <c r="AB21" s="3">
        <v>8.3723499999999995E-9</v>
      </c>
      <c r="AC21" s="3">
        <v>5.4193800000000004E-7</v>
      </c>
      <c r="AD21" s="3">
        <v>4.1552500000000002E-10</v>
      </c>
      <c r="AE21" s="3">
        <v>2.3759399999999999E-10</v>
      </c>
      <c r="AF21" s="3">
        <v>1.36748E-10</v>
      </c>
      <c r="AG21" s="3">
        <v>7.9122500000000003E-11</v>
      </c>
      <c r="AH21" s="3">
        <v>1.2958300000000001E-9</v>
      </c>
      <c r="AI21" s="3">
        <v>1</v>
      </c>
    </row>
    <row r="22" spans="1:45" ht="15" x14ac:dyDescent="0.2">
      <c r="A22" s="12">
        <v>18</v>
      </c>
      <c r="B22">
        <v>0</v>
      </c>
      <c r="C22">
        <v>1</v>
      </c>
      <c r="D22">
        <v>1</v>
      </c>
      <c r="E22">
        <v>113</v>
      </c>
      <c r="F22">
        <v>1</v>
      </c>
      <c r="G22">
        <v>1</v>
      </c>
      <c r="H22">
        <v>298.14999999999998</v>
      </c>
      <c r="I22">
        <v>0.89632000000000001</v>
      </c>
      <c r="J22">
        <v>0.90078999999999998</v>
      </c>
      <c r="K22" s="3">
        <v>298.52800000000002</v>
      </c>
      <c r="L22" s="3">
        <v>9.0710200000000007</v>
      </c>
      <c r="M22" s="3">
        <v>0.111</v>
      </c>
      <c r="N22" s="3">
        <v>0.111</v>
      </c>
      <c r="O22" s="3">
        <v>0.111</v>
      </c>
      <c r="P22" s="3">
        <v>0.111</v>
      </c>
      <c r="Q22" s="3">
        <v>0.111</v>
      </c>
      <c r="R22" s="3">
        <v>0.111</v>
      </c>
      <c r="S22" s="3">
        <v>0.111</v>
      </c>
      <c r="T22" s="3">
        <v>0.111</v>
      </c>
      <c r="U22" s="3">
        <v>0.111</v>
      </c>
      <c r="V22" s="3">
        <v>1.17805</v>
      </c>
      <c r="W22" s="3">
        <v>0</v>
      </c>
      <c r="X22" s="3">
        <v>0</v>
      </c>
      <c r="Y22" s="3">
        <v>0</v>
      </c>
      <c r="Z22" s="3">
        <v>3.3603199999999998E-9</v>
      </c>
      <c r="AA22" s="3">
        <v>2.3639099999999999E-7</v>
      </c>
      <c r="AB22" s="3">
        <v>5.6429E-9</v>
      </c>
      <c r="AC22" s="3">
        <v>3.6526199999999998E-7</v>
      </c>
      <c r="AD22" s="3">
        <v>2.8006100000000002E-10</v>
      </c>
      <c r="AE22" s="3">
        <v>1.6013599999999999E-10</v>
      </c>
      <c r="AF22" s="3">
        <v>9.2167299999999996E-11</v>
      </c>
      <c r="AG22" s="3">
        <v>5.3327900000000001E-11</v>
      </c>
      <c r="AH22" s="3">
        <v>8.7337800000000002E-10</v>
      </c>
      <c r="AI22" s="3">
        <v>1</v>
      </c>
    </row>
    <row r="23" spans="1:45" ht="15" x14ac:dyDescent="0.2">
      <c r="A23" s="12">
        <v>19</v>
      </c>
      <c r="B23">
        <v>0</v>
      </c>
      <c r="C23">
        <v>1</v>
      </c>
      <c r="D23">
        <v>1</v>
      </c>
      <c r="E23">
        <v>120</v>
      </c>
      <c r="F23">
        <v>1</v>
      </c>
      <c r="G23">
        <v>1</v>
      </c>
      <c r="H23">
        <v>298.14999999999998</v>
      </c>
      <c r="I23">
        <v>0.94316</v>
      </c>
      <c r="J23">
        <v>0.94454000000000005</v>
      </c>
      <c r="K23" s="3">
        <v>442.06799999999998</v>
      </c>
      <c r="L23" s="3">
        <v>17.0152</v>
      </c>
      <c r="M23" s="3">
        <v>0.111</v>
      </c>
      <c r="N23" s="3">
        <v>0.111</v>
      </c>
      <c r="O23" s="3">
        <v>0.111</v>
      </c>
      <c r="P23" s="3">
        <v>0.111</v>
      </c>
      <c r="Q23" s="3">
        <v>0.111</v>
      </c>
      <c r="R23" s="3">
        <v>0.111</v>
      </c>
      <c r="S23" s="3">
        <v>0.111</v>
      </c>
      <c r="T23" s="3">
        <v>0.111</v>
      </c>
      <c r="U23" s="3">
        <v>0.111</v>
      </c>
      <c r="V23" s="3">
        <v>1.2414799999999999</v>
      </c>
      <c r="W23" s="3">
        <v>0</v>
      </c>
      <c r="X23" s="3">
        <v>0</v>
      </c>
      <c r="Y23" s="3">
        <v>0</v>
      </c>
      <c r="Z23" s="3">
        <v>1.80432E-9</v>
      </c>
      <c r="AA23" s="3">
        <v>1.2693000000000001E-7</v>
      </c>
      <c r="AB23" s="3">
        <v>3.02994E-9</v>
      </c>
      <c r="AC23" s="3">
        <v>1.9612699999999999E-7</v>
      </c>
      <c r="AD23" s="3">
        <v>1.5037800000000001E-10</v>
      </c>
      <c r="AE23" s="3">
        <v>8.5984899999999995E-11</v>
      </c>
      <c r="AF23" s="3">
        <v>4.9489099999999999E-11</v>
      </c>
      <c r="AG23" s="3">
        <v>2.86343E-11</v>
      </c>
      <c r="AH23" s="3">
        <v>4.6895899999999999E-10</v>
      </c>
      <c r="AI23" s="3">
        <v>1</v>
      </c>
    </row>
    <row r="24" spans="1:45" ht="15" x14ac:dyDescent="0.2">
      <c r="A24" s="12">
        <v>20</v>
      </c>
      <c r="B24">
        <v>0</v>
      </c>
      <c r="C24">
        <v>1</v>
      </c>
      <c r="D24">
        <v>1</v>
      </c>
      <c r="E24">
        <v>184</v>
      </c>
      <c r="F24">
        <v>1</v>
      </c>
      <c r="G24">
        <v>1</v>
      </c>
      <c r="H24">
        <v>298.14999999999998</v>
      </c>
      <c r="I24">
        <v>0.99</v>
      </c>
      <c r="J24">
        <v>0.99004000000000003</v>
      </c>
      <c r="K24" s="3">
        <v>1929.64</v>
      </c>
      <c r="L24" s="3">
        <v>99.344200000000001</v>
      </c>
      <c r="M24" s="3">
        <v>0.111</v>
      </c>
      <c r="N24" s="3">
        <v>0.111</v>
      </c>
      <c r="O24" s="3">
        <v>0.111</v>
      </c>
      <c r="P24" s="3">
        <v>0.111</v>
      </c>
      <c r="Q24" s="3">
        <v>0.111</v>
      </c>
      <c r="R24" s="3">
        <v>0.111</v>
      </c>
      <c r="S24" s="3">
        <v>0.111</v>
      </c>
      <c r="T24" s="3">
        <v>0.111</v>
      </c>
      <c r="U24" s="3">
        <v>0.111</v>
      </c>
      <c r="V24" s="3">
        <v>1.30511</v>
      </c>
      <c r="W24" s="3">
        <v>0</v>
      </c>
      <c r="X24" s="3">
        <v>0</v>
      </c>
      <c r="Y24" s="3">
        <v>0</v>
      </c>
      <c r="Z24" s="3">
        <v>3.11173E-10</v>
      </c>
      <c r="AA24" s="3">
        <v>2.1890400000000001E-8</v>
      </c>
      <c r="AB24" s="3">
        <v>5.2254499999999998E-10</v>
      </c>
      <c r="AC24" s="3">
        <v>3.3824200000000003E-8</v>
      </c>
      <c r="AD24" s="3">
        <v>2.5934199999999999E-11</v>
      </c>
      <c r="AE24" s="3">
        <v>1.4829E-11</v>
      </c>
      <c r="AF24" s="3">
        <v>8.5348999999999999E-12</v>
      </c>
      <c r="AG24" s="3">
        <v>4.9382800000000002E-12</v>
      </c>
      <c r="AH24" s="3">
        <v>8.0876700000000004E-11</v>
      </c>
      <c r="AI24" s="3">
        <v>1</v>
      </c>
    </row>
    <row r="25" spans="1:45" x14ac:dyDescent="0.2">
      <c r="A25" s="10"/>
    </row>
    <row r="26" spans="1:45" x14ac:dyDescent="0.2">
      <c r="A26" s="10"/>
    </row>
    <row r="27" spans="1:45" x14ac:dyDescent="0.2">
      <c r="A27" s="10"/>
    </row>
    <row r="28" spans="1:45" ht="15" x14ac:dyDescent="0.2">
      <c r="A28" s="12" t="s">
        <v>344</v>
      </c>
    </row>
    <row r="29" spans="1:45" ht="15" x14ac:dyDescent="0.2">
      <c r="A29" s="11" t="s">
        <v>64</v>
      </c>
    </row>
    <row r="30" spans="1:45" x14ac:dyDescent="0.2">
      <c r="A30" s="10"/>
    </row>
    <row r="31" spans="1:45" ht="15" x14ac:dyDescent="0.2">
      <c r="A31" s="12" t="s">
        <v>83</v>
      </c>
      <c r="B31" t="s">
        <v>145</v>
      </c>
      <c r="C31" t="s">
        <v>146</v>
      </c>
      <c r="D31" t="s">
        <v>166</v>
      </c>
      <c r="E31" t="s">
        <v>167</v>
      </c>
      <c r="F31" t="s">
        <v>168</v>
      </c>
      <c r="G31" t="s">
        <v>169</v>
      </c>
      <c r="H31" t="s">
        <v>170</v>
      </c>
      <c r="I31" t="s">
        <v>171</v>
      </c>
      <c r="J31" t="s">
        <v>172</v>
      </c>
      <c r="K31" t="s">
        <v>173</v>
      </c>
      <c r="L31" t="s">
        <v>174</v>
      </c>
      <c r="M31" t="s">
        <v>194</v>
      </c>
      <c r="N31" t="s">
        <v>195</v>
      </c>
      <c r="O31" t="s">
        <v>196</v>
      </c>
      <c r="P31" t="s">
        <v>197</v>
      </c>
      <c r="Q31" t="s">
        <v>198</v>
      </c>
      <c r="R31" t="s">
        <v>199</v>
      </c>
      <c r="S31" t="s">
        <v>200</v>
      </c>
      <c r="T31" t="s">
        <v>201</v>
      </c>
      <c r="U31" t="s">
        <v>202</v>
      </c>
      <c r="V31" t="s">
        <v>203</v>
      </c>
      <c r="W31" t="s">
        <v>223</v>
      </c>
      <c r="X31" t="s">
        <v>224</v>
      </c>
      <c r="Y31" t="s">
        <v>225</v>
      </c>
      <c r="Z31" t="s">
        <v>226</v>
      </c>
      <c r="AA31" t="s">
        <v>227</v>
      </c>
      <c r="AB31" t="s">
        <v>228</v>
      </c>
      <c r="AC31" t="s">
        <v>229</v>
      </c>
      <c r="AD31" t="s">
        <v>230</v>
      </c>
      <c r="AE31" t="s">
        <v>231</v>
      </c>
      <c r="AF31" t="s">
        <v>232</v>
      </c>
      <c r="AG31" t="s">
        <v>233</v>
      </c>
      <c r="AH31" t="s">
        <v>341</v>
      </c>
      <c r="AI31" t="s">
        <v>342</v>
      </c>
      <c r="AJ31" t="s">
        <v>343</v>
      </c>
      <c r="AK31" t="s">
        <v>234</v>
      </c>
      <c r="AL31" t="s">
        <v>235</v>
      </c>
      <c r="AM31" t="s">
        <v>236</v>
      </c>
      <c r="AN31" t="s">
        <v>237</v>
      </c>
      <c r="AO31" t="s">
        <v>238</v>
      </c>
      <c r="AP31" t="s">
        <v>239</v>
      </c>
      <c r="AQ31" t="s">
        <v>240</v>
      </c>
      <c r="AR31" t="s">
        <v>241</v>
      </c>
      <c r="AS31" t="s">
        <v>242</v>
      </c>
    </row>
    <row r="32" spans="1:45" ht="15" x14ac:dyDescent="0.2">
      <c r="A32" s="12">
        <v>1</v>
      </c>
      <c r="B32" s="3">
        <v>1.1893199999999999</v>
      </c>
      <c r="C32" s="3">
        <v>71.975999999999999</v>
      </c>
      <c r="D32" s="3">
        <v>16.183700000000002</v>
      </c>
      <c r="E32" s="3">
        <v>16.1831</v>
      </c>
      <c r="F32" s="3">
        <v>16.183700000000002</v>
      </c>
      <c r="G32" s="3">
        <v>16.182700000000001</v>
      </c>
      <c r="H32" s="3">
        <v>16.183700000000002</v>
      </c>
      <c r="I32" s="3">
        <v>16.183700000000002</v>
      </c>
      <c r="J32" s="3">
        <v>16.183700000000002</v>
      </c>
      <c r="K32" s="3">
        <v>16.183700000000002</v>
      </c>
      <c r="L32" s="3">
        <v>16.183700000000002</v>
      </c>
      <c r="M32" s="3">
        <v>0.27594200000000002</v>
      </c>
      <c r="N32" s="3">
        <v>8.0451700000000001E-2</v>
      </c>
      <c r="O32" s="3">
        <v>8.0448599999999995E-2</v>
      </c>
      <c r="P32" s="3">
        <v>8.0451700000000001E-2</v>
      </c>
      <c r="Q32" s="3">
        <v>8.0446900000000002E-2</v>
      </c>
      <c r="R32" s="3">
        <v>8.0451800000000004E-2</v>
      </c>
      <c r="S32" s="3">
        <v>8.0451800000000004E-2</v>
      </c>
      <c r="T32" s="3">
        <v>8.0451800000000004E-2</v>
      </c>
      <c r="U32" s="3">
        <v>8.0451800000000004E-2</v>
      </c>
      <c r="V32" s="3">
        <v>8.0451700000000001E-2</v>
      </c>
      <c r="W32" s="3">
        <v>0.36239500000000002</v>
      </c>
      <c r="X32" s="3">
        <v>2.8058800000000002</v>
      </c>
      <c r="Y32" s="3">
        <v>2.8059099999999999</v>
      </c>
      <c r="Z32" s="3">
        <v>2.8058800000000002</v>
      </c>
      <c r="AA32" s="3">
        <v>2.80592</v>
      </c>
      <c r="AB32" s="3">
        <v>2.8058800000000002</v>
      </c>
      <c r="AC32" s="3">
        <v>2.8058800000000002</v>
      </c>
      <c r="AD32" s="3">
        <v>2.8058800000000002</v>
      </c>
      <c r="AE32" s="3">
        <v>2.8058800000000002</v>
      </c>
      <c r="AF32" s="3">
        <v>2.8058800000000002</v>
      </c>
      <c r="AG32" s="3">
        <v>3.1254099999999999E-3</v>
      </c>
      <c r="AH32" s="3">
        <v>0</v>
      </c>
      <c r="AI32" s="3">
        <v>0</v>
      </c>
      <c r="AJ32" s="3">
        <v>0</v>
      </c>
      <c r="AK32" s="3">
        <v>1.4921300000000001E-9</v>
      </c>
      <c r="AL32" s="3">
        <v>1.04965E-7</v>
      </c>
      <c r="AM32" s="3">
        <v>2.5056899999999999E-9</v>
      </c>
      <c r="AN32" s="3">
        <v>1.6218499999999999E-7</v>
      </c>
      <c r="AO32" s="3">
        <v>1.2435899999999999E-10</v>
      </c>
      <c r="AP32" s="3">
        <v>7.1107599999999998E-11</v>
      </c>
      <c r="AQ32" s="3">
        <v>4.0926299999999998E-11</v>
      </c>
      <c r="AR32" s="3">
        <v>2.36799E-11</v>
      </c>
      <c r="AS32" s="3">
        <v>3.8781799999999999E-10</v>
      </c>
    </row>
    <row r="33" spans="1:45" ht="15" x14ac:dyDescent="0.2">
      <c r="A33" s="12">
        <v>2</v>
      </c>
      <c r="B33" s="3">
        <v>1.1872199999999999</v>
      </c>
      <c r="C33" s="3">
        <v>71.975999999999999</v>
      </c>
      <c r="D33" s="3">
        <v>13.1877</v>
      </c>
      <c r="E33" s="3">
        <v>13.1873</v>
      </c>
      <c r="F33" s="3">
        <v>13.1877</v>
      </c>
      <c r="G33" s="3">
        <v>13.186999999999999</v>
      </c>
      <c r="H33" s="3">
        <v>13.1877</v>
      </c>
      <c r="I33" s="3">
        <v>13.1877</v>
      </c>
      <c r="J33" s="3">
        <v>13.1877</v>
      </c>
      <c r="K33" s="3">
        <v>13.1877</v>
      </c>
      <c r="L33" s="3">
        <v>13.1877</v>
      </c>
      <c r="M33" s="3">
        <v>0.31865500000000002</v>
      </c>
      <c r="N33" s="3">
        <v>7.5705700000000001E-2</v>
      </c>
      <c r="O33" s="3">
        <v>7.5703199999999998E-2</v>
      </c>
      <c r="P33" s="3">
        <v>7.5705700000000001E-2</v>
      </c>
      <c r="Q33" s="3">
        <v>7.5701900000000003E-2</v>
      </c>
      <c r="R33" s="3">
        <v>7.5705700000000001E-2</v>
      </c>
      <c r="S33" s="3">
        <v>7.5705700000000001E-2</v>
      </c>
      <c r="T33" s="3">
        <v>7.5705700000000001E-2</v>
      </c>
      <c r="U33" s="3">
        <v>7.5705700000000001E-2</v>
      </c>
      <c r="V33" s="3">
        <v>7.5705700000000001E-2</v>
      </c>
      <c r="W33" s="3">
        <v>0.46081899999999998</v>
      </c>
      <c r="X33" s="3">
        <v>2.5357500000000002</v>
      </c>
      <c r="Y33" s="3">
        <v>2.5357699999999999</v>
      </c>
      <c r="Z33" s="3">
        <v>2.5357500000000002</v>
      </c>
      <c r="AA33" s="3">
        <v>2.5357699999999999</v>
      </c>
      <c r="AB33" s="3">
        <v>2.5357500000000002</v>
      </c>
      <c r="AC33" s="3">
        <v>2.5357500000000002</v>
      </c>
      <c r="AD33" s="3">
        <v>2.5357500000000002</v>
      </c>
      <c r="AE33" s="3">
        <v>2.5357500000000002</v>
      </c>
      <c r="AF33" s="3">
        <v>2.5357500000000002</v>
      </c>
      <c r="AG33" s="3">
        <v>4.5894200000000003E-3</v>
      </c>
      <c r="AH33" s="3">
        <v>0</v>
      </c>
      <c r="AI33" s="3">
        <v>0</v>
      </c>
      <c r="AJ33" s="3">
        <v>0</v>
      </c>
      <c r="AK33" s="3">
        <v>1.2689300000000001E-9</v>
      </c>
      <c r="AL33" s="3">
        <v>8.9263999999999998E-8</v>
      </c>
      <c r="AM33" s="3">
        <v>2.1308700000000001E-9</v>
      </c>
      <c r="AN33" s="3">
        <v>1.3792500000000001E-7</v>
      </c>
      <c r="AO33" s="3">
        <v>1.0575700000000001E-10</v>
      </c>
      <c r="AP33" s="3">
        <v>6.0470799999999996E-11</v>
      </c>
      <c r="AQ33" s="3">
        <v>3.4804299999999999E-11</v>
      </c>
      <c r="AR33" s="3">
        <v>2.0137700000000001E-11</v>
      </c>
      <c r="AS33" s="3">
        <v>3.2980599999999999E-10</v>
      </c>
    </row>
    <row r="34" spans="1:45" ht="15" x14ac:dyDescent="0.2">
      <c r="A34" s="12">
        <v>3</v>
      </c>
      <c r="B34" s="3">
        <v>1.1851400000000001</v>
      </c>
      <c r="C34" s="3">
        <v>71.975999999999999</v>
      </c>
      <c r="D34" s="3">
        <v>11.1065</v>
      </c>
      <c r="E34" s="3">
        <v>11.106199999999999</v>
      </c>
      <c r="F34" s="3">
        <v>11.1065</v>
      </c>
      <c r="G34" s="3">
        <v>11.106</v>
      </c>
      <c r="H34" s="3">
        <v>11.1065</v>
      </c>
      <c r="I34" s="3">
        <v>11.1065</v>
      </c>
      <c r="J34" s="3">
        <v>11.1065</v>
      </c>
      <c r="K34" s="3">
        <v>11.1065</v>
      </c>
      <c r="L34" s="3">
        <v>11.1065</v>
      </c>
      <c r="M34" s="3">
        <v>0.35704599999999997</v>
      </c>
      <c r="N34" s="3">
        <v>7.1439900000000001E-2</v>
      </c>
      <c r="O34" s="3">
        <v>7.1437899999999999E-2</v>
      </c>
      <c r="P34" s="3">
        <v>7.1439900000000001E-2</v>
      </c>
      <c r="Q34" s="3">
        <v>7.1436700000000006E-2</v>
      </c>
      <c r="R34" s="3">
        <v>7.1439900000000001E-2</v>
      </c>
      <c r="S34" s="3">
        <v>7.1439900000000001E-2</v>
      </c>
      <c r="T34" s="3">
        <v>7.1439900000000001E-2</v>
      </c>
      <c r="U34" s="3">
        <v>7.1439900000000001E-2</v>
      </c>
      <c r="V34" s="3">
        <v>7.1439900000000001E-2</v>
      </c>
      <c r="W34" s="3">
        <v>0.54246300000000003</v>
      </c>
      <c r="X34" s="3">
        <v>2.3338000000000001</v>
      </c>
      <c r="Y34" s="3">
        <v>2.3338100000000002</v>
      </c>
      <c r="Z34" s="3">
        <v>2.3338000000000001</v>
      </c>
      <c r="AA34" s="3">
        <v>2.3338199999999998</v>
      </c>
      <c r="AB34" s="3">
        <v>2.3338000000000001</v>
      </c>
      <c r="AC34" s="3">
        <v>2.3338000000000001</v>
      </c>
      <c r="AD34" s="3">
        <v>2.3338000000000001</v>
      </c>
      <c r="AE34" s="3">
        <v>2.3338000000000001</v>
      </c>
      <c r="AF34" s="3">
        <v>2.3338000000000001</v>
      </c>
      <c r="AG34" s="3">
        <v>6.0534300000000003E-3</v>
      </c>
      <c r="AH34" s="3">
        <v>0</v>
      </c>
      <c r="AI34" s="3">
        <v>0</v>
      </c>
      <c r="AJ34" s="3">
        <v>0</v>
      </c>
      <c r="AK34" s="3">
        <v>1.10206E-9</v>
      </c>
      <c r="AL34" s="3">
        <v>7.7525899999999997E-8</v>
      </c>
      <c r="AM34" s="3">
        <v>1.8506600000000001E-9</v>
      </c>
      <c r="AN34" s="3">
        <v>1.1978799999999999E-7</v>
      </c>
      <c r="AO34" s="3">
        <v>9.1849499999999994E-11</v>
      </c>
      <c r="AP34" s="3">
        <v>5.2518800000000002E-11</v>
      </c>
      <c r="AQ34" s="3">
        <v>3.02275E-11</v>
      </c>
      <c r="AR34" s="3">
        <v>1.7489600000000001E-11</v>
      </c>
      <c r="AS34" s="3">
        <v>2.8643600000000001E-10</v>
      </c>
    </row>
    <row r="35" spans="1:45" ht="15" x14ac:dyDescent="0.2">
      <c r="A35" s="12">
        <v>4</v>
      </c>
      <c r="B35" s="3">
        <v>1.1830000000000001</v>
      </c>
      <c r="C35" s="3">
        <v>71.975999999999999</v>
      </c>
      <c r="D35" s="3">
        <v>9.5224100000000007</v>
      </c>
      <c r="E35" s="3">
        <v>9.5221800000000005</v>
      </c>
      <c r="F35" s="3">
        <v>9.5224100000000007</v>
      </c>
      <c r="G35" s="3">
        <v>9.5220400000000005</v>
      </c>
      <c r="H35" s="3">
        <v>9.5224200000000003</v>
      </c>
      <c r="I35" s="3">
        <v>9.5224200000000003</v>
      </c>
      <c r="J35" s="3">
        <v>9.5224200000000003</v>
      </c>
      <c r="K35" s="3">
        <v>9.5224200000000003</v>
      </c>
      <c r="L35" s="3">
        <v>9.5224200000000003</v>
      </c>
      <c r="M35" s="3">
        <v>0.393094</v>
      </c>
      <c r="N35" s="3">
        <v>6.7434499999999994E-2</v>
      </c>
      <c r="O35" s="3">
        <v>6.7432800000000001E-2</v>
      </c>
      <c r="P35" s="3">
        <v>6.7434499999999994E-2</v>
      </c>
      <c r="Q35" s="3">
        <v>6.7431900000000003E-2</v>
      </c>
      <c r="R35" s="3">
        <v>6.7434499999999994E-2</v>
      </c>
      <c r="S35" s="3">
        <v>6.7434499999999994E-2</v>
      </c>
      <c r="T35" s="3">
        <v>6.7434499999999994E-2</v>
      </c>
      <c r="U35" s="3">
        <v>6.7434499999999994E-2</v>
      </c>
      <c r="V35" s="3">
        <v>6.7434499999999994E-2</v>
      </c>
      <c r="W35" s="3">
        <v>0.61187999999999998</v>
      </c>
      <c r="X35" s="3">
        <v>2.1714199999999999</v>
      </c>
      <c r="Y35" s="3">
        <v>2.17143</v>
      </c>
      <c r="Z35" s="3">
        <v>2.1714199999999999</v>
      </c>
      <c r="AA35" s="3">
        <v>2.17143</v>
      </c>
      <c r="AB35" s="3">
        <v>2.1714199999999999</v>
      </c>
      <c r="AC35" s="3">
        <v>2.1714199999999999</v>
      </c>
      <c r="AD35" s="3">
        <v>2.1714199999999999</v>
      </c>
      <c r="AE35" s="3">
        <v>2.1714199999999999</v>
      </c>
      <c r="AF35" s="3">
        <v>2.1714199999999999</v>
      </c>
      <c r="AG35" s="3">
        <v>7.5174300000000003E-3</v>
      </c>
      <c r="AH35" s="3">
        <v>0</v>
      </c>
      <c r="AI35" s="3">
        <v>0</v>
      </c>
      <c r="AJ35" s="3">
        <v>0</v>
      </c>
      <c r="AK35" s="3">
        <v>9.6789299999999998E-10</v>
      </c>
      <c r="AL35" s="3">
        <v>6.8087900000000002E-8</v>
      </c>
      <c r="AM35" s="3">
        <v>1.6253600000000001E-9</v>
      </c>
      <c r="AN35" s="3">
        <v>1.0520499999999999E-7</v>
      </c>
      <c r="AO35" s="3">
        <v>8.0667499999999996E-11</v>
      </c>
      <c r="AP35" s="3">
        <v>4.6125000000000002E-11</v>
      </c>
      <c r="AQ35" s="3">
        <v>2.6547499999999999E-11</v>
      </c>
      <c r="AR35" s="3">
        <v>1.5360400000000001E-11</v>
      </c>
      <c r="AS35" s="3">
        <v>2.5156399999999999E-10</v>
      </c>
    </row>
    <row r="36" spans="1:45" ht="15" x14ac:dyDescent="0.2">
      <c r="A36" s="12">
        <v>5</v>
      </c>
      <c r="B36" s="3">
        <v>1.1807300000000001</v>
      </c>
      <c r="C36" s="3">
        <v>71.975999999999999</v>
      </c>
      <c r="D36" s="3">
        <v>8.2493200000000009</v>
      </c>
      <c r="E36" s="3">
        <v>8.2491400000000006</v>
      </c>
      <c r="F36" s="3">
        <v>8.2493200000000009</v>
      </c>
      <c r="G36" s="3">
        <v>8.2490400000000008</v>
      </c>
      <c r="H36" s="3">
        <v>8.2493200000000009</v>
      </c>
      <c r="I36" s="3">
        <v>8.2493200000000009</v>
      </c>
      <c r="J36" s="3">
        <v>8.2493200000000009</v>
      </c>
      <c r="K36" s="3">
        <v>8.2493200000000009</v>
      </c>
      <c r="L36" s="3">
        <v>8.2493200000000009</v>
      </c>
      <c r="M36" s="3">
        <v>0.42780600000000002</v>
      </c>
      <c r="N36" s="3">
        <v>6.3577499999999995E-2</v>
      </c>
      <c r="O36" s="3">
        <v>6.3576099999999997E-2</v>
      </c>
      <c r="P36" s="3">
        <v>6.3577499999999995E-2</v>
      </c>
      <c r="Q36" s="3">
        <v>6.3575400000000004E-2</v>
      </c>
      <c r="R36" s="3">
        <v>6.3577599999999998E-2</v>
      </c>
      <c r="S36" s="3">
        <v>6.3577599999999998E-2</v>
      </c>
      <c r="T36" s="3">
        <v>6.3577599999999998E-2</v>
      </c>
      <c r="U36" s="3">
        <v>6.3577599999999998E-2</v>
      </c>
      <c r="V36" s="3">
        <v>6.3577599999999998E-2</v>
      </c>
      <c r="W36" s="3">
        <v>0.67172699999999996</v>
      </c>
      <c r="X36" s="3">
        <v>2.0350700000000002</v>
      </c>
      <c r="Y36" s="3">
        <v>2.0350799999999998</v>
      </c>
      <c r="Z36" s="3">
        <v>2.0350700000000002</v>
      </c>
      <c r="AA36" s="3">
        <v>2.0350799999999998</v>
      </c>
      <c r="AB36" s="3">
        <v>2.0350700000000002</v>
      </c>
      <c r="AC36" s="3">
        <v>2.0350700000000002</v>
      </c>
      <c r="AD36" s="3">
        <v>2.0350700000000002</v>
      </c>
      <c r="AE36" s="3">
        <v>2.0350700000000002</v>
      </c>
      <c r="AF36" s="3">
        <v>2.0350700000000002</v>
      </c>
      <c r="AG36" s="3">
        <v>8.9814400000000003E-3</v>
      </c>
      <c r="AH36" s="3">
        <v>0</v>
      </c>
      <c r="AI36" s="3">
        <v>0</v>
      </c>
      <c r="AJ36" s="3">
        <v>0</v>
      </c>
      <c r="AK36" s="3">
        <v>8.5523399999999999E-10</v>
      </c>
      <c r="AL36" s="3">
        <v>6.0162799999999997E-8</v>
      </c>
      <c r="AM36" s="3">
        <v>1.43617E-9</v>
      </c>
      <c r="AN36" s="3">
        <v>9.2960200000000004E-8</v>
      </c>
      <c r="AO36" s="3">
        <v>7.12781E-11</v>
      </c>
      <c r="AP36" s="3">
        <v>4.07562E-11</v>
      </c>
      <c r="AQ36" s="3">
        <v>2.34575E-11</v>
      </c>
      <c r="AR36" s="3">
        <v>1.35725E-11</v>
      </c>
      <c r="AS36" s="3">
        <v>2.2228300000000001E-10</v>
      </c>
    </row>
    <row r="37" spans="1:45" ht="15" x14ac:dyDescent="0.2">
      <c r="A37" s="12">
        <v>6</v>
      </c>
      <c r="B37" s="3">
        <v>1.1782999999999999</v>
      </c>
      <c r="C37" s="3">
        <v>71.975999999999999</v>
      </c>
      <c r="D37" s="3">
        <v>7.1884699999999997</v>
      </c>
      <c r="E37" s="3">
        <v>7.1883299999999997</v>
      </c>
      <c r="F37" s="3">
        <v>7.1884699999999997</v>
      </c>
      <c r="G37" s="3">
        <v>7.1882599999999996</v>
      </c>
      <c r="H37" s="3">
        <v>7.1884800000000002</v>
      </c>
      <c r="I37" s="3">
        <v>7.1884800000000002</v>
      </c>
      <c r="J37" s="3">
        <v>7.1884800000000002</v>
      </c>
      <c r="K37" s="3">
        <v>7.1884800000000002</v>
      </c>
      <c r="L37" s="3">
        <v>7.1884699999999997</v>
      </c>
      <c r="M37" s="3">
        <v>0.461785</v>
      </c>
      <c r="N37" s="3">
        <v>5.9802000000000001E-2</v>
      </c>
      <c r="O37" s="3">
        <v>5.9800800000000001E-2</v>
      </c>
      <c r="P37" s="3">
        <v>5.9802000000000001E-2</v>
      </c>
      <c r="Q37" s="3">
        <v>5.9800199999999998E-2</v>
      </c>
      <c r="R37" s="3">
        <v>5.9802000000000001E-2</v>
      </c>
      <c r="S37" s="3">
        <v>5.9802000000000001E-2</v>
      </c>
      <c r="T37" s="3">
        <v>5.9802000000000001E-2</v>
      </c>
      <c r="U37" s="3">
        <v>5.9802000000000001E-2</v>
      </c>
      <c r="V37" s="3">
        <v>5.9802000000000001E-2</v>
      </c>
      <c r="W37" s="3">
        <v>0.72373600000000005</v>
      </c>
      <c r="X37" s="3">
        <v>1.91723</v>
      </c>
      <c r="Y37" s="3">
        <v>1.91723</v>
      </c>
      <c r="Z37" s="3">
        <v>1.91723</v>
      </c>
      <c r="AA37" s="3">
        <v>1.91723</v>
      </c>
      <c r="AB37" s="3">
        <v>1.91723</v>
      </c>
      <c r="AC37" s="3">
        <v>1.91723</v>
      </c>
      <c r="AD37" s="3">
        <v>1.91723</v>
      </c>
      <c r="AE37" s="3">
        <v>1.91723</v>
      </c>
      <c r="AF37" s="3">
        <v>1.91723</v>
      </c>
      <c r="AG37" s="3">
        <v>1.04455E-2</v>
      </c>
      <c r="AH37" s="3">
        <v>0</v>
      </c>
      <c r="AI37" s="3">
        <v>0</v>
      </c>
      <c r="AJ37" s="3">
        <v>0</v>
      </c>
      <c r="AK37" s="3">
        <v>7.5786200000000002E-10</v>
      </c>
      <c r="AL37" s="3">
        <v>5.3313100000000001E-8</v>
      </c>
      <c r="AM37" s="3">
        <v>1.27266E-9</v>
      </c>
      <c r="AN37" s="3">
        <v>8.2376600000000002E-8</v>
      </c>
      <c r="AO37" s="3">
        <v>6.3162800000000005E-11</v>
      </c>
      <c r="AP37" s="3">
        <v>3.6115999999999998E-11</v>
      </c>
      <c r="AQ37" s="3">
        <v>2.0786800000000001E-11</v>
      </c>
      <c r="AR37" s="3">
        <v>1.20272E-11</v>
      </c>
      <c r="AS37" s="3">
        <v>1.9697500000000001E-10</v>
      </c>
    </row>
    <row r="38" spans="1:45" ht="15" x14ac:dyDescent="0.2">
      <c r="A38" s="12">
        <v>7</v>
      </c>
      <c r="B38" s="3">
        <v>1.17564</v>
      </c>
      <c r="C38" s="3">
        <v>71.975999999999999</v>
      </c>
      <c r="D38" s="3">
        <v>6.2813400000000001</v>
      </c>
      <c r="E38" s="3">
        <v>6.2812299999999999</v>
      </c>
      <c r="F38" s="3">
        <v>6.2813400000000001</v>
      </c>
      <c r="G38" s="3">
        <v>6.2811700000000004</v>
      </c>
      <c r="H38" s="3">
        <v>6.2813400000000001</v>
      </c>
      <c r="I38" s="3">
        <v>6.2813400000000001</v>
      </c>
      <c r="J38" s="3">
        <v>6.2813400000000001</v>
      </c>
      <c r="K38" s="3">
        <v>6.2813400000000001</v>
      </c>
      <c r="L38" s="3">
        <v>6.2813400000000001</v>
      </c>
      <c r="M38" s="3">
        <v>0.49543399999999999</v>
      </c>
      <c r="N38" s="3">
        <v>5.6063099999999998E-2</v>
      </c>
      <c r="O38" s="3">
        <v>5.60622E-2</v>
      </c>
      <c r="P38" s="3">
        <v>5.6063099999999998E-2</v>
      </c>
      <c r="Q38" s="3">
        <v>5.6061600000000003E-2</v>
      </c>
      <c r="R38" s="3">
        <v>5.6063200000000001E-2</v>
      </c>
      <c r="S38" s="3">
        <v>5.6063200000000001E-2</v>
      </c>
      <c r="T38" s="3">
        <v>5.6063200000000001E-2</v>
      </c>
      <c r="U38" s="3">
        <v>5.6063200000000001E-2</v>
      </c>
      <c r="V38" s="3">
        <v>5.6063099999999998E-2</v>
      </c>
      <c r="W38" s="3">
        <v>0.76912899999999995</v>
      </c>
      <c r="X38" s="3">
        <v>1.81325</v>
      </c>
      <c r="Y38" s="3">
        <v>1.81325</v>
      </c>
      <c r="Z38" s="3">
        <v>1.81325</v>
      </c>
      <c r="AA38" s="3">
        <v>1.81325</v>
      </c>
      <c r="AB38" s="3">
        <v>1.81325</v>
      </c>
      <c r="AC38" s="3">
        <v>1.81325</v>
      </c>
      <c r="AD38" s="3">
        <v>1.81325</v>
      </c>
      <c r="AE38" s="3">
        <v>1.81325</v>
      </c>
      <c r="AF38" s="3">
        <v>1.81325</v>
      </c>
      <c r="AG38" s="3">
        <v>1.19095E-2</v>
      </c>
      <c r="AH38" s="3">
        <v>0</v>
      </c>
      <c r="AI38" s="3">
        <v>0</v>
      </c>
      <c r="AJ38" s="3">
        <v>0</v>
      </c>
      <c r="AK38" s="3">
        <v>6.7194800000000003E-10</v>
      </c>
      <c r="AL38" s="3">
        <v>4.72694E-8</v>
      </c>
      <c r="AM38" s="3">
        <v>1.12838E-9</v>
      </c>
      <c r="AN38" s="3">
        <v>7.3038200000000006E-8</v>
      </c>
      <c r="AO38" s="3">
        <v>5.6002400000000003E-11</v>
      </c>
      <c r="AP38" s="3">
        <v>3.2021700000000002E-11</v>
      </c>
      <c r="AQ38" s="3">
        <v>1.84303E-11</v>
      </c>
      <c r="AR38" s="3">
        <v>1.06637E-11</v>
      </c>
      <c r="AS38" s="3">
        <v>1.74645E-10</v>
      </c>
    </row>
    <row r="39" spans="1:45" ht="15" x14ac:dyDescent="0.2">
      <c r="A39" s="12">
        <v>8</v>
      </c>
      <c r="B39" s="3">
        <v>1.17269</v>
      </c>
      <c r="C39" s="3">
        <v>71.975999999999999</v>
      </c>
      <c r="D39" s="3">
        <v>5.4904500000000001</v>
      </c>
      <c r="E39" s="3">
        <v>5.4903599999999999</v>
      </c>
      <c r="F39" s="3">
        <v>5.4904500000000001</v>
      </c>
      <c r="G39" s="3">
        <v>5.4903199999999996</v>
      </c>
      <c r="H39" s="3">
        <v>5.4904500000000001</v>
      </c>
      <c r="I39" s="3">
        <v>5.4904500000000001</v>
      </c>
      <c r="J39" s="3">
        <v>5.4904500000000001</v>
      </c>
      <c r="K39" s="3">
        <v>5.4904500000000001</v>
      </c>
      <c r="L39" s="3">
        <v>5.4904500000000001</v>
      </c>
      <c r="M39" s="3">
        <v>0.52904499999999999</v>
      </c>
      <c r="N39" s="3">
        <v>5.2328600000000003E-2</v>
      </c>
      <c r="O39" s="3">
        <v>5.2327800000000001E-2</v>
      </c>
      <c r="P39" s="3">
        <v>5.2328600000000003E-2</v>
      </c>
      <c r="Q39" s="3">
        <v>5.2327400000000003E-2</v>
      </c>
      <c r="R39" s="3">
        <v>5.2328600000000003E-2</v>
      </c>
      <c r="S39" s="3">
        <v>5.2328600000000003E-2</v>
      </c>
      <c r="T39" s="3">
        <v>5.2328600000000003E-2</v>
      </c>
      <c r="U39" s="3">
        <v>5.2328600000000003E-2</v>
      </c>
      <c r="V39" s="3">
        <v>5.2328600000000003E-2</v>
      </c>
      <c r="W39" s="3">
        <v>0.80880700000000005</v>
      </c>
      <c r="X39" s="3">
        <v>1.72007</v>
      </c>
      <c r="Y39" s="3">
        <v>1.72007</v>
      </c>
      <c r="Z39" s="3">
        <v>1.72007</v>
      </c>
      <c r="AA39" s="3">
        <v>1.72007</v>
      </c>
      <c r="AB39" s="3">
        <v>1.72007</v>
      </c>
      <c r="AC39" s="3">
        <v>1.72007</v>
      </c>
      <c r="AD39" s="3">
        <v>1.72007</v>
      </c>
      <c r="AE39" s="3">
        <v>1.72007</v>
      </c>
      <c r="AF39" s="3">
        <v>1.72007</v>
      </c>
      <c r="AG39" s="3">
        <v>1.33735E-2</v>
      </c>
      <c r="AH39" s="3">
        <v>0</v>
      </c>
      <c r="AI39" s="3">
        <v>0</v>
      </c>
      <c r="AJ39" s="3">
        <v>0</v>
      </c>
      <c r="AK39" s="3">
        <v>5.9495699999999995E-10</v>
      </c>
      <c r="AL39" s="3">
        <v>4.1853399999999999E-8</v>
      </c>
      <c r="AM39" s="3">
        <v>9.9909599999999996E-10</v>
      </c>
      <c r="AN39" s="3">
        <v>6.4669799999999999E-8</v>
      </c>
      <c r="AO39" s="3">
        <v>4.9585799999999999E-11</v>
      </c>
      <c r="AP39" s="3">
        <v>2.8352699999999999E-11</v>
      </c>
      <c r="AQ39" s="3">
        <v>1.6318600000000001E-11</v>
      </c>
      <c r="AR39" s="3">
        <v>9.4419099999999993E-12</v>
      </c>
      <c r="AS39" s="3">
        <v>1.54635E-10</v>
      </c>
    </row>
    <row r="40" spans="1:45" ht="15" x14ac:dyDescent="0.2">
      <c r="A40" s="12">
        <v>9</v>
      </c>
      <c r="B40" s="3">
        <v>1.1694</v>
      </c>
      <c r="C40" s="3">
        <v>71.975999999999999</v>
      </c>
      <c r="D40" s="3">
        <v>4.7904</v>
      </c>
      <c r="E40" s="3">
        <v>4.7903399999999996</v>
      </c>
      <c r="F40" s="3">
        <v>4.7904</v>
      </c>
      <c r="G40" s="3">
        <v>4.7903000000000002</v>
      </c>
      <c r="H40" s="3">
        <v>4.7904</v>
      </c>
      <c r="I40" s="3">
        <v>4.7904</v>
      </c>
      <c r="J40" s="3">
        <v>4.7904</v>
      </c>
      <c r="K40" s="3">
        <v>4.7904</v>
      </c>
      <c r="L40" s="3">
        <v>4.7904</v>
      </c>
      <c r="M40" s="3">
        <v>0.56284199999999995</v>
      </c>
      <c r="N40" s="3">
        <v>4.85733E-2</v>
      </c>
      <c r="O40" s="3">
        <v>4.85726E-2</v>
      </c>
      <c r="P40" s="3">
        <v>4.85733E-2</v>
      </c>
      <c r="Q40" s="3">
        <v>4.8572299999999999E-2</v>
      </c>
      <c r="R40" s="3">
        <v>4.85733E-2</v>
      </c>
      <c r="S40" s="3">
        <v>4.85733E-2</v>
      </c>
      <c r="T40" s="3">
        <v>4.85733E-2</v>
      </c>
      <c r="U40" s="3">
        <v>4.85733E-2</v>
      </c>
      <c r="V40" s="3">
        <v>4.85733E-2</v>
      </c>
      <c r="W40" s="3">
        <v>0.84346399999999999</v>
      </c>
      <c r="X40" s="3">
        <v>1.6355500000000001</v>
      </c>
      <c r="Y40" s="3">
        <v>1.6355500000000001</v>
      </c>
      <c r="Z40" s="3">
        <v>1.6355500000000001</v>
      </c>
      <c r="AA40" s="3">
        <v>1.6355500000000001</v>
      </c>
      <c r="AB40" s="3">
        <v>1.6355500000000001</v>
      </c>
      <c r="AC40" s="3">
        <v>1.6355500000000001</v>
      </c>
      <c r="AD40" s="3">
        <v>1.6355500000000001</v>
      </c>
      <c r="AE40" s="3">
        <v>1.6355500000000001</v>
      </c>
      <c r="AF40" s="3">
        <v>1.6355500000000001</v>
      </c>
      <c r="AG40" s="3">
        <v>1.48375E-2</v>
      </c>
      <c r="AH40" s="3">
        <v>0</v>
      </c>
      <c r="AI40" s="3">
        <v>0</v>
      </c>
      <c r="AJ40" s="3">
        <v>0</v>
      </c>
      <c r="AK40" s="3">
        <v>5.2512499999999998E-10</v>
      </c>
      <c r="AL40" s="3">
        <v>3.6941E-8</v>
      </c>
      <c r="AM40" s="3">
        <v>8.8182900000000004E-10</v>
      </c>
      <c r="AN40" s="3">
        <v>5.70794E-8</v>
      </c>
      <c r="AO40" s="3">
        <v>4.37657E-11</v>
      </c>
      <c r="AP40" s="3">
        <v>2.5024899999999999E-11</v>
      </c>
      <c r="AQ40" s="3">
        <v>1.4403200000000001E-11</v>
      </c>
      <c r="AR40" s="3">
        <v>8.3336800000000001E-12</v>
      </c>
      <c r="AS40" s="3">
        <v>1.3648499999999999E-10</v>
      </c>
    </row>
    <row r="41" spans="1:45" ht="15" x14ac:dyDescent="0.2">
      <c r="A41" s="12">
        <v>10</v>
      </c>
      <c r="B41" s="3">
        <v>1.1656599999999999</v>
      </c>
      <c r="C41" s="3">
        <v>71.975999999999999</v>
      </c>
      <c r="D41" s="3">
        <v>4.1632199999999999</v>
      </c>
      <c r="E41" s="3">
        <v>4.16317</v>
      </c>
      <c r="F41" s="3">
        <v>4.1632199999999999</v>
      </c>
      <c r="G41" s="3">
        <v>4.1631499999999999</v>
      </c>
      <c r="H41" s="3">
        <v>4.1632199999999999</v>
      </c>
      <c r="I41" s="3">
        <v>4.1632199999999999</v>
      </c>
      <c r="J41" s="3">
        <v>4.1632199999999999</v>
      </c>
      <c r="K41" s="3">
        <v>4.1632199999999999</v>
      </c>
      <c r="L41" s="3">
        <v>4.1632199999999999</v>
      </c>
      <c r="M41" s="3">
        <v>0.59701199999999999</v>
      </c>
      <c r="N41" s="3">
        <v>4.47766E-2</v>
      </c>
      <c r="O41" s="3">
        <v>4.4776099999999999E-2</v>
      </c>
      <c r="P41" s="3">
        <v>4.47766E-2</v>
      </c>
      <c r="Q41" s="3">
        <v>4.4775799999999998E-2</v>
      </c>
      <c r="R41" s="3">
        <v>4.47766E-2</v>
      </c>
      <c r="S41" s="3">
        <v>4.47766E-2</v>
      </c>
      <c r="T41" s="3">
        <v>4.47766E-2</v>
      </c>
      <c r="U41" s="3">
        <v>4.47766E-2</v>
      </c>
      <c r="V41" s="3">
        <v>4.47766E-2</v>
      </c>
      <c r="W41" s="3">
        <v>0.87365000000000004</v>
      </c>
      <c r="X41" s="3">
        <v>1.5581499999999999</v>
      </c>
      <c r="Y41" s="3">
        <v>1.5581499999999999</v>
      </c>
      <c r="Z41" s="3">
        <v>1.5581499999999999</v>
      </c>
      <c r="AA41" s="3">
        <v>1.5581499999999999</v>
      </c>
      <c r="AB41" s="3">
        <v>1.5581499999999999</v>
      </c>
      <c r="AC41" s="3">
        <v>1.5581499999999999</v>
      </c>
      <c r="AD41" s="3">
        <v>1.5581499999999999</v>
      </c>
      <c r="AE41" s="3">
        <v>1.5581499999999999</v>
      </c>
      <c r="AF41" s="3">
        <v>1.5581499999999999</v>
      </c>
      <c r="AG41" s="3">
        <v>1.63015E-2</v>
      </c>
      <c r="AH41" s="3">
        <v>0</v>
      </c>
      <c r="AI41" s="3">
        <v>0</v>
      </c>
      <c r="AJ41" s="3">
        <v>0</v>
      </c>
      <c r="AK41" s="3">
        <v>4.6117000000000002E-10</v>
      </c>
      <c r="AL41" s="3">
        <v>3.2442E-8</v>
      </c>
      <c r="AM41" s="3">
        <v>7.7443099999999999E-10</v>
      </c>
      <c r="AN41" s="3">
        <v>5.01278E-8</v>
      </c>
      <c r="AO41" s="3">
        <v>3.8435499999999999E-11</v>
      </c>
      <c r="AP41" s="3">
        <v>2.1977100000000001E-11</v>
      </c>
      <c r="AQ41" s="3">
        <v>1.2649000000000001E-11</v>
      </c>
      <c r="AR41" s="3">
        <v>7.3187199999999997E-12</v>
      </c>
      <c r="AS41" s="3">
        <v>1.19862E-10</v>
      </c>
    </row>
    <row r="42" spans="1:45" ht="15" x14ac:dyDescent="0.2">
      <c r="A42" s="12">
        <v>11</v>
      </c>
      <c r="B42" s="3">
        <v>1.1613599999999999</v>
      </c>
      <c r="C42" s="3">
        <v>71.975999999999999</v>
      </c>
      <c r="D42" s="3">
        <v>3.59572</v>
      </c>
      <c r="E42" s="3">
        <v>3.5956899999999998</v>
      </c>
      <c r="F42" s="3">
        <v>3.59572</v>
      </c>
      <c r="G42" s="3">
        <v>3.5956700000000001</v>
      </c>
      <c r="H42" s="3">
        <v>3.5957300000000001</v>
      </c>
      <c r="I42" s="3">
        <v>3.5957300000000001</v>
      </c>
      <c r="J42" s="3">
        <v>3.5957300000000001</v>
      </c>
      <c r="K42" s="3">
        <v>3.5957300000000001</v>
      </c>
      <c r="L42" s="3">
        <v>3.5957300000000001</v>
      </c>
      <c r="M42" s="3">
        <v>0.63171299999999997</v>
      </c>
      <c r="N42" s="3">
        <v>4.0920900000000003E-2</v>
      </c>
      <c r="O42" s="3">
        <v>4.0920499999999999E-2</v>
      </c>
      <c r="P42" s="3">
        <v>4.0920900000000003E-2</v>
      </c>
      <c r="Q42" s="3">
        <v>4.0920199999999997E-2</v>
      </c>
      <c r="R42" s="3">
        <v>4.0920900000000003E-2</v>
      </c>
      <c r="S42" s="3">
        <v>4.0920900000000003E-2</v>
      </c>
      <c r="T42" s="3">
        <v>4.0920900000000003E-2</v>
      </c>
      <c r="U42" s="3">
        <v>4.0920900000000003E-2</v>
      </c>
      <c r="V42" s="3">
        <v>4.0920900000000003E-2</v>
      </c>
      <c r="W42" s="3">
        <v>0.89980899999999997</v>
      </c>
      <c r="X42" s="3">
        <v>1.4866900000000001</v>
      </c>
      <c r="Y42" s="3">
        <v>1.4866900000000001</v>
      </c>
      <c r="Z42" s="3">
        <v>1.4866900000000001</v>
      </c>
      <c r="AA42" s="3">
        <v>1.4866900000000001</v>
      </c>
      <c r="AB42" s="3">
        <v>1.4866900000000001</v>
      </c>
      <c r="AC42" s="3">
        <v>1.4866900000000001</v>
      </c>
      <c r="AD42" s="3">
        <v>1.4866900000000001</v>
      </c>
      <c r="AE42" s="3">
        <v>1.4866900000000001</v>
      </c>
      <c r="AF42" s="3">
        <v>1.4866900000000001</v>
      </c>
      <c r="AG42" s="3">
        <v>1.77655E-2</v>
      </c>
      <c r="AH42" s="3">
        <v>0</v>
      </c>
      <c r="AI42" s="3">
        <v>0</v>
      </c>
      <c r="AJ42" s="3">
        <v>0</v>
      </c>
      <c r="AK42" s="3">
        <v>4.0213099999999999E-10</v>
      </c>
      <c r="AL42" s="3">
        <v>2.8288799999999999E-8</v>
      </c>
      <c r="AM42" s="3">
        <v>6.7528900000000004E-10</v>
      </c>
      <c r="AN42" s="3">
        <v>4.3710599999999998E-8</v>
      </c>
      <c r="AO42" s="3">
        <v>3.3515E-11</v>
      </c>
      <c r="AP42" s="3">
        <v>1.9163599999999999E-11</v>
      </c>
      <c r="AQ42" s="3">
        <v>1.1029699999999999E-11</v>
      </c>
      <c r="AR42" s="3">
        <v>6.3817799999999999E-12</v>
      </c>
      <c r="AS42" s="3">
        <v>1.04518E-10</v>
      </c>
    </row>
    <row r="43" spans="1:45" ht="15" x14ac:dyDescent="0.2">
      <c r="A43" s="12">
        <v>12</v>
      </c>
      <c r="B43" s="3">
        <v>1.15635</v>
      </c>
      <c r="C43" s="3">
        <v>71.975999999999999</v>
      </c>
      <c r="D43" s="3">
        <v>3.0779700000000001</v>
      </c>
      <c r="E43" s="3">
        <v>3.0779399999999999</v>
      </c>
      <c r="F43" s="3">
        <v>3.0779700000000001</v>
      </c>
      <c r="G43" s="3">
        <v>3.0779200000000002</v>
      </c>
      <c r="H43" s="3">
        <v>3.0779700000000001</v>
      </c>
      <c r="I43" s="3">
        <v>3.0779700000000001</v>
      </c>
      <c r="J43" s="3">
        <v>3.0779700000000001</v>
      </c>
      <c r="K43" s="3">
        <v>3.0779700000000001</v>
      </c>
      <c r="L43" s="3">
        <v>3.0779700000000001</v>
      </c>
      <c r="M43" s="3">
        <v>0.66708900000000004</v>
      </c>
      <c r="N43" s="3">
        <v>3.6990200000000001E-2</v>
      </c>
      <c r="O43" s="3">
        <v>3.6989899999999999E-2</v>
      </c>
      <c r="P43" s="3">
        <v>3.6990200000000001E-2</v>
      </c>
      <c r="Q43" s="3">
        <v>3.69897E-2</v>
      </c>
      <c r="R43" s="3">
        <v>3.6990200000000001E-2</v>
      </c>
      <c r="S43" s="3">
        <v>3.6990200000000001E-2</v>
      </c>
      <c r="T43" s="3">
        <v>3.6990200000000001E-2</v>
      </c>
      <c r="U43" s="3">
        <v>3.6990200000000001E-2</v>
      </c>
      <c r="V43" s="3">
        <v>3.6990200000000001E-2</v>
      </c>
      <c r="W43" s="3">
        <v>0.92230999999999996</v>
      </c>
      <c r="X43" s="3">
        <v>1.4202900000000001</v>
      </c>
      <c r="Y43" s="3">
        <v>1.4202999999999999</v>
      </c>
      <c r="Z43" s="3">
        <v>1.4202900000000001</v>
      </c>
      <c r="AA43" s="3">
        <v>1.4202999999999999</v>
      </c>
      <c r="AB43" s="3">
        <v>1.4202900000000001</v>
      </c>
      <c r="AC43" s="3">
        <v>1.4202900000000001</v>
      </c>
      <c r="AD43" s="3">
        <v>1.4202900000000001</v>
      </c>
      <c r="AE43" s="3">
        <v>1.4202900000000001</v>
      </c>
      <c r="AF43" s="3">
        <v>1.4202900000000001</v>
      </c>
      <c r="AG43" s="3">
        <v>1.92295E-2</v>
      </c>
      <c r="AH43" s="3">
        <v>0</v>
      </c>
      <c r="AI43" s="3">
        <v>0</v>
      </c>
      <c r="AJ43" s="3">
        <v>0</v>
      </c>
      <c r="AK43" s="3">
        <v>3.4726900000000002E-10</v>
      </c>
      <c r="AL43" s="3">
        <v>2.44295E-8</v>
      </c>
      <c r="AM43" s="3">
        <v>5.8315999999999998E-10</v>
      </c>
      <c r="AN43" s="3">
        <v>3.7747299999999997E-8</v>
      </c>
      <c r="AO43" s="3">
        <v>2.8942600000000001E-11</v>
      </c>
      <c r="AP43" s="3">
        <v>1.6549200000000001E-11</v>
      </c>
      <c r="AQ43" s="3">
        <v>9.5249600000000002E-12</v>
      </c>
      <c r="AR43" s="3">
        <v>5.5111300000000002E-12</v>
      </c>
      <c r="AS43" s="3">
        <v>9.0258499999999994E-11</v>
      </c>
    </row>
    <row r="44" spans="1:45" ht="15" x14ac:dyDescent="0.2">
      <c r="A44" s="12">
        <v>13</v>
      </c>
      <c r="B44" s="3">
        <v>1.1504099999999999</v>
      </c>
      <c r="C44" s="3">
        <v>71.975999999999999</v>
      </c>
      <c r="D44" s="3">
        <v>2.6022599999999998</v>
      </c>
      <c r="E44" s="3">
        <v>2.6022400000000001</v>
      </c>
      <c r="F44" s="3">
        <v>2.6022599999999998</v>
      </c>
      <c r="G44" s="3">
        <v>2.60223</v>
      </c>
      <c r="H44" s="3">
        <v>2.6022699999999999</v>
      </c>
      <c r="I44" s="3">
        <v>2.6022699999999999</v>
      </c>
      <c r="J44" s="3">
        <v>2.6022699999999999</v>
      </c>
      <c r="K44" s="3">
        <v>2.6022699999999999</v>
      </c>
      <c r="L44" s="3">
        <v>2.6022699999999999</v>
      </c>
      <c r="M44" s="3">
        <v>0.70327300000000004</v>
      </c>
      <c r="N44" s="3">
        <v>3.2969699999999998E-2</v>
      </c>
      <c r="O44" s="3">
        <v>3.2969400000000003E-2</v>
      </c>
      <c r="P44" s="3">
        <v>3.2969699999999998E-2</v>
      </c>
      <c r="Q44" s="3">
        <v>3.29693E-2</v>
      </c>
      <c r="R44" s="3">
        <v>3.2969699999999998E-2</v>
      </c>
      <c r="S44" s="3">
        <v>3.2969699999999998E-2</v>
      </c>
      <c r="T44" s="3">
        <v>3.2969699999999998E-2</v>
      </c>
      <c r="U44" s="3">
        <v>3.2969699999999998E-2</v>
      </c>
      <c r="V44" s="3">
        <v>3.2969699999999998E-2</v>
      </c>
      <c r="W44" s="3">
        <v>0.94146200000000002</v>
      </c>
      <c r="X44" s="3">
        <v>1.35825</v>
      </c>
      <c r="Y44" s="3">
        <v>1.35825</v>
      </c>
      <c r="Z44" s="3">
        <v>1.35825</v>
      </c>
      <c r="AA44" s="3">
        <v>1.35825</v>
      </c>
      <c r="AB44" s="3">
        <v>1.35825</v>
      </c>
      <c r="AC44" s="3">
        <v>1.35825</v>
      </c>
      <c r="AD44" s="3">
        <v>1.35825</v>
      </c>
      <c r="AE44" s="3">
        <v>1.35825</v>
      </c>
      <c r="AF44" s="3">
        <v>1.35825</v>
      </c>
      <c r="AG44" s="3">
        <v>2.06935E-2</v>
      </c>
      <c r="AH44" s="3">
        <v>0</v>
      </c>
      <c r="AI44" s="3">
        <v>0</v>
      </c>
      <c r="AJ44" s="3">
        <v>0</v>
      </c>
      <c r="AK44" s="3">
        <v>2.9600199999999998E-10</v>
      </c>
      <c r="AL44" s="3">
        <v>2.0823000000000001E-8</v>
      </c>
      <c r="AM44" s="3">
        <v>4.9706900000000001E-10</v>
      </c>
      <c r="AN44" s="3">
        <v>3.2174799999999998E-8</v>
      </c>
      <c r="AO44" s="3">
        <v>2.4669800000000001E-11</v>
      </c>
      <c r="AP44" s="3">
        <v>1.4106E-11</v>
      </c>
      <c r="AQ44" s="3">
        <v>8.1187899999999996E-12</v>
      </c>
      <c r="AR44" s="3">
        <v>4.6975200000000004E-12</v>
      </c>
      <c r="AS44" s="3">
        <v>7.6933700000000003E-11</v>
      </c>
    </row>
    <row r="45" spans="1:45" ht="15" x14ac:dyDescent="0.2">
      <c r="A45" s="12">
        <v>14</v>
      </c>
      <c r="B45" s="3">
        <v>1.14324</v>
      </c>
      <c r="C45" s="3">
        <v>71.975999999999999</v>
      </c>
      <c r="D45" s="3">
        <v>2.1625700000000001</v>
      </c>
      <c r="E45" s="3">
        <v>2.16256</v>
      </c>
      <c r="F45" s="3">
        <v>2.1625700000000001</v>
      </c>
      <c r="G45" s="3">
        <v>2.16255</v>
      </c>
      <c r="H45" s="3">
        <v>2.1625700000000001</v>
      </c>
      <c r="I45" s="3">
        <v>2.1625700000000001</v>
      </c>
      <c r="J45" s="3">
        <v>2.1625700000000001</v>
      </c>
      <c r="K45" s="3">
        <v>2.1625700000000001</v>
      </c>
      <c r="L45" s="3">
        <v>2.1625700000000001</v>
      </c>
      <c r="M45" s="3">
        <v>0.740394</v>
      </c>
      <c r="N45" s="3">
        <v>2.8845099999999999E-2</v>
      </c>
      <c r="O45" s="3">
        <v>2.88449E-2</v>
      </c>
      <c r="P45" s="3">
        <v>2.8845099999999999E-2</v>
      </c>
      <c r="Q45" s="3">
        <v>2.88448E-2</v>
      </c>
      <c r="R45" s="3">
        <v>2.8845099999999999E-2</v>
      </c>
      <c r="S45" s="3">
        <v>2.8845099999999999E-2</v>
      </c>
      <c r="T45" s="3">
        <v>2.8845099999999999E-2</v>
      </c>
      <c r="U45" s="3">
        <v>2.8845099999999999E-2</v>
      </c>
      <c r="V45" s="3">
        <v>2.8845099999999999E-2</v>
      </c>
      <c r="W45" s="3">
        <v>0.95752700000000002</v>
      </c>
      <c r="X45" s="3">
        <v>1.29999</v>
      </c>
      <c r="Y45" s="3">
        <v>1.29999</v>
      </c>
      <c r="Z45" s="3">
        <v>1.29999</v>
      </c>
      <c r="AA45" s="3">
        <v>1.29999</v>
      </c>
      <c r="AB45" s="3">
        <v>1.29999</v>
      </c>
      <c r="AC45" s="3">
        <v>1.29999</v>
      </c>
      <c r="AD45" s="3">
        <v>1.29999</v>
      </c>
      <c r="AE45" s="3">
        <v>1.29999</v>
      </c>
      <c r="AF45" s="3">
        <v>1.29999</v>
      </c>
      <c r="AG45" s="3">
        <v>2.21575E-2</v>
      </c>
      <c r="AH45" s="3">
        <v>0</v>
      </c>
      <c r="AI45" s="3">
        <v>0</v>
      </c>
      <c r="AJ45" s="3">
        <v>0</v>
      </c>
      <c r="AK45" s="3">
        <v>2.4786299999999998E-10</v>
      </c>
      <c r="AL45" s="3">
        <v>1.7436600000000001E-8</v>
      </c>
      <c r="AM45" s="3">
        <v>4.1623099999999998E-10</v>
      </c>
      <c r="AN45" s="3">
        <v>2.6942200000000002E-8</v>
      </c>
      <c r="AO45" s="3">
        <v>2.0657799999999999E-11</v>
      </c>
      <c r="AP45" s="3">
        <v>1.1812E-11</v>
      </c>
      <c r="AQ45" s="3">
        <v>6.7984300000000001E-12</v>
      </c>
      <c r="AR45" s="3">
        <v>3.9335699999999998E-12</v>
      </c>
      <c r="AS45" s="3">
        <v>6.4422E-11</v>
      </c>
    </row>
    <row r="46" spans="1:45" ht="15" x14ac:dyDescent="0.2">
      <c r="A46" s="12">
        <v>15</v>
      </c>
      <c r="B46" s="3">
        <v>1.13439</v>
      </c>
      <c r="C46" s="3">
        <v>71.975999999999999</v>
      </c>
      <c r="D46" s="3">
        <v>1.75404</v>
      </c>
      <c r="E46" s="3">
        <v>1.75403</v>
      </c>
      <c r="F46" s="3">
        <v>1.75404</v>
      </c>
      <c r="G46" s="3">
        <v>1.7540199999999999</v>
      </c>
      <c r="H46" s="3">
        <v>1.75404</v>
      </c>
      <c r="I46" s="3">
        <v>1.75404</v>
      </c>
      <c r="J46" s="3">
        <v>1.75404</v>
      </c>
      <c r="K46" s="3">
        <v>1.75404</v>
      </c>
      <c r="L46" s="3">
        <v>1.75404</v>
      </c>
      <c r="M46" s="3">
        <v>0.77857799999999999</v>
      </c>
      <c r="N46" s="3">
        <v>2.4602499999999999E-2</v>
      </c>
      <c r="O46" s="3">
        <v>2.46024E-2</v>
      </c>
      <c r="P46" s="3">
        <v>2.4602499999999999E-2</v>
      </c>
      <c r="Q46" s="3">
        <v>2.4602300000000001E-2</v>
      </c>
      <c r="R46" s="3">
        <v>2.4602499999999999E-2</v>
      </c>
      <c r="S46" s="3">
        <v>2.4602499999999999E-2</v>
      </c>
      <c r="T46" s="3">
        <v>2.4602499999999999E-2</v>
      </c>
      <c r="U46" s="3">
        <v>2.4602499999999999E-2</v>
      </c>
      <c r="V46" s="3">
        <v>2.4602499999999999E-2</v>
      </c>
      <c r="W46" s="3">
        <v>0.97073100000000001</v>
      </c>
      <c r="X46" s="3">
        <v>1.24505</v>
      </c>
      <c r="Y46" s="3">
        <v>1.24505</v>
      </c>
      <c r="Z46" s="3">
        <v>1.24505</v>
      </c>
      <c r="AA46" s="3">
        <v>1.24505</v>
      </c>
      <c r="AB46" s="3">
        <v>1.24505</v>
      </c>
      <c r="AC46" s="3">
        <v>1.24505</v>
      </c>
      <c r="AD46" s="3">
        <v>1.24505</v>
      </c>
      <c r="AE46" s="3">
        <v>1.24505</v>
      </c>
      <c r="AF46" s="3">
        <v>1.24505</v>
      </c>
      <c r="AG46" s="3">
        <v>2.36215E-2</v>
      </c>
      <c r="AH46" s="3">
        <v>0</v>
      </c>
      <c r="AI46" s="3">
        <v>0</v>
      </c>
      <c r="AJ46" s="3">
        <v>0</v>
      </c>
      <c r="AK46" s="3">
        <v>2.02473E-10</v>
      </c>
      <c r="AL46" s="3">
        <v>1.4243499999999999E-8</v>
      </c>
      <c r="AM46" s="3">
        <v>3.4000799999999998E-10</v>
      </c>
      <c r="AN46" s="3">
        <v>2.2008500000000001E-8</v>
      </c>
      <c r="AO46" s="3">
        <v>1.6874800000000001E-11</v>
      </c>
      <c r="AP46" s="3">
        <v>9.64888E-12</v>
      </c>
      <c r="AQ46" s="3">
        <v>5.5534700000000002E-12</v>
      </c>
      <c r="AR46" s="3">
        <v>3.21323E-12</v>
      </c>
      <c r="AS46" s="3">
        <v>5.2624700000000001E-11</v>
      </c>
    </row>
    <row r="47" spans="1:45" ht="15" x14ac:dyDescent="0.2">
      <c r="A47" s="12">
        <v>16</v>
      </c>
      <c r="B47" s="3">
        <v>1.12317</v>
      </c>
      <c r="C47" s="3">
        <v>71.975999999999999</v>
      </c>
      <c r="D47" s="3">
        <v>1.3727100000000001</v>
      </c>
      <c r="E47" s="3">
        <v>1.3727100000000001</v>
      </c>
      <c r="F47" s="3">
        <v>1.3727100000000001</v>
      </c>
      <c r="G47" s="3">
        <v>1.3727</v>
      </c>
      <c r="H47" s="3">
        <v>1.3727100000000001</v>
      </c>
      <c r="I47" s="3">
        <v>1.3727100000000001</v>
      </c>
      <c r="J47" s="3">
        <v>1.3727100000000001</v>
      </c>
      <c r="K47" s="3">
        <v>1.3727100000000001</v>
      </c>
      <c r="L47" s="3">
        <v>1.3727100000000001</v>
      </c>
      <c r="M47" s="3">
        <v>0.81795099999999998</v>
      </c>
      <c r="N47" s="3">
        <v>2.0227700000000001E-2</v>
      </c>
      <c r="O47" s="3">
        <v>2.0227599999999998E-2</v>
      </c>
      <c r="P47" s="3">
        <v>2.0227700000000001E-2</v>
      </c>
      <c r="Q47" s="3">
        <v>2.0227499999999999E-2</v>
      </c>
      <c r="R47" s="3">
        <v>2.0227700000000001E-2</v>
      </c>
      <c r="S47" s="3">
        <v>2.0227700000000001E-2</v>
      </c>
      <c r="T47" s="3">
        <v>2.0227700000000001E-2</v>
      </c>
      <c r="U47" s="3">
        <v>2.0227700000000001E-2</v>
      </c>
      <c r="V47" s="3">
        <v>2.0227700000000001E-2</v>
      </c>
      <c r="W47" s="3">
        <v>0.981271</v>
      </c>
      <c r="X47" s="3">
        <v>1.19306</v>
      </c>
      <c r="Y47" s="3">
        <v>1.19306</v>
      </c>
      <c r="Z47" s="3">
        <v>1.19306</v>
      </c>
      <c r="AA47" s="3">
        <v>1.19306</v>
      </c>
      <c r="AB47" s="3">
        <v>1.19306</v>
      </c>
      <c r="AC47" s="3">
        <v>1.19306</v>
      </c>
      <c r="AD47" s="3">
        <v>1.19306</v>
      </c>
      <c r="AE47" s="3">
        <v>1.19306</v>
      </c>
      <c r="AF47" s="3">
        <v>1.19306</v>
      </c>
      <c r="AG47" s="3">
        <v>2.50855E-2</v>
      </c>
      <c r="AH47" s="3">
        <v>0</v>
      </c>
      <c r="AI47" s="3">
        <v>0</v>
      </c>
      <c r="AJ47" s="3">
        <v>0</v>
      </c>
      <c r="AK47" s="3">
        <v>1.5951799999999999E-10</v>
      </c>
      <c r="AL47" s="3">
        <v>1.12217E-8</v>
      </c>
      <c r="AM47" s="3">
        <v>2.6787500000000002E-10</v>
      </c>
      <c r="AN47" s="3">
        <v>1.7339399999999999E-8</v>
      </c>
      <c r="AO47" s="3">
        <v>1.32948E-11</v>
      </c>
      <c r="AP47" s="3">
        <v>7.6018599999999993E-12</v>
      </c>
      <c r="AQ47" s="3">
        <v>4.3752899999999996E-12</v>
      </c>
      <c r="AR47" s="3">
        <v>2.5315399999999999E-12</v>
      </c>
      <c r="AS47" s="3">
        <v>4.1460299999999997E-11</v>
      </c>
    </row>
    <row r="48" spans="1:45" ht="15" x14ac:dyDescent="0.2">
      <c r="A48" s="12">
        <v>17</v>
      </c>
      <c r="B48" s="3">
        <v>1.10843</v>
      </c>
      <c r="C48" s="3">
        <v>71.975999999999999</v>
      </c>
      <c r="D48" s="3">
        <v>1.01535</v>
      </c>
      <c r="E48" s="3">
        <v>1.01535</v>
      </c>
      <c r="F48" s="3">
        <v>1.01535</v>
      </c>
      <c r="G48" s="3">
        <v>1.01535</v>
      </c>
      <c r="H48" s="3">
        <v>1.01535</v>
      </c>
      <c r="I48" s="3">
        <v>1.01535</v>
      </c>
      <c r="J48" s="3">
        <v>1.01535</v>
      </c>
      <c r="K48" s="3">
        <v>1.01535</v>
      </c>
      <c r="L48" s="3">
        <v>1.01535</v>
      </c>
      <c r="M48" s="3">
        <v>0.85864499999999999</v>
      </c>
      <c r="N48" s="3">
        <v>1.5706100000000001E-2</v>
      </c>
      <c r="O48" s="3">
        <v>1.5706100000000001E-2</v>
      </c>
      <c r="P48" s="3">
        <v>1.5706100000000001E-2</v>
      </c>
      <c r="Q48" s="3">
        <v>1.5706100000000001E-2</v>
      </c>
      <c r="R48" s="3">
        <v>1.5706100000000001E-2</v>
      </c>
      <c r="S48" s="3">
        <v>1.5706100000000001E-2</v>
      </c>
      <c r="T48" s="3">
        <v>1.5706100000000001E-2</v>
      </c>
      <c r="U48" s="3">
        <v>1.5706100000000001E-2</v>
      </c>
      <c r="V48" s="3">
        <v>1.5706100000000001E-2</v>
      </c>
      <c r="W48" s="3">
        <v>0.98931899999999995</v>
      </c>
      <c r="X48" s="3">
        <v>1.14371</v>
      </c>
      <c r="Y48" s="3">
        <v>1.14371</v>
      </c>
      <c r="Z48" s="3">
        <v>1.14371</v>
      </c>
      <c r="AA48" s="3">
        <v>1.14371</v>
      </c>
      <c r="AB48" s="3">
        <v>1.14371</v>
      </c>
      <c r="AC48" s="3">
        <v>1.14371</v>
      </c>
      <c r="AD48" s="3">
        <v>1.14371</v>
      </c>
      <c r="AE48" s="3">
        <v>1.14371</v>
      </c>
      <c r="AF48" s="3">
        <v>1.14371</v>
      </c>
      <c r="AG48" s="3">
        <v>2.65495E-2</v>
      </c>
      <c r="AH48" s="3">
        <v>0</v>
      </c>
      <c r="AI48" s="3">
        <v>0</v>
      </c>
      <c r="AJ48" s="3">
        <v>0</v>
      </c>
      <c r="AK48" s="3">
        <v>1.18737E-10</v>
      </c>
      <c r="AL48" s="3">
        <v>8.3528600000000005E-9</v>
      </c>
      <c r="AM48" s="3">
        <v>1.99391E-10</v>
      </c>
      <c r="AN48" s="3">
        <v>1.29065E-8</v>
      </c>
      <c r="AO48" s="3">
        <v>9.8959300000000006E-12</v>
      </c>
      <c r="AP48" s="3">
        <v>5.6584100000000003E-12</v>
      </c>
      <c r="AQ48" s="3">
        <v>3.25673E-12</v>
      </c>
      <c r="AR48" s="3">
        <v>1.88434E-12</v>
      </c>
      <c r="AS48" s="3">
        <v>3.08608E-11</v>
      </c>
    </row>
    <row r="49" spans="1:45" ht="15" x14ac:dyDescent="0.2">
      <c r="A49" s="12">
        <v>18</v>
      </c>
      <c r="B49" s="3">
        <v>1.08819</v>
      </c>
      <c r="C49" s="3">
        <v>71.975999999999999</v>
      </c>
      <c r="D49" s="3">
        <v>0.67924700000000005</v>
      </c>
      <c r="E49" s="3">
        <v>0.67924600000000002</v>
      </c>
      <c r="F49" s="3">
        <v>0.67924700000000005</v>
      </c>
      <c r="G49" s="3">
        <v>0.67924499999999999</v>
      </c>
      <c r="H49" s="3">
        <v>0.67924700000000005</v>
      </c>
      <c r="I49" s="3">
        <v>0.67924700000000005</v>
      </c>
      <c r="J49" s="3">
        <v>0.67924700000000005</v>
      </c>
      <c r="K49" s="3">
        <v>0.67924700000000005</v>
      </c>
      <c r="L49" s="3">
        <v>0.67924700000000005</v>
      </c>
      <c r="M49" s="3">
        <v>0.90079500000000001</v>
      </c>
      <c r="N49" s="3">
        <v>1.1022799999999999E-2</v>
      </c>
      <c r="O49" s="3">
        <v>1.1022799999999999E-2</v>
      </c>
      <c r="P49" s="3">
        <v>1.1022799999999999E-2</v>
      </c>
      <c r="Q49" s="3">
        <v>1.1022799999999999E-2</v>
      </c>
      <c r="R49" s="3">
        <v>1.1022799999999999E-2</v>
      </c>
      <c r="S49" s="3">
        <v>1.1022799999999999E-2</v>
      </c>
      <c r="T49" s="3">
        <v>1.1022799999999999E-2</v>
      </c>
      <c r="U49" s="3">
        <v>1.1022799999999999E-2</v>
      </c>
      <c r="V49" s="3">
        <v>1.1022799999999999E-2</v>
      </c>
      <c r="W49" s="3">
        <v>0.99502800000000002</v>
      </c>
      <c r="X49" s="3">
        <v>1.0967100000000001</v>
      </c>
      <c r="Y49" s="3">
        <v>1.0967100000000001</v>
      </c>
      <c r="Z49" s="3">
        <v>1.0967100000000001</v>
      </c>
      <c r="AA49" s="3">
        <v>1.0967100000000001</v>
      </c>
      <c r="AB49" s="3">
        <v>1.0967100000000001</v>
      </c>
      <c r="AC49" s="3">
        <v>1.0967100000000001</v>
      </c>
      <c r="AD49" s="3">
        <v>1.0967100000000001</v>
      </c>
      <c r="AE49" s="3">
        <v>1.0967100000000001</v>
      </c>
      <c r="AF49" s="3">
        <v>1.0967100000000001</v>
      </c>
      <c r="AG49" s="3">
        <v>2.80135E-2</v>
      </c>
      <c r="AH49" s="3">
        <v>0</v>
      </c>
      <c r="AI49" s="3">
        <v>0</v>
      </c>
      <c r="AJ49" s="3">
        <v>0</v>
      </c>
      <c r="AK49" s="3">
        <v>7.9907199999999998E-11</v>
      </c>
      <c r="AL49" s="3">
        <v>5.6213E-9</v>
      </c>
      <c r="AM49" s="3">
        <v>1.34186E-10</v>
      </c>
      <c r="AN49" s="3">
        <v>8.6857999999999999E-9</v>
      </c>
      <c r="AO49" s="3">
        <v>6.6597399999999997E-12</v>
      </c>
      <c r="AP49" s="3">
        <v>3.8079899999999998E-12</v>
      </c>
      <c r="AQ49" s="3">
        <v>2.1917100000000002E-12</v>
      </c>
      <c r="AR49" s="3">
        <v>1.2681200000000001E-12</v>
      </c>
      <c r="AS49" s="3">
        <v>2.0768599999999999E-11</v>
      </c>
    </row>
    <row r="50" spans="1:45" ht="15" x14ac:dyDescent="0.2">
      <c r="A50" s="12">
        <v>19</v>
      </c>
      <c r="B50" s="3">
        <v>1.0585899999999999</v>
      </c>
      <c r="C50" s="3">
        <v>71.975999999999999</v>
      </c>
      <c r="D50" s="3">
        <v>0.36211599999999999</v>
      </c>
      <c r="E50" s="3">
        <v>0.36211500000000002</v>
      </c>
      <c r="F50" s="3">
        <v>0.36211599999999999</v>
      </c>
      <c r="G50" s="3">
        <v>0.36211500000000002</v>
      </c>
      <c r="H50" s="3">
        <v>0.36211599999999999</v>
      </c>
      <c r="I50" s="3">
        <v>0.36211599999999999</v>
      </c>
      <c r="J50" s="3">
        <v>0.36211599999999999</v>
      </c>
      <c r="K50" s="3">
        <v>0.36211599999999999</v>
      </c>
      <c r="L50" s="3">
        <v>0.36211599999999999</v>
      </c>
      <c r="M50" s="3">
        <v>0.94454400000000005</v>
      </c>
      <c r="N50" s="3">
        <v>6.1618100000000002E-3</v>
      </c>
      <c r="O50" s="3">
        <v>6.1618000000000003E-3</v>
      </c>
      <c r="P50" s="3">
        <v>6.1618100000000002E-3</v>
      </c>
      <c r="Q50" s="3">
        <v>6.1618000000000003E-3</v>
      </c>
      <c r="R50" s="3">
        <v>6.1618100000000002E-3</v>
      </c>
      <c r="S50" s="3">
        <v>6.1618100000000002E-3</v>
      </c>
      <c r="T50" s="3">
        <v>6.1618100000000002E-3</v>
      </c>
      <c r="U50" s="3">
        <v>6.1618100000000002E-3</v>
      </c>
      <c r="V50" s="3">
        <v>6.1618100000000002E-3</v>
      </c>
      <c r="W50" s="3">
        <v>0.998533</v>
      </c>
      <c r="X50" s="3">
        <v>1.05185</v>
      </c>
      <c r="Y50" s="3">
        <v>1.05185</v>
      </c>
      <c r="Z50" s="3">
        <v>1.05185</v>
      </c>
      <c r="AA50" s="3">
        <v>1.05185</v>
      </c>
      <c r="AB50" s="3">
        <v>1.05185</v>
      </c>
      <c r="AC50" s="3">
        <v>1.05185</v>
      </c>
      <c r="AD50" s="3">
        <v>1.05185</v>
      </c>
      <c r="AE50" s="3">
        <v>1.05185</v>
      </c>
      <c r="AF50" s="3">
        <v>1.05185</v>
      </c>
      <c r="AG50" s="3">
        <v>2.94776E-2</v>
      </c>
      <c r="AH50" s="3">
        <v>0</v>
      </c>
      <c r="AI50" s="3">
        <v>0</v>
      </c>
      <c r="AJ50" s="3">
        <v>0</v>
      </c>
      <c r="AK50" s="3">
        <v>4.2841399999999998E-11</v>
      </c>
      <c r="AL50" s="3">
        <v>3.0138000000000001E-9</v>
      </c>
      <c r="AM50" s="3">
        <v>7.1942499999999995E-11</v>
      </c>
      <c r="AN50" s="3">
        <v>4.6568099999999998E-9</v>
      </c>
      <c r="AO50" s="3">
        <v>3.57055E-12</v>
      </c>
      <c r="AP50" s="3">
        <v>2.0416099999999998E-12</v>
      </c>
      <c r="AQ50" s="3">
        <v>1.17506E-12</v>
      </c>
      <c r="AR50" s="3">
        <v>6.7988899999999997E-13</v>
      </c>
      <c r="AS50" s="3">
        <v>1.1134899999999999E-11</v>
      </c>
    </row>
    <row r="51" spans="1:45" ht="15" x14ac:dyDescent="0.2">
      <c r="A51" s="12">
        <v>20</v>
      </c>
      <c r="B51" s="3">
        <v>1.01115</v>
      </c>
      <c r="C51" s="3">
        <v>71.975999999999999</v>
      </c>
      <c r="D51" s="3">
        <v>6.2021399999999997E-2</v>
      </c>
      <c r="E51" s="3">
        <v>6.2021399999999997E-2</v>
      </c>
      <c r="F51" s="3">
        <v>6.2021399999999997E-2</v>
      </c>
      <c r="G51" s="3">
        <v>6.2021399999999997E-2</v>
      </c>
      <c r="H51" s="3">
        <v>6.2021399999999997E-2</v>
      </c>
      <c r="I51" s="3">
        <v>6.2021399999999997E-2</v>
      </c>
      <c r="J51" s="3">
        <v>6.2021399999999997E-2</v>
      </c>
      <c r="K51" s="3">
        <v>6.2021399999999997E-2</v>
      </c>
      <c r="L51" s="3">
        <v>6.2021399999999997E-2</v>
      </c>
      <c r="M51" s="3">
        <v>0.99004400000000004</v>
      </c>
      <c r="N51" s="3">
        <v>1.1061999999999999E-3</v>
      </c>
      <c r="O51" s="3">
        <v>1.1061999999999999E-3</v>
      </c>
      <c r="P51" s="3">
        <v>1.1061999999999999E-3</v>
      </c>
      <c r="Q51" s="3">
        <v>1.1061999999999999E-3</v>
      </c>
      <c r="R51" s="3">
        <v>1.1061999999999999E-3</v>
      </c>
      <c r="S51" s="3">
        <v>1.1061999999999999E-3</v>
      </c>
      <c r="T51" s="3">
        <v>1.1061999999999999E-3</v>
      </c>
      <c r="U51" s="3">
        <v>1.1061999999999999E-3</v>
      </c>
      <c r="V51" s="3">
        <v>1.1061999999999999E-3</v>
      </c>
      <c r="W51" s="3">
        <v>0.99995500000000004</v>
      </c>
      <c r="X51" s="3">
        <v>1.0089300000000001</v>
      </c>
      <c r="Y51" s="3">
        <v>1.0089300000000001</v>
      </c>
      <c r="Z51" s="3">
        <v>1.0089300000000001</v>
      </c>
      <c r="AA51" s="3">
        <v>1.0089300000000001</v>
      </c>
      <c r="AB51" s="3">
        <v>1.0089300000000001</v>
      </c>
      <c r="AC51" s="3">
        <v>1.0089300000000001</v>
      </c>
      <c r="AD51" s="3">
        <v>1.0089300000000001</v>
      </c>
      <c r="AE51" s="3">
        <v>1.0089300000000001</v>
      </c>
      <c r="AF51" s="3">
        <v>1.0089300000000001</v>
      </c>
      <c r="AG51" s="3">
        <v>3.09416E-2</v>
      </c>
      <c r="AH51" s="3">
        <v>0</v>
      </c>
      <c r="AI51" s="3">
        <v>0</v>
      </c>
      <c r="AJ51" s="3">
        <v>0</v>
      </c>
      <c r="AK51" s="3">
        <v>7.3772900000000008E-12</v>
      </c>
      <c r="AL51" s="3">
        <v>5.1897699999999998E-10</v>
      </c>
      <c r="AM51" s="3">
        <v>1.23885E-11</v>
      </c>
      <c r="AN51" s="3">
        <v>8.0190400000000003E-10</v>
      </c>
      <c r="AO51" s="3">
        <v>6.1484899999999998E-13</v>
      </c>
      <c r="AP51" s="3">
        <v>3.5156499999999998E-13</v>
      </c>
      <c r="AQ51" s="3">
        <v>2.0234500000000001E-13</v>
      </c>
      <c r="AR51" s="3">
        <v>1.17077E-13</v>
      </c>
      <c r="AS51" s="3">
        <v>1.9174299999999998E-12</v>
      </c>
    </row>
    <row r="52" spans="1:45" x14ac:dyDescent="0.2">
      <c r="A52" s="10"/>
    </row>
    <row r="53" spans="1:45" x14ac:dyDescent="0.2">
      <c r="A53" s="10"/>
    </row>
    <row r="54" spans="1:45" x14ac:dyDescent="0.2">
      <c r="A54" s="10"/>
    </row>
    <row r="55" spans="1:45" ht="15" x14ac:dyDescent="0.2">
      <c r="A55" s="12" t="s">
        <v>345</v>
      </c>
    </row>
    <row r="56" spans="1:45" ht="15" x14ac:dyDescent="0.2">
      <c r="A56" s="11" t="s">
        <v>79</v>
      </c>
    </row>
    <row r="57" spans="1:45" x14ac:dyDescent="0.2">
      <c r="A57" s="10"/>
    </row>
    <row r="58" spans="1:45" ht="15" x14ac:dyDescent="0.2">
      <c r="A58" s="12" t="s">
        <v>80</v>
      </c>
    </row>
    <row r="59" spans="1:45" ht="15" x14ac:dyDescent="0.2">
      <c r="A59" s="12" t="s">
        <v>372</v>
      </c>
    </row>
    <row r="60" spans="1:45" ht="15" x14ac:dyDescent="0.2">
      <c r="A60" s="12" t="s">
        <v>373</v>
      </c>
    </row>
    <row r="61" spans="1:45" ht="15" x14ac:dyDescent="0.2">
      <c r="A61" s="12" t="s">
        <v>374</v>
      </c>
    </row>
    <row r="62" spans="1:45" ht="15" x14ac:dyDescent="0.2">
      <c r="A62" s="12" t="s">
        <v>375</v>
      </c>
    </row>
    <row r="63" spans="1:45" ht="15" x14ac:dyDescent="0.2">
      <c r="A63" s="12" t="s">
        <v>376</v>
      </c>
    </row>
    <row r="64" spans="1:45" ht="15" x14ac:dyDescent="0.2">
      <c r="A64" s="12" t="s">
        <v>377</v>
      </c>
    </row>
    <row r="65" spans="1:1" ht="15" x14ac:dyDescent="0.2">
      <c r="A65" s="12" t="s">
        <v>378</v>
      </c>
    </row>
    <row r="66" spans="1:1" ht="15" x14ac:dyDescent="0.2">
      <c r="A66" s="12" t="s">
        <v>379</v>
      </c>
    </row>
    <row r="67" spans="1:1" ht="15" x14ac:dyDescent="0.2">
      <c r="A67" s="12" t="s">
        <v>380</v>
      </c>
    </row>
    <row r="68" spans="1:1" ht="15" x14ac:dyDescent="0.2">
      <c r="A68" s="12" t="s">
        <v>381</v>
      </c>
    </row>
    <row r="69" spans="1:1" ht="15" x14ac:dyDescent="0.2">
      <c r="A69" s="12" t="s">
        <v>382</v>
      </c>
    </row>
    <row r="70" spans="1:1" ht="15" x14ac:dyDescent="0.2">
      <c r="A70" s="12" t="s">
        <v>383</v>
      </c>
    </row>
    <row r="71" spans="1:1" ht="15" x14ac:dyDescent="0.2">
      <c r="A71" s="12" t="s">
        <v>384</v>
      </c>
    </row>
    <row r="72" spans="1:1" ht="15" x14ac:dyDescent="0.2">
      <c r="A72" s="12" t="s">
        <v>385</v>
      </c>
    </row>
    <row r="73" spans="1:1" ht="15" x14ac:dyDescent="0.2">
      <c r="A73" s="12" t="s">
        <v>386</v>
      </c>
    </row>
    <row r="74" spans="1:1" ht="15" x14ac:dyDescent="0.2">
      <c r="A74" s="12" t="s">
        <v>387</v>
      </c>
    </row>
    <row r="75" spans="1:1" ht="15" x14ac:dyDescent="0.2">
      <c r="A75" s="12" t="s">
        <v>388</v>
      </c>
    </row>
    <row r="76" spans="1:1" ht="15" x14ac:dyDescent="0.2">
      <c r="A76" s="12" t="s">
        <v>389</v>
      </c>
    </row>
    <row r="77" spans="1:1" ht="15" x14ac:dyDescent="0.2">
      <c r="A77" s="12" t="s">
        <v>390</v>
      </c>
    </row>
    <row r="78" spans="1:1" ht="15" x14ac:dyDescent="0.2">
      <c r="A78" s="12" t="s">
        <v>391</v>
      </c>
    </row>
    <row r="79" spans="1:1" ht="15" x14ac:dyDescent="0.2">
      <c r="A79" s="12" t="s">
        <v>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3"/>
  <sheetViews>
    <sheetView workbookViewId="0">
      <selection activeCell="I5" sqref="I5"/>
    </sheetView>
  </sheetViews>
  <sheetFormatPr defaultRowHeight="12.75" x14ac:dyDescent="0.2"/>
  <sheetData>
    <row r="1" spans="1:52" ht="15" x14ac:dyDescent="0.2">
      <c r="A1" s="11" t="s">
        <v>48</v>
      </c>
    </row>
    <row r="2" spans="1:52" ht="15" x14ac:dyDescent="0.2">
      <c r="A2" s="11" t="s">
        <v>49</v>
      </c>
    </row>
    <row r="3" spans="1:52" x14ac:dyDescent="0.2">
      <c r="A3" s="10"/>
    </row>
    <row r="4" spans="1:52" ht="15" x14ac:dyDescent="0.2">
      <c r="A4" s="12" t="s">
        <v>83</v>
      </c>
      <c r="B4" t="s">
        <v>84</v>
      </c>
      <c r="C4" t="s">
        <v>85</v>
      </c>
      <c r="D4" t="s">
        <v>86</v>
      </c>
      <c r="E4" t="s">
        <v>87</v>
      </c>
      <c r="F4" t="s">
        <v>88</v>
      </c>
      <c r="G4" t="s">
        <v>89</v>
      </c>
      <c r="H4" t="s">
        <v>90</v>
      </c>
      <c r="I4" t="s">
        <v>46</v>
      </c>
      <c r="J4" t="s">
        <v>91</v>
      </c>
      <c r="K4" t="s">
        <v>92</v>
      </c>
      <c r="L4" t="s">
        <v>93</v>
      </c>
      <c r="M4" t="s">
        <v>94</v>
      </c>
      <c r="N4" t="s">
        <v>95</v>
      </c>
      <c r="O4" t="s">
        <v>96</v>
      </c>
      <c r="P4" t="s">
        <v>97</v>
      </c>
      <c r="Q4" t="s">
        <v>98</v>
      </c>
      <c r="R4" t="s">
        <v>99</v>
      </c>
      <c r="S4" t="s">
        <v>100</v>
      </c>
      <c r="T4" t="s">
        <v>101</v>
      </c>
      <c r="U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109</v>
      </c>
      <c r="AC4" t="s">
        <v>110</v>
      </c>
      <c r="AD4" t="s">
        <v>111</v>
      </c>
      <c r="AE4" t="s">
        <v>112</v>
      </c>
      <c r="AF4" t="s">
        <v>113</v>
      </c>
      <c r="AG4" t="s">
        <v>114</v>
      </c>
      <c r="AH4" t="s">
        <v>115</v>
      </c>
      <c r="AI4" t="s">
        <v>116</v>
      </c>
      <c r="AJ4" t="s">
        <v>117</v>
      </c>
      <c r="AK4" t="s">
        <v>118</v>
      </c>
      <c r="AL4" t="s">
        <v>119</v>
      </c>
      <c r="AM4" t="s">
        <v>120</v>
      </c>
      <c r="AN4" t="s">
        <v>121</v>
      </c>
      <c r="AO4" t="s">
        <v>368</v>
      </c>
      <c r="AP4" t="s">
        <v>369</v>
      </c>
      <c r="AQ4" t="s">
        <v>370</v>
      </c>
      <c r="AR4" t="s">
        <v>122</v>
      </c>
      <c r="AS4" t="s">
        <v>123</v>
      </c>
      <c r="AT4" t="s">
        <v>124</v>
      </c>
      <c r="AU4" t="s">
        <v>125</v>
      </c>
      <c r="AV4" t="s">
        <v>126</v>
      </c>
      <c r="AW4" t="s">
        <v>127</v>
      </c>
      <c r="AX4" t="s">
        <v>128</v>
      </c>
      <c r="AY4" t="s">
        <v>129</v>
      </c>
      <c r="AZ4" t="s">
        <v>130</v>
      </c>
    </row>
    <row r="5" spans="1:52" ht="15" x14ac:dyDescent="0.2">
      <c r="A5" s="12">
        <v>1</v>
      </c>
      <c r="B5">
        <v>0</v>
      </c>
      <c r="C5">
        <v>1</v>
      </c>
      <c r="D5">
        <v>1</v>
      </c>
      <c r="E5">
        <v>1089</v>
      </c>
      <c r="F5">
        <v>1</v>
      </c>
      <c r="G5">
        <v>1</v>
      </c>
      <c r="H5">
        <v>298.14999999999998</v>
      </c>
      <c r="I5">
        <v>0.1</v>
      </c>
      <c r="J5" s="3">
        <v>135.88499999999999</v>
      </c>
      <c r="K5" s="3">
        <v>1.37718E-4</v>
      </c>
      <c r="L5" s="3">
        <v>1.85995E-17</v>
      </c>
      <c r="M5" s="3">
        <v>1.3421099999999999E-4</v>
      </c>
      <c r="N5" s="3">
        <v>9.5043900000000005E-9</v>
      </c>
      <c r="O5" s="3">
        <v>2.4025700000000001E-6</v>
      </c>
      <c r="P5" s="3">
        <v>1.5620299999999999E-10</v>
      </c>
      <c r="Q5" s="3">
        <v>7.3465599999999998E-7</v>
      </c>
      <c r="R5" s="3">
        <v>1.00337E-10</v>
      </c>
      <c r="S5" s="3">
        <v>2.4628200000000001E-7</v>
      </c>
      <c r="T5" s="3">
        <v>3.3627099999999998E-11</v>
      </c>
      <c r="U5" s="3">
        <v>5.3289500000000002E-8</v>
      </c>
      <c r="V5" s="3">
        <v>4.9222100000000003E-12</v>
      </c>
      <c r="W5" s="3">
        <v>3.3583899999999999E-8</v>
      </c>
      <c r="X5" s="3">
        <v>3.7460400000000001E-12</v>
      </c>
      <c r="Y5" s="3">
        <v>1.3107600000000001E-8</v>
      </c>
      <c r="Z5" s="3">
        <v>1.4614700000000001E-11</v>
      </c>
      <c r="AA5" s="3">
        <v>3.6556199999999998E-9</v>
      </c>
      <c r="AB5" s="3">
        <v>4.5534800000000003E-13</v>
      </c>
      <c r="AC5" s="3">
        <v>1.7719200000000001E-11</v>
      </c>
      <c r="AD5" s="3">
        <v>6.93222E-2</v>
      </c>
      <c r="AE5" s="3">
        <v>0.11086600000000001</v>
      </c>
      <c r="AF5" s="3">
        <v>0.110995</v>
      </c>
      <c r="AG5" s="3">
        <v>0.110999</v>
      </c>
      <c r="AH5" s="3">
        <v>0.110997</v>
      </c>
      <c r="AI5" s="3">
        <v>0.111</v>
      </c>
      <c r="AJ5" s="3">
        <v>0.111</v>
      </c>
      <c r="AK5" s="3">
        <v>0.111</v>
      </c>
      <c r="AL5" s="3">
        <v>0.111</v>
      </c>
      <c r="AM5" s="3">
        <v>0.111</v>
      </c>
      <c r="AN5" s="3">
        <v>0.12815099999999999</v>
      </c>
      <c r="AO5" s="3">
        <v>0</v>
      </c>
      <c r="AP5" s="3">
        <v>0</v>
      </c>
      <c r="AQ5" s="3">
        <v>0</v>
      </c>
      <c r="AR5" s="3">
        <v>4.7909299999999999E-8</v>
      </c>
      <c r="AS5" s="3">
        <v>2.5875300000000002E-6</v>
      </c>
      <c r="AT5" s="3">
        <v>5.3098399999999999E-8</v>
      </c>
      <c r="AU5" s="3">
        <v>3.1674099999999998E-6</v>
      </c>
      <c r="AV5" s="3">
        <v>2.3450799999999999E-9</v>
      </c>
      <c r="AW5" s="3">
        <v>1.3386499999999999E-9</v>
      </c>
      <c r="AX5" s="3">
        <v>7.8858300000000001E-10</v>
      </c>
      <c r="AY5" s="3">
        <v>4.7607999999999997E-10</v>
      </c>
      <c r="AZ5" s="3">
        <v>2.27102E-8</v>
      </c>
    </row>
    <row r="6" spans="1:52" ht="15" x14ac:dyDescent="0.2">
      <c r="A6" s="12">
        <v>2</v>
      </c>
      <c r="B6">
        <v>0</v>
      </c>
      <c r="C6">
        <v>1</v>
      </c>
      <c r="D6">
        <v>1</v>
      </c>
      <c r="E6">
        <v>1114</v>
      </c>
      <c r="F6">
        <v>1</v>
      </c>
      <c r="G6">
        <v>1</v>
      </c>
      <c r="H6">
        <v>298.14999999999998</v>
      </c>
      <c r="I6">
        <v>0.19889000000000001</v>
      </c>
      <c r="J6" s="3">
        <v>137.285</v>
      </c>
      <c r="K6" s="3">
        <v>2.7587899999999998E-4</v>
      </c>
      <c r="L6" s="3">
        <v>8.1828399999999995E-17</v>
      </c>
      <c r="M6" s="3">
        <v>2.68781E-4</v>
      </c>
      <c r="N6" s="3">
        <v>1.9461300000000001E-8</v>
      </c>
      <c r="O6" s="3">
        <v>4.8479800000000003E-6</v>
      </c>
      <c r="P6" s="3">
        <v>3.2226300000000001E-10</v>
      </c>
      <c r="Q6" s="3">
        <v>1.49186E-6</v>
      </c>
      <c r="R6" s="3">
        <v>2.08325E-10</v>
      </c>
      <c r="S6" s="3">
        <v>5.03311E-7</v>
      </c>
      <c r="T6" s="3">
        <v>7.0263300000000003E-11</v>
      </c>
      <c r="U6" s="3">
        <v>1.09597E-7</v>
      </c>
      <c r="V6" s="3">
        <v>1.03503E-11</v>
      </c>
      <c r="W6" s="3">
        <v>6.9509399999999999E-8</v>
      </c>
      <c r="X6" s="3">
        <v>7.9271999999999996E-12</v>
      </c>
      <c r="Y6" s="3">
        <v>2.7301800000000001E-8</v>
      </c>
      <c r="Z6" s="3">
        <v>3.1123700000000002E-11</v>
      </c>
      <c r="AA6" s="3">
        <v>7.6626999999999992E-9</v>
      </c>
      <c r="AB6" s="3">
        <v>9.7588900000000002E-13</v>
      </c>
      <c r="AC6" s="3">
        <v>3.9746500000000001E-11</v>
      </c>
      <c r="AD6" s="3">
        <v>0.146509</v>
      </c>
      <c r="AE6" s="3">
        <v>0.110731</v>
      </c>
      <c r="AF6" s="3">
        <v>0.11099299999999999</v>
      </c>
      <c r="AG6" s="3">
        <v>0.110998</v>
      </c>
      <c r="AH6" s="3">
        <v>0.110997</v>
      </c>
      <c r="AI6" s="3">
        <v>0.111</v>
      </c>
      <c r="AJ6" s="3">
        <v>0.111</v>
      </c>
      <c r="AK6" s="3">
        <v>0.111</v>
      </c>
      <c r="AL6" s="3">
        <v>0.111</v>
      </c>
      <c r="AM6" s="3">
        <v>0.111</v>
      </c>
      <c r="AN6" s="3">
        <v>0.25567000000000001</v>
      </c>
      <c r="AO6" s="3">
        <v>0</v>
      </c>
      <c r="AP6" s="3">
        <v>0</v>
      </c>
      <c r="AQ6" s="3">
        <v>0</v>
      </c>
      <c r="AR6" s="3">
        <v>4.3311999999999998E-8</v>
      </c>
      <c r="AS6" s="3">
        <v>2.3569299999999998E-6</v>
      </c>
      <c r="AT6" s="3">
        <v>4.8674700000000001E-8</v>
      </c>
      <c r="AU6" s="3">
        <v>2.9220199999999999E-6</v>
      </c>
      <c r="AV6" s="3">
        <v>2.1771699999999998E-9</v>
      </c>
      <c r="AW6" s="3">
        <v>1.2507099999999999E-9</v>
      </c>
      <c r="AX6" s="3">
        <v>7.4146399999999997E-10</v>
      </c>
      <c r="AY6" s="3">
        <v>4.50482E-10</v>
      </c>
      <c r="AZ6" s="3">
        <v>2.2996E-8</v>
      </c>
    </row>
    <row r="7" spans="1:52" ht="15" x14ac:dyDescent="0.2">
      <c r="A7" s="12">
        <v>3</v>
      </c>
      <c r="B7">
        <v>0</v>
      </c>
      <c r="C7">
        <v>1</v>
      </c>
      <c r="D7">
        <v>1</v>
      </c>
      <c r="E7">
        <v>998</v>
      </c>
      <c r="F7">
        <v>1</v>
      </c>
      <c r="G7">
        <v>1</v>
      </c>
      <c r="H7">
        <v>298.14999999999998</v>
      </c>
      <c r="I7">
        <v>0.29777999999999999</v>
      </c>
      <c r="J7" s="3">
        <v>138.88300000000001</v>
      </c>
      <c r="K7" s="3">
        <v>4.1685000000000002E-4</v>
      </c>
      <c r="L7" s="3">
        <v>2.0612599999999999E-16</v>
      </c>
      <c r="M7" s="3">
        <v>4.0600100000000002E-4</v>
      </c>
      <c r="N7" s="3">
        <v>3.0135300000000001E-8</v>
      </c>
      <c r="O7" s="3">
        <v>7.3845500000000003E-6</v>
      </c>
      <c r="P7" s="3">
        <v>5.0320999999999996E-10</v>
      </c>
      <c r="Q7" s="3">
        <v>2.2887799999999999E-6</v>
      </c>
      <c r="R7" s="3">
        <v>3.2763599999999998E-10</v>
      </c>
      <c r="S7" s="3">
        <v>7.77712E-7</v>
      </c>
      <c r="T7" s="3">
        <v>1.11298E-10</v>
      </c>
      <c r="U7" s="3">
        <v>1.7056399999999999E-7</v>
      </c>
      <c r="V7" s="3">
        <v>1.6512600000000001E-11</v>
      </c>
      <c r="W7" s="3">
        <v>1.08952E-7</v>
      </c>
      <c r="X7" s="3">
        <v>1.27376E-11</v>
      </c>
      <c r="Y7" s="3">
        <v>4.3101200000000001E-8</v>
      </c>
      <c r="Z7" s="3">
        <v>5.0369299999999999E-11</v>
      </c>
      <c r="AA7" s="3">
        <v>1.21839E-8</v>
      </c>
      <c r="AB7" s="3">
        <v>1.5906699999999999E-12</v>
      </c>
      <c r="AC7" s="3">
        <v>6.8059399999999998E-11</v>
      </c>
      <c r="AD7" s="3">
        <v>0.23460600000000001</v>
      </c>
      <c r="AE7" s="3">
        <v>0.110594</v>
      </c>
      <c r="AF7" s="3">
        <v>0.11099000000000001</v>
      </c>
      <c r="AG7" s="3">
        <v>0.110998</v>
      </c>
      <c r="AH7" s="3">
        <v>0.110997</v>
      </c>
      <c r="AI7" s="3">
        <v>0.111</v>
      </c>
      <c r="AJ7" s="3">
        <v>0.111</v>
      </c>
      <c r="AK7" s="3">
        <v>0.111</v>
      </c>
      <c r="AL7" s="3">
        <v>0.111</v>
      </c>
      <c r="AM7" s="3">
        <v>0.111</v>
      </c>
      <c r="AN7" s="3">
        <v>0.38398599999999999</v>
      </c>
      <c r="AO7" s="3">
        <v>0</v>
      </c>
      <c r="AP7" s="3">
        <v>0</v>
      </c>
      <c r="AQ7" s="3">
        <v>0</v>
      </c>
      <c r="AR7" s="3">
        <v>3.8823399999999998E-8</v>
      </c>
      <c r="AS7" s="3">
        <v>2.1304299999999999E-6</v>
      </c>
      <c r="AT7" s="3">
        <v>4.4313400000000003E-8</v>
      </c>
      <c r="AU7" s="3">
        <v>2.6793100000000002E-6</v>
      </c>
      <c r="AV7" s="3">
        <v>2.0106499999999999E-9</v>
      </c>
      <c r="AW7" s="3">
        <v>1.16334E-9</v>
      </c>
      <c r="AX7" s="3">
        <v>6.9461800000000001E-10</v>
      </c>
      <c r="AY7" s="3">
        <v>4.2504899999999999E-10</v>
      </c>
      <c r="AZ7" s="3">
        <v>2.3366799999999999E-8</v>
      </c>
    </row>
    <row r="8" spans="1:52" ht="15" x14ac:dyDescent="0.2">
      <c r="A8" s="12">
        <v>4</v>
      </c>
      <c r="B8">
        <v>0</v>
      </c>
      <c r="C8">
        <v>1</v>
      </c>
      <c r="D8">
        <v>1</v>
      </c>
      <c r="E8">
        <v>756</v>
      </c>
      <c r="F8">
        <v>1</v>
      </c>
      <c r="G8">
        <v>1</v>
      </c>
      <c r="H8">
        <v>298.14999999999998</v>
      </c>
      <c r="I8">
        <v>0.39667000000000002</v>
      </c>
      <c r="J8" s="3">
        <v>140.738</v>
      </c>
      <c r="K8" s="3">
        <v>5.6183100000000005E-4</v>
      </c>
      <c r="L8" s="3">
        <v>4.1634800000000002E-16</v>
      </c>
      <c r="M8" s="3">
        <v>5.4701700000000001E-4</v>
      </c>
      <c r="N8" s="3">
        <v>4.17582E-8</v>
      </c>
      <c r="O8" s="3">
        <v>1.0043900000000001E-5</v>
      </c>
      <c r="P8" s="3">
        <v>7.0391500000000005E-10</v>
      </c>
      <c r="Q8" s="3">
        <v>3.1386899999999998E-6</v>
      </c>
      <c r="R8" s="3">
        <v>4.6209200000000002E-10</v>
      </c>
      <c r="S8" s="3">
        <v>1.07529E-6</v>
      </c>
      <c r="T8" s="3">
        <v>1.58266E-10</v>
      </c>
      <c r="U8" s="3">
        <v>2.3776799999999999E-7</v>
      </c>
      <c r="V8" s="3">
        <v>2.3674300000000001E-11</v>
      </c>
      <c r="W8" s="3">
        <v>1.53131E-7</v>
      </c>
      <c r="X8" s="3">
        <v>1.84124E-11</v>
      </c>
      <c r="Y8" s="3">
        <v>6.1076999999999998E-8</v>
      </c>
      <c r="Z8" s="3">
        <v>7.3408499999999995E-11</v>
      </c>
      <c r="AA8" s="3">
        <v>1.74074E-8</v>
      </c>
      <c r="AB8" s="3">
        <v>2.3373300000000001E-12</v>
      </c>
      <c r="AC8" s="3">
        <v>1.05556E-10</v>
      </c>
      <c r="AD8" s="3">
        <v>0.33696999999999999</v>
      </c>
      <c r="AE8" s="3">
        <v>0.110453</v>
      </c>
      <c r="AF8" s="3">
        <v>0.110988</v>
      </c>
      <c r="AG8" s="3">
        <v>0.110997</v>
      </c>
      <c r="AH8" s="3">
        <v>0.110996</v>
      </c>
      <c r="AI8" s="3">
        <v>0.111</v>
      </c>
      <c r="AJ8" s="3">
        <v>0.111</v>
      </c>
      <c r="AK8" s="3">
        <v>0.111</v>
      </c>
      <c r="AL8" s="3">
        <v>0.111</v>
      </c>
      <c r="AM8" s="3">
        <v>0.111</v>
      </c>
      <c r="AN8" s="3">
        <v>0.513104</v>
      </c>
      <c r="AO8" s="3">
        <v>0</v>
      </c>
      <c r="AP8" s="3">
        <v>0</v>
      </c>
      <c r="AQ8" s="3">
        <v>0</v>
      </c>
      <c r="AR8" s="3">
        <v>3.4435200000000001E-8</v>
      </c>
      <c r="AS8" s="3">
        <v>1.9075700000000002E-6</v>
      </c>
      <c r="AT8" s="3">
        <v>4.0005099999999999E-8</v>
      </c>
      <c r="AU8" s="3">
        <v>2.4387500000000002E-6</v>
      </c>
      <c r="AV8" s="3">
        <v>1.8451899999999999E-9</v>
      </c>
      <c r="AW8" s="3">
        <v>1.07639E-9</v>
      </c>
      <c r="AX8" s="3">
        <v>6.4799199999999997E-10</v>
      </c>
      <c r="AY8" s="3">
        <v>3.99781E-10</v>
      </c>
      <c r="AZ8" s="3">
        <v>2.3857599999999999E-8</v>
      </c>
    </row>
    <row r="9" spans="1:52" ht="15" x14ac:dyDescent="0.2">
      <c r="A9" s="12">
        <v>5</v>
      </c>
      <c r="B9">
        <v>0</v>
      </c>
      <c r="C9">
        <v>1</v>
      </c>
      <c r="D9">
        <v>1</v>
      </c>
      <c r="E9">
        <v>917</v>
      </c>
      <c r="F9">
        <v>1</v>
      </c>
      <c r="G9">
        <v>1</v>
      </c>
      <c r="H9">
        <v>298.14999999999998</v>
      </c>
      <c r="I9">
        <v>0.49556</v>
      </c>
      <c r="J9" s="3">
        <v>142.94399999999999</v>
      </c>
      <c r="K9" s="3">
        <v>7.1262500000000004E-4</v>
      </c>
      <c r="L9" s="3">
        <v>7.5205500000000005E-16</v>
      </c>
      <c r="M9" s="3">
        <v>6.9354699999999998E-4</v>
      </c>
      <c r="N9" s="3">
        <v>5.46798E-8</v>
      </c>
      <c r="O9" s="3">
        <v>1.2874000000000001E-5</v>
      </c>
      <c r="P9" s="3">
        <v>9.3184300000000009E-10</v>
      </c>
      <c r="Q9" s="3">
        <v>4.0619900000000004E-6</v>
      </c>
      <c r="R9" s="3">
        <v>6.1763099999999997E-10</v>
      </c>
      <c r="S9" s="3">
        <v>1.40505E-6</v>
      </c>
      <c r="T9" s="3">
        <v>2.1358100000000001E-10</v>
      </c>
      <c r="U9" s="3">
        <v>3.1368300000000002E-7</v>
      </c>
      <c r="V9" s="3">
        <v>3.2257E-11</v>
      </c>
      <c r="W9" s="3">
        <v>2.03973E-7</v>
      </c>
      <c r="X9" s="3">
        <v>2.53295E-11</v>
      </c>
      <c r="Y9" s="3">
        <v>8.2140499999999994E-8</v>
      </c>
      <c r="Z9" s="3">
        <v>1.01961E-10</v>
      </c>
      <c r="AA9" s="3">
        <v>2.36366E-8</v>
      </c>
      <c r="AB9" s="3">
        <v>3.2777899999999999E-12</v>
      </c>
      <c r="AC9" s="3">
        <v>1.57205E-10</v>
      </c>
      <c r="AD9" s="3">
        <v>0.45871000000000001</v>
      </c>
      <c r="AE9" s="3">
        <v>0.110306</v>
      </c>
      <c r="AF9" s="3">
        <v>0.110985</v>
      </c>
      <c r="AG9" s="3">
        <v>0.110996</v>
      </c>
      <c r="AH9" s="3">
        <v>0.110996</v>
      </c>
      <c r="AI9" s="3">
        <v>0.111</v>
      </c>
      <c r="AJ9" s="3">
        <v>0.111</v>
      </c>
      <c r="AK9" s="3">
        <v>0.111</v>
      </c>
      <c r="AL9" s="3">
        <v>0.111</v>
      </c>
      <c r="AM9" s="3">
        <v>0.111</v>
      </c>
      <c r="AN9" s="3">
        <v>0.64303299999999997</v>
      </c>
      <c r="AO9" s="3">
        <v>0</v>
      </c>
      <c r="AP9" s="3">
        <v>0</v>
      </c>
      <c r="AQ9" s="3">
        <v>0</v>
      </c>
      <c r="AR9" s="3">
        <v>3.01354E-8</v>
      </c>
      <c r="AS9" s="3">
        <v>1.6876900000000001E-6</v>
      </c>
      <c r="AT9" s="3">
        <v>3.5735899999999998E-8</v>
      </c>
      <c r="AU9" s="3">
        <v>2.1995299999999998E-6</v>
      </c>
      <c r="AV9" s="3">
        <v>1.6802599999999999E-9</v>
      </c>
      <c r="AW9" s="3">
        <v>9.896399999999999E-10</v>
      </c>
      <c r="AX9" s="3">
        <v>6.0151699999999998E-10</v>
      </c>
      <c r="AY9" s="3">
        <v>3.7468999999999997E-10</v>
      </c>
      <c r="AZ9" s="3">
        <v>2.45252E-8</v>
      </c>
    </row>
    <row r="10" spans="1:52" ht="15" x14ac:dyDescent="0.2">
      <c r="A10" s="12">
        <v>6</v>
      </c>
      <c r="B10">
        <v>0</v>
      </c>
      <c r="C10">
        <v>1</v>
      </c>
      <c r="D10">
        <v>3</v>
      </c>
      <c r="E10">
        <v>5815</v>
      </c>
      <c r="F10">
        <v>1</v>
      </c>
      <c r="G10">
        <v>1</v>
      </c>
      <c r="H10">
        <v>298.14999999999998</v>
      </c>
      <c r="I10">
        <v>0.59443999999999997</v>
      </c>
      <c r="J10" s="3">
        <v>145.65</v>
      </c>
      <c r="K10" s="3">
        <v>8.7212599999999998E-4</v>
      </c>
      <c r="L10" s="3">
        <v>1.28067E-15</v>
      </c>
      <c r="M10" s="3">
        <v>8.4834799999999996E-4</v>
      </c>
      <c r="N10" s="3">
        <v>6.9464900000000002E-8</v>
      </c>
      <c r="O10" s="3">
        <v>1.5953100000000001E-5</v>
      </c>
      <c r="P10" s="3">
        <v>1.1992600000000001E-9</v>
      </c>
      <c r="Q10" s="3">
        <v>5.0922400000000004E-6</v>
      </c>
      <c r="R10" s="3">
        <v>8.0415399999999999E-10</v>
      </c>
      <c r="S10" s="3">
        <v>1.78196E-6</v>
      </c>
      <c r="T10" s="3">
        <v>2.8132500000000001E-10</v>
      </c>
      <c r="U10" s="3">
        <v>4.02467E-7</v>
      </c>
      <c r="V10" s="3">
        <v>4.29836E-11</v>
      </c>
      <c r="W10" s="3">
        <v>2.6475500000000002E-7</v>
      </c>
      <c r="X10" s="3">
        <v>3.4145999999999998E-11</v>
      </c>
      <c r="Y10" s="3">
        <v>1.07861E-7</v>
      </c>
      <c r="Z10" s="3">
        <v>1.39053E-10</v>
      </c>
      <c r="AA10" s="3">
        <v>3.1399500000000003E-8</v>
      </c>
      <c r="AB10" s="3">
        <v>4.5222999999999998E-12</v>
      </c>
      <c r="AC10" s="3">
        <v>2.32292E-10</v>
      </c>
      <c r="AD10" s="3">
        <v>0.60816099999999995</v>
      </c>
      <c r="AE10" s="3">
        <v>0.110152</v>
      </c>
      <c r="AF10" s="3">
        <v>0.110983</v>
      </c>
      <c r="AG10" s="3">
        <v>0.110995</v>
      </c>
      <c r="AH10" s="3">
        <v>0.110996</v>
      </c>
      <c r="AI10" s="3">
        <v>0.111</v>
      </c>
      <c r="AJ10" s="3">
        <v>0.111</v>
      </c>
      <c r="AK10" s="3">
        <v>0.111</v>
      </c>
      <c r="AL10" s="3">
        <v>0.111</v>
      </c>
      <c r="AM10" s="3">
        <v>0.111</v>
      </c>
      <c r="AN10" s="3">
        <v>0.77378000000000002</v>
      </c>
      <c r="AO10" s="3">
        <v>0</v>
      </c>
      <c r="AP10" s="3">
        <v>0</v>
      </c>
      <c r="AQ10" s="3">
        <v>0</v>
      </c>
      <c r="AR10" s="3">
        <v>2.5905899999999998E-8</v>
      </c>
      <c r="AS10" s="3">
        <v>1.4697600000000001E-6</v>
      </c>
      <c r="AT10" s="3">
        <v>3.1484599999999999E-8</v>
      </c>
      <c r="AU10" s="3">
        <v>1.9604700000000001E-6</v>
      </c>
      <c r="AV10" s="3">
        <v>1.51509E-9</v>
      </c>
      <c r="AW10" s="3">
        <v>9.0276200000000001E-10</v>
      </c>
      <c r="AX10" s="3">
        <v>5.5510700000000004E-10</v>
      </c>
      <c r="AY10" s="3">
        <v>3.4981100000000001E-10</v>
      </c>
      <c r="AZ10" s="3">
        <v>2.5468500000000001E-8</v>
      </c>
    </row>
    <row r="11" spans="1:52" ht="15" x14ac:dyDescent="0.2">
      <c r="A11" s="12">
        <v>7</v>
      </c>
      <c r="B11">
        <v>0</v>
      </c>
      <c r="C11">
        <v>1</v>
      </c>
      <c r="D11">
        <v>1</v>
      </c>
      <c r="E11">
        <v>1165</v>
      </c>
      <c r="F11">
        <v>1</v>
      </c>
      <c r="G11">
        <v>1</v>
      </c>
      <c r="H11">
        <v>298.14999999999998</v>
      </c>
      <c r="I11">
        <v>0.69333</v>
      </c>
      <c r="J11" s="3">
        <v>149.12799999999999</v>
      </c>
      <c r="K11" s="3">
        <v>1.0454500000000001E-3</v>
      </c>
      <c r="L11" s="3">
        <v>2.12872E-15</v>
      </c>
      <c r="M11" s="3">
        <v>1.01629E-3</v>
      </c>
      <c r="N11" s="3">
        <v>8.7116800000000001E-8</v>
      </c>
      <c r="O11" s="3">
        <v>1.9420899999999999E-5</v>
      </c>
      <c r="P11" s="3">
        <v>1.5283800000000001E-9</v>
      </c>
      <c r="Q11" s="3">
        <v>6.2903499999999998E-6</v>
      </c>
      <c r="R11" s="3">
        <v>1.0399200000000001E-9</v>
      </c>
      <c r="S11" s="3">
        <v>2.23358E-6</v>
      </c>
      <c r="T11" s="3">
        <v>3.6915199999999998E-10</v>
      </c>
      <c r="U11" s="3">
        <v>5.1187700000000002E-7</v>
      </c>
      <c r="V11" s="3">
        <v>5.72312E-11</v>
      </c>
      <c r="W11" s="3">
        <v>3.4167499999999999E-7</v>
      </c>
      <c r="X11" s="3">
        <v>4.6131999999999998E-11</v>
      </c>
      <c r="Y11" s="3">
        <v>1.4124199999999999E-7</v>
      </c>
      <c r="Z11" s="3">
        <v>1.9062399999999999E-10</v>
      </c>
      <c r="AA11" s="3">
        <v>4.1721300000000003E-8</v>
      </c>
      <c r="AB11" s="3">
        <v>6.2905500000000001E-12</v>
      </c>
      <c r="AC11" s="3">
        <v>3.5035699999999999E-10</v>
      </c>
      <c r="AD11" s="3">
        <v>0.80026299999999995</v>
      </c>
      <c r="AE11" s="3">
        <v>0.109984</v>
      </c>
      <c r="AF11" s="3">
        <v>0.11097899999999999</v>
      </c>
      <c r="AG11" s="3">
        <v>0.110994</v>
      </c>
      <c r="AH11" s="3">
        <v>0.110996</v>
      </c>
      <c r="AI11" s="3">
        <v>0.110999</v>
      </c>
      <c r="AJ11" s="3">
        <v>0.111</v>
      </c>
      <c r="AK11" s="3">
        <v>0.111</v>
      </c>
      <c r="AL11" s="3">
        <v>0.111</v>
      </c>
      <c r="AM11" s="3">
        <v>0.111</v>
      </c>
      <c r="AN11" s="3">
        <v>0.90535399999999999</v>
      </c>
      <c r="AO11" s="3">
        <v>0</v>
      </c>
      <c r="AP11" s="3">
        <v>0</v>
      </c>
      <c r="AQ11" s="3">
        <v>0</v>
      </c>
      <c r="AR11" s="3">
        <v>2.17166E-8</v>
      </c>
      <c r="AS11" s="3">
        <v>1.2520499999999999E-6</v>
      </c>
      <c r="AT11" s="3">
        <v>2.7215400000000001E-8</v>
      </c>
      <c r="AU11" s="3">
        <v>1.7195400000000001E-6</v>
      </c>
      <c r="AV11" s="3">
        <v>1.34842E-9</v>
      </c>
      <c r="AW11" s="3">
        <v>8.1525199999999997E-10</v>
      </c>
      <c r="AX11" s="3">
        <v>5.0866099999999999E-10</v>
      </c>
      <c r="AY11" s="3">
        <v>3.25251E-10</v>
      </c>
      <c r="AZ11" s="3">
        <v>2.688E-8</v>
      </c>
    </row>
    <row r="12" spans="1:52" ht="15" x14ac:dyDescent="0.2">
      <c r="A12" s="12">
        <v>8</v>
      </c>
      <c r="B12">
        <v>0</v>
      </c>
      <c r="C12">
        <v>1</v>
      </c>
      <c r="D12">
        <v>1</v>
      </c>
      <c r="E12">
        <v>2385</v>
      </c>
      <c r="F12">
        <v>1</v>
      </c>
      <c r="G12">
        <v>1</v>
      </c>
      <c r="H12">
        <v>298.14999999999998</v>
      </c>
      <c r="I12">
        <v>0.79222000000000004</v>
      </c>
      <c r="J12" s="3">
        <v>153.93799999999999</v>
      </c>
      <c r="K12" s="3">
        <v>1.2430500000000001E-3</v>
      </c>
      <c r="L12" s="3">
        <v>3.5715699999999998E-15</v>
      </c>
      <c r="M12" s="3">
        <v>1.20729E-3</v>
      </c>
      <c r="N12" s="3">
        <v>1.09695E-7</v>
      </c>
      <c r="O12" s="3">
        <v>2.3567899999999998E-5</v>
      </c>
      <c r="P12" s="3">
        <v>1.9659399999999999E-9</v>
      </c>
      <c r="Q12" s="3">
        <v>7.7848399999999998E-6</v>
      </c>
      <c r="R12" s="3">
        <v>1.3641500000000001E-9</v>
      </c>
      <c r="S12" s="3">
        <v>2.819E-6</v>
      </c>
      <c r="T12" s="3">
        <v>4.9384200000000004E-10</v>
      </c>
      <c r="U12" s="3">
        <v>6.5883499999999996E-7</v>
      </c>
      <c r="V12" s="3">
        <v>7.8078500000000003E-11</v>
      </c>
      <c r="W12" s="3">
        <v>4.48476E-7</v>
      </c>
      <c r="X12" s="3">
        <v>6.4182399999999994E-11</v>
      </c>
      <c r="Y12" s="3">
        <v>1.89063E-7</v>
      </c>
      <c r="Z12" s="3">
        <v>2.7046199999999998E-10</v>
      </c>
      <c r="AA12" s="3">
        <v>5.6952699999999998E-8</v>
      </c>
      <c r="AB12" s="3">
        <v>9.1019199999999997E-12</v>
      </c>
      <c r="AC12" s="3">
        <v>5.6077599999999997E-10</v>
      </c>
      <c r="AD12" s="3">
        <v>1.0660099999999999</v>
      </c>
      <c r="AE12" s="3">
        <v>0.109793</v>
      </c>
      <c r="AF12" s="3">
        <v>0.110975</v>
      </c>
      <c r="AG12" s="3">
        <v>0.11099199999999999</v>
      </c>
      <c r="AH12" s="3">
        <v>0.110996</v>
      </c>
      <c r="AI12" s="3">
        <v>0.110999</v>
      </c>
      <c r="AJ12" s="3">
        <v>0.111</v>
      </c>
      <c r="AK12" s="3">
        <v>0.111</v>
      </c>
      <c r="AL12" s="3">
        <v>0.111</v>
      </c>
      <c r="AM12" s="3">
        <v>0.111</v>
      </c>
      <c r="AN12" s="3">
        <v>1.03776</v>
      </c>
      <c r="AO12" s="3">
        <v>0</v>
      </c>
      <c r="AP12" s="3">
        <v>0</v>
      </c>
      <c r="AQ12" s="3">
        <v>0</v>
      </c>
      <c r="AR12" s="3">
        <v>1.75091E-8</v>
      </c>
      <c r="AS12" s="3">
        <v>1.03121E-6</v>
      </c>
      <c r="AT12" s="3">
        <v>2.2859400000000002E-8</v>
      </c>
      <c r="AU12" s="3">
        <v>1.47294E-6</v>
      </c>
      <c r="AV12" s="3">
        <v>1.1779099999999999E-9</v>
      </c>
      <c r="AW12" s="3">
        <v>7.2626299999999996E-10</v>
      </c>
      <c r="AX12" s="3">
        <v>4.6211099999999998E-10</v>
      </c>
      <c r="AY12" s="3">
        <v>3.0133599999999998E-10</v>
      </c>
      <c r="AZ12" s="3">
        <v>2.9200099999999999E-8</v>
      </c>
    </row>
    <row r="13" spans="1:52" ht="15" x14ac:dyDescent="0.2">
      <c r="A13" s="12">
        <v>9</v>
      </c>
      <c r="B13">
        <v>0</v>
      </c>
      <c r="C13">
        <v>1</v>
      </c>
      <c r="D13">
        <v>1</v>
      </c>
      <c r="E13">
        <v>822</v>
      </c>
      <c r="F13">
        <v>1</v>
      </c>
      <c r="G13">
        <v>1</v>
      </c>
      <c r="H13">
        <v>298.14999999999998</v>
      </c>
      <c r="I13">
        <v>0.89110999999999996</v>
      </c>
      <c r="J13" s="3">
        <v>161.583</v>
      </c>
      <c r="K13" s="3">
        <v>1.49244E-3</v>
      </c>
      <c r="L13" s="3">
        <v>6.3881299999999999E-15</v>
      </c>
      <c r="M13" s="3">
        <v>1.44746E-3</v>
      </c>
      <c r="N13" s="3">
        <v>1.42656E-7</v>
      </c>
      <c r="O13" s="3">
        <v>2.9174900000000001E-5</v>
      </c>
      <c r="P13" s="3">
        <v>2.63979E-9</v>
      </c>
      <c r="Q13" s="3">
        <v>9.9292400000000008E-6</v>
      </c>
      <c r="R13" s="3">
        <v>1.88729E-9</v>
      </c>
      <c r="S13" s="3">
        <v>3.70452E-6</v>
      </c>
      <c r="T13" s="3">
        <v>7.0393800000000004E-10</v>
      </c>
      <c r="U13" s="3">
        <v>8.9202800000000003E-7</v>
      </c>
      <c r="V13" s="3">
        <v>1.14668E-10</v>
      </c>
      <c r="W13" s="3">
        <v>6.2561300000000003E-7</v>
      </c>
      <c r="X13" s="3">
        <v>9.7116300000000006E-11</v>
      </c>
      <c r="Y13" s="3">
        <v>2.7172899999999998E-7</v>
      </c>
      <c r="Z13" s="3">
        <v>4.21645E-10</v>
      </c>
      <c r="AA13" s="3">
        <v>8.4335200000000005E-8</v>
      </c>
      <c r="AB13" s="3">
        <v>1.4619700000000002E-11</v>
      </c>
      <c r="AC13" s="3">
        <v>1.0361E-9</v>
      </c>
      <c r="AD13" s="3">
        <v>1.4885600000000001</v>
      </c>
      <c r="AE13" s="3">
        <v>0.109552</v>
      </c>
      <c r="AF13" s="3">
        <v>0.11097</v>
      </c>
      <c r="AG13" s="3">
        <v>0.11099000000000001</v>
      </c>
      <c r="AH13" s="3">
        <v>0.110995</v>
      </c>
      <c r="AI13" s="3">
        <v>0.110999</v>
      </c>
      <c r="AJ13" s="3">
        <v>0.110999</v>
      </c>
      <c r="AK13" s="3">
        <v>0.111</v>
      </c>
      <c r="AL13" s="3">
        <v>0.111</v>
      </c>
      <c r="AM13" s="3">
        <v>0.111</v>
      </c>
      <c r="AN13" s="3">
        <v>1.1710100000000001</v>
      </c>
      <c r="AO13" s="3">
        <v>0</v>
      </c>
      <c r="AP13" s="3">
        <v>0</v>
      </c>
      <c r="AQ13" s="3">
        <v>0</v>
      </c>
      <c r="AR13" s="3">
        <v>1.31406E-8</v>
      </c>
      <c r="AS13" s="3">
        <v>7.9908500000000001E-7</v>
      </c>
      <c r="AT13" s="3">
        <v>1.8250999999999999E-8</v>
      </c>
      <c r="AU13" s="3">
        <v>1.2116500000000001E-6</v>
      </c>
      <c r="AV13" s="3">
        <v>9.983179999999999E-10</v>
      </c>
      <c r="AW13" s="3">
        <v>6.3418500000000002E-10</v>
      </c>
      <c r="AX13" s="3">
        <v>4.1574999999999999E-10</v>
      </c>
      <c r="AY13" s="3">
        <v>2.7932000000000002E-10</v>
      </c>
      <c r="AZ13" s="3">
        <v>3.3771800000000002E-8</v>
      </c>
    </row>
    <row r="14" spans="1:52" ht="15" x14ac:dyDescent="0.2">
      <c r="A14" s="12">
        <v>10</v>
      </c>
      <c r="B14">
        <v>0</v>
      </c>
      <c r="C14">
        <v>1</v>
      </c>
      <c r="D14">
        <v>1</v>
      </c>
      <c r="E14">
        <v>411</v>
      </c>
      <c r="F14">
        <v>1</v>
      </c>
      <c r="G14">
        <v>1</v>
      </c>
      <c r="H14">
        <v>298.14999999999998</v>
      </c>
      <c r="I14">
        <v>0.99</v>
      </c>
      <c r="J14" s="3">
        <v>1278.73</v>
      </c>
      <c r="K14" s="3">
        <v>1.40477E-2</v>
      </c>
      <c r="L14" s="3">
        <v>1.22817E-12</v>
      </c>
      <c r="M14" s="3">
        <v>1.22985E-2</v>
      </c>
      <c r="N14" s="3">
        <v>3.41896E-6</v>
      </c>
      <c r="O14" s="3">
        <v>5.53861E-4</v>
      </c>
      <c r="P14" s="3">
        <v>1.4135799999999999E-7</v>
      </c>
      <c r="Q14" s="3">
        <v>3.8082699999999998E-4</v>
      </c>
      <c r="R14" s="3">
        <v>2.0417799999999999E-7</v>
      </c>
      <c r="S14" s="3">
        <v>2.8511500000000001E-4</v>
      </c>
      <c r="T14" s="3">
        <v>1.5282099999999999E-7</v>
      </c>
      <c r="U14" s="3">
        <v>1.3573E-4</v>
      </c>
      <c r="V14" s="3">
        <v>4.92151E-8</v>
      </c>
      <c r="W14" s="3">
        <v>1.8107900000000001E-4</v>
      </c>
      <c r="X14" s="3">
        <v>7.9289000000000003E-8</v>
      </c>
      <c r="Y14" s="3">
        <v>1.3809799999999999E-4</v>
      </c>
      <c r="Z14" s="3">
        <v>6.0444499999999996E-7</v>
      </c>
      <c r="AA14" s="3">
        <v>6.4846199999999996E-5</v>
      </c>
      <c r="AB14" s="3">
        <v>3.1708199999999999E-8</v>
      </c>
      <c r="AC14" s="3">
        <v>2.5456199999999997E-7</v>
      </c>
      <c r="AD14" s="3">
        <v>65.685500000000005</v>
      </c>
      <c r="AE14" s="3">
        <v>9.8595600000000005E-2</v>
      </c>
      <c r="AF14" s="3">
        <v>0.110155</v>
      </c>
      <c r="AG14" s="3">
        <v>0.109879</v>
      </c>
      <c r="AH14" s="3">
        <v>0.10885</v>
      </c>
      <c r="AI14" s="3">
        <v>0.106235</v>
      </c>
      <c r="AJ14" s="3">
        <v>9.9758299999999994E-2</v>
      </c>
      <c r="AK14" s="3">
        <v>8.64679E-2</v>
      </c>
      <c r="AL14" s="3">
        <v>6.4579600000000001E-2</v>
      </c>
      <c r="AM14" s="3">
        <v>1.18559E-3</v>
      </c>
      <c r="AN14" s="3">
        <v>1.30511</v>
      </c>
      <c r="AO14" s="3">
        <v>0</v>
      </c>
      <c r="AP14" s="3">
        <v>0</v>
      </c>
      <c r="AQ14" s="3">
        <v>0</v>
      </c>
      <c r="AR14" s="3">
        <v>6.2152499999999998E-10</v>
      </c>
      <c r="AS14" s="3">
        <v>8.4446899999999996E-8</v>
      </c>
      <c r="AT14" s="3">
        <v>3.8967200000000002E-9</v>
      </c>
      <c r="AU14" s="3">
        <v>5.1911699999999998E-7</v>
      </c>
      <c r="AV14" s="3">
        <v>8.4560199999999997E-10</v>
      </c>
      <c r="AW14" s="3">
        <v>1.02183E-9</v>
      </c>
      <c r="AX14" s="3">
        <v>1.17621E-9</v>
      </c>
      <c r="AY14" s="3">
        <v>1.1955799999999999E-9</v>
      </c>
      <c r="AZ14" s="3">
        <v>4.6189700000000002E-8</v>
      </c>
    </row>
    <row r="15" spans="1:52" x14ac:dyDescent="0.2">
      <c r="A15" s="10"/>
    </row>
    <row r="16" spans="1:52" x14ac:dyDescent="0.2">
      <c r="A16" s="10"/>
    </row>
    <row r="17" spans="1:11" x14ac:dyDescent="0.2">
      <c r="A17" s="10"/>
    </row>
    <row r="18" spans="1:11" ht="15" x14ac:dyDescent="0.2">
      <c r="A18" s="12" t="s">
        <v>50</v>
      </c>
    </row>
    <row r="19" spans="1:11" ht="15" x14ac:dyDescent="0.2">
      <c r="A19" s="11" t="s">
        <v>51</v>
      </c>
    </row>
    <row r="20" spans="1:11" x14ac:dyDescent="0.2">
      <c r="A20" s="10"/>
    </row>
    <row r="21" spans="1:11" ht="15" x14ac:dyDescent="0.2">
      <c r="A21" s="12" t="s">
        <v>83</v>
      </c>
      <c r="B21" t="s">
        <v>135</v>
      </c>
      <c r="C21" t="s">
        <v>136</v>
      </c>
      <c r="D21" t="s">
        <v>137</v>
      </c>
      <c r="E21" t="s">
        <v>138</v>
      </c>
      <c r="F21" t="s">
        <v>139</v>
      </c>
      <c r="G21" t="s">
        <v>140</v>
      </c>
      <c r="H21" t="s">
        <v>141</v>
      </c>
      <c r="I21" t="s">
        <v>142</v>
      </c>
      <c r="J21" t="s">
        <v>143</v>
      </c>
      <c r="K21" t="s">
        <v>144</v>
      </c>
    </row>
    <row r="22" spans="1:11" ht="15" x14ac:dyDescent="0.2">
      <c r="A22" s="12">
        <v>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</row>
    <row r="23" spans="1:11" ht="15" x14ac:dyDescent="0.2">
      <c r="A23" s="12">
        <v>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</row>
    <row r="24" spans="1:11" ht="15" x14ac:dyDescent="0.2">
      <c r="A24" s="12">
        <v>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</row>
    <row r="25" spans="1:11" ht="15" x14ac:dyDescent="0.2">
      <c r="A25" s="12">
        <v>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</row>
    <row r="26" spans="1:11" ht="15" x14ac:dyDescent="0.2">
      <c r="A26" s="12">
        <v>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</row>
    <row r="27" spans="1:11" ht="15" x14ac:dyDescent="0.2">
      <c r="A27" s="12">
        <v>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</row>
    <row r="28" spans="1:11" ht="15" x14ac:dyDescent="0.2">
      <c r="A28" s="12">
        <v>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</row>
    <row r="29" spans="1:11" ht="15" x14ac:dyDescent="0.2">
      <c r="A29" s="12">
        <v>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</row>
    <row r="30" spans="1:11" ht="15" x14ac:dyDescent="0.2">
      <c r="A30" s="12">
        <v>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</row>
    <row r="31" spans="1:11" ht="15" x14ac:dyDescent="0.2">
      <c r="A31" s="12">
        <v>10</v>
      </c>
      <c r="B31" s="3">
        <v>43.292900000000003</v>
      </c>
      <c r="C31" s="3">
        <v>1.02502E-4</v>
      </c>
      <c r="D31" s="3">
        <v>2.9138500000000002E-4</v>
      </c>
      <c r="E31" s="3">
        <v>7.3955699999999995E-4</v>
      </c>
      <c r="F31" s="3">
        <v>1.8641199999999999E-3</v>
      </c>
      <c r="G31" s="3">
        <v>4.6291800000000001E-3</v>
      </c>
      <c r="H31" s="3">
        <v>1.1060499999999999E-2</v>
      </c>
      <c r="I31" s="3">
        <v>2.43933E-2</v>
      </c>
      <c r="J31" s="3">
        <v>4.6355500000000001E-2</v>
      </c>
      <c r="K31" s="3">
        <v>0.10981399999999999</v>
      </c>
    </row>
    <row r="32" spans="1:11" x14ac:dyDescent="0.2">
      <c r="A32" s="10"/>
    </row>
    <row r="33" spans="1:102" x14ac:dyDescent="0.2">
      <c r="A33" s="10"/>
    </row>
    <row r="34" spans="1:102" x14ac:dyDescent="0.2">
      <c r="A34" s="10"/>
    </row>
    <row r="35" spans="1:102" ht="15" x14ac:dyDescent="0.2">
      <c r="A35" s="12" t="s">
        <v>63</v>
      </c>
    </row>
    <row r="36" spans="1:102" ht="15" x14ac:dyDescent="0.2">
      <c r="A36" s="11" t="s">
        <v>64</v>
      </c>
    </row>
    <row r="37" spans="1:102" x14ac:dyDescent="0.2">
      <c r="A37" s="10"/>
    </row>
    <row r="38" spans="1:102" ht="15" x14ac:dyDescent="0.2">
      <c r="A38" s="12" t="s">
        <v>83</v>
      </c>
      <c r="B38" t="s">
        <v>145</v>
      </c>
      <c r="C38" t="s">
        <v>146</v>
      </c>
      <c r="D38" t="s">
        <v>147</v>
      </c>
      <c r="E38" t="s">
        <v>148</v>
      </c>
      <c r="F38" t="s">
        <v>149</v>
      </c>
      <c r="G38" t="s">
        <v>150</v>
      </c>
      <c r="H38" t="s">
        <v>151</v>
      </c>
      <c r="I38" t="s">
        <v>152</v>
      </c>
      <c r="J38" t="s">
        <v>153</v>
      </c>
      <c r="K38" t="s">
        <v>154</v>
      </c>
      <c r="L38" t="s">
        <v>155</v>
      </c>
      <c r="M38" t="s">
        <v>156</v>
      </c>
      <c r="N38" t="s">
        <v>157</v>
      </c>
      <c r="O38" t="s">
        <v>158</v>
      </c>
      <c r="P38" t="s">
        <v>159</v>
      </c>
      <c r="Q38" t="s">
        <v>160</v>
      </c>
      <c r="R38" t="s">
        <v>161</v>
      </c>
      <c r="S38" t="s">
        <v>162</v>
      </c>
      <c r="T38" t="s">
        <v>163</v>
      </c>
      <c r="U38" t="s">
        <v>164</v>
      </c>
      <c r="V38" t="s">
        <v>165</v>
      </c>
      <c r="W38" t="s">
        <v>166</v>
      </c>
      <c r="X38" t="s">
        <v>167</v>
      </c>
      <c r="Y38" t="s">
        <v>168</v>
      </c>
      <c r="Z38" t="s">
        <v>169</v>
      </c>
      <c r="AA38" t="s">
        <v>170</v>
      </c>
      <c r="AB38" t="s">
        <v>171</v>
      </c>
      <c r="AC38" t="s">
        <v>172</v>
      </c>
      <c r="AD38" t="s">
        <v>173</v>
      </c>
      <c r="AE38" t="s">
        <v>174</v>
      </c>
      <c r="AF38" t="s">
        <v>175</v>
      </c>
      <c r="AG38" t="s">
        <v>176</v>
      </c>
      <c r="AH38" t="s">
        <v>177</v>
      </c>
      <c r="AI38" t="s">
        <v>178</v>
      </c>
      <c r="AJ38" t="s">
        <v>179</v>
      </c>
      <c r="AK38" t="s">
        <v>180</v>
      </c>
      <c r="AL38" t="s">
        <v>181</v>
      </c>
      <c r="AM38" t="s">
        <v>182</v>
      </c>
      <c r="AN38" t="s">
        <v>183</v>
      </c>
      <c r="AO38" t="s">
        <v>184</v>
      </c>
      <c r="AP38" t="s">
        <v>185</v>
      </c>
      <c r="AQ38" t="s">
        <v>186</v>
      </c>
      <c r="AR38" t="s">
        <v>187</v>
      </c>
      <c r="AS38" t="s">
        <v>188</v>
      </c>
      <c r="AT38" t="s">
        <v>189</v>
      </c>
      <c r="AU38" t="s">
        <v>190</v>
      </c>
      <c r="AV38" t="s">
        <v>191</v>
      </c>
      <c r="AW38" t="s">
        <v>192</v>
      </c>
      <c r="AX38" t="s">
        <v>193</v>
      </c>
      <c r="AY38" t="s">
        <v>194</v>
      </c>
      <c r="AZ38" t="s">
        <v>195</v>
      </c>
      <c r="BA38" t="s">
        <v>196</v>
      </c>
      <c r="BB38" t="s">
        <v>197</v>
      </c>
      <c r="BC38" t="s">
        <v>198</v>
      </c>
      <c r="BD38" t="s">
        <v>199</v>
      </c>
      <c r="BE38" t="s">
        <v>200</v>
      </c>
      <c r="BF38" t="s">
        <v>201</v>
      </c>
      <c r="BG38" t="s">
        <v>202</v>
      </c>
      <c r="BH38" t="s">
        <v>203</v>
      </c>
      <c r="BI38" t="s">
        <v>204</v>
      </c>
      <c r="BJ38" t="s">
        <v>205</v>
      </c>
      <c r="BK38" t="s">
        <v>206</v>
      </c>
      <c r="BL38" t="s">
        <v>207</v>
      </c>
      <c r="BM38" t="s">
        <v>208</v>
      </c>
      <c r="BN38" t="s">
        <v>209</v>
      </c>
      <c r="BO38" t="s">
        <v>210</v>
      </c>
      <c r="BP38" t="s">
        <v>211</v>
      </c>
      <c r="BQ38" t="s">
        <v>212</v>
      </c>
      <c r="BR38" t="s">
        <v>213</v>
      </c>
      <c r="BS38" t="s">
        <v>214</v>
      </c>
      <c r="BT38" t="s">
        <v>215</v>
      </c>
      <c r="BU38" t="s">
        <v>216</v>
      </c>
      <c r="BV38" t="s">
        <v>217</v>
      </c>
      <c r="BW38" t="s">
        <v>218</v>
      </c>
      <c r="BX38" t="s">
        <v>219</v>
      </c>
      <c r="BY38" t="s">
        <v>220</v>
      </c>
      <c r="BZ38" t="s">
        <v>221</v>
      </c>
      <c r="CA38" t="s">
        <v>222</v>
      </c>
      <c r="CB38" t="s">
        <v>223</v>
      </c>
      <c r="CC38" t="s">
        <v>224</v>
      </c>
      <c r="CD38" t="s">
        <v>225</v>
      </c>
      <c r="CE38" t="s">
        <v>226</v>
      </c>
      <c r="CF38" t="s">
        <v>227</v>
      </c>
      <c r="CG38" t="s">
        <v>228</v>
      </c>
      <c r="CH38" t="s">
        <v>229</v>
      </c>
      <c r="CI38" t="s">
        <v>230</v>
      </c>
      <c r="CJ38" t="s">
        <v>231</v>
      </c>
      <c r="CK38" t="s">
        <v>232</v>
      </c>
      <c r="CL38" t="s">
        <v>233</v>
      </c>
      <c r="CM38" t="s">
        <v>341</v>
      </c>
      <c r="CN38" t="s">
        <v>342</v>
      </c>
      <c r="CO38" t="s">
        <v>343</v>
      </c>
      <c r="CP38" t="s">
        <v>234</v>
      </c>
      <c r="CQ38" t="s">
        <v>235</v>
      </c>
      <c r="CR38" t="s">
        <v>236</v>
      </c>
      <c r="CS38" t="s">
        <v>237</v>
      </c>
      <c r="CT38" t="s">
        <v>238</v>
      </c>
      <c r="CU38" t="s">
        <v>239</v>
      </c>
      <c r="CV38" t="s">
        <v>240</v>
      </c>
      <c r="CW38" t="s">
        <v>241</v>
      </c>
      <c r="CX38" t="s">
        <v>242</v>
      </c>
    </row>
    <row r="39" spans="1:102" ht="15" x14ac:dyDescent="0.2">
      <c r="A39" s="12">
        <v>1</v>
      </c>
      <c r="B39" s="3">
        <v>1.1972</v>
      </c>
      <c r="C39" s="3">
        <v>71.975999999999999</v>
      </c>
      <c r="D39" s="3">
        <v>0.110275</v>
      </c>
      <c r="E39" s="3">
        <v>1.4893299999999999E-14</v>
      </c>
      <c r="F39" s="3">
        <v>0.10746699999999999</v>
      </c>
      <c r="G39" s="3">
        <v>7.6105000000000002E-6</v>
      </c>
      <c r="H39" s="3">
        <v>1.9238199999999999E-3</v>
      </c>
      <c r="I39" s="3">
        <v>1.25077E-7</v>
      </c>
      <c r="J39" s="3">
        <v>5.8826500000000003E-4</v>
      </c>
      <c r="K39" s="3">
        <v>8.0343200000000004E-8</v>
      </c>
      <c r="L39" s="3">
        <v>1.97207E-4</v>
      </c>
      <c r="M39" s="3">
        <v>2.6926400000000001E-8</v>
      </c>
      <c r="N39" s="3">
        <v>4.2670799999999998E-5</v>
      </c>
      <c r="O39" s="3">
        <v>3.9413899999999998E-9</v>
      </c>
      <c r="P39" s="3">
        <v>2.6891799999999999E-5</v>
      </c>
      <c r="Q39" s="3">
        <v>2.9995800000000001E-9</v>
      </c>
      <c r="R39" s="3">
        <v>1.04958E-5</v>
      </c>
      <c r="S39" s="3">
        <v>1.17025E-8</v>
      </c>
      <c r="T39" s="3">
        <v>2.92718E-6</v>
      </c>
      <c r="U39" s="3">
        <v>3.6461300000000002E-10</v>
      </c>
      <c r="V39" s="3">
        <v>1.41884E-8</v>
      </c>
      <c r="W39" s="3">
        <v>88.774100000000004</v>
      </c>
      <c r="X39" s="3">
        <v>88.877600000000001</v>
      </c>
      <c r="Y39" s="3">
        <v>88.881</v>
      </c>
      <c r="Z39" s="3">
        <v>88.878900000000002</v>
      </c>
      <c r="AA39" s="3">
        <v>88.881600000000006</v>
      </c>
      <c r="AB39" s="3">
        <v>88.881600000000006</v>
      </c>
      <c r="AC39" s="3">
        <v>88.881600000000006</v>
      </c>
      <c r="AD39" s="3">
        <v>88.881600000000006</v>
      </c>
      <c r="AE39" s="3">
        <v>88.881600000000006</v>
      </c>
      <c r="AF39" s="3">
        <v>1.28894E-4</v>
      </c>
      <c r="AG39" s="3">
        <v>1.7407900000000001E-17</v>
      </c>
      <c r="AH39" s="3">
        <v>1.2561199999999999E-4</v>
      </c>
      <c r="AI39" s="3">
        <v>8.8954600000000006E-9</v>
      </c>
      <c r="AJ39" s="3">
        <v>2.2486400000000002E-6</v>
      </c>
      <c r="AK39" s="3">
        <v>1.4619599999999999E-10</v>
      </c>
      <c r="AL39" s="3">
        <v>6.8758799999999998E-7</v>
      </c>
      <c r="AM39" s="3">
        <v>9.3908399999999996E-11</v>
      </c>
      <c r="AN39" s="3">
        <v>2.3050300000000001E-7</v>
      </c>
      <c r="AO39" s="3">
        <v>3.1472699999999997E-11</v>
      </c>
      <c r="AP39" s="3">
        <v>4.9875299999999998E-8</v>
      </c>
      <c r="AQ39" s="3">
        <v>4.6068499999999999E-12</v>
      </c>
      <c r="AR39" s="3">
        <v>3.1432300000000003E-8</v>
      </c>
      <c r="AS39" s="3">
        <v>3.5060399999999999E-12</v>
      </c>
      <c r="AT39" s="3">
        <v>1.2267900000000001E-8</v>
      </c>
      <c r="AU39" s="3">
        <v>1.3678300000000001E-11</v>
      </c>
      <c r="AV39" s="3">
        <v>3.4214100000000001E-9</v>
      </c>
      <c r="AW39" s="3">
        <v>4.26175E-13</v>
      </c>
      <c r="AX39" s="3">
        <v>1.6583899999999998E-11</v>
      </c>
      <c r="AY39" s="3">
        <v>6.4880800000000002E-2</v>
      </c>
      <c r="AZ39" s="3">
        <v>0.10376299999999999</v>
      </c>
      <c r="BA39" s="3">
        <v>0.103884</v>
      </c>
      <c r="BB39" s="3">
        <v>0.10388799999999999</v>
      </c>
      <c r="BC39" s="3">
        <v>0.10388500000000001</v>
      </c>
      <c r="BD39" s="3">
        <v>0.10388799999999999</v>
      </c>
      <c r="BE39" s="3">
        <v>0.10388799999999999</v>
      </c>
      <c r="BF39" s="3">
        <v>0.10388799999999999</v>
      </c>
      <c r="BG39" s="3">
        <v>0.10388799999999999</v>
      </c>
      <c r="BH39" s="3">
        <v>0.10388799999999999</v>
      </c>
      <c r="BI39" s="3">
        <v>12.6442</v>
      </c>
      <c r="BJ39" s="3">
        <v>11.462300000000001</v>
      </c>
      <c r="BK39" s="3">
        <v>12.644399999999999</v>
      </c>
      <c r="BL39" s="3">
        <v>3.9813299999999998</v>
      </c>
      <c r="BM39" s="3">
        <v>12.644399999999999</v>
      </c>
      <c r="BN39" s="3">
        <v>3.9813299999999998</v>
      </c>
      <c r="BO39" s="3">
        <v>12.644399999999999</v>
      </c>
      <c r="BP39" s="3">
        <v>3.9813299999999998</v>
      </c>
      <c r="BQ39" s="3">
        <v>12.644399999999999</v>
      </c>
      <c r="BR39" s="3">
        <v>3.9813299999999998</v>
      </c>
      <c r="BS39" s="3">
        <v>12.644399999999999</v>
      </c>
      <c r="BT39" s="3">
        <v>3.9813299999999998</v>
      </c>
      <c r="BU39" s="3">
        <v>12.644399999999999</v>
      </c>
      <c r="BV39" s="3">
        <v>3.9813299999999998</v>
      </c>
      <c r="BW39" s="3">
        <v>12.644399999999999</v>
      </c>
      <c r="BX39" s="3">
        <v>3.9813299999999998</v>
      </c>
      <c r="BY39" s="3">
        <v>12.644399999999999</v>
      </c>
      <c r="BZ39" s="3">
        <v>3.9813299999999998</v>
      </c>
      <c r="CA39" s="3">
        <v>12.644399999999999</v>
      </c>
      <c r="CB39" s="3">
        <v>1.54129</v>
      </c>
      <c r="CC39" s="3">
        <v>0.97360400000000002</v>
      </c>
      <c r="CD39" s="3">
        <v>0.40156799999999998</v>
      </c>
      <c r="CE39" s="3">
        <v>0.165629</v>
      </c>
      <c r="CF39" s="3">
        <v>6.8314600000000003E-2</v>
      </c>
      <c r="CG39" s="3">
        <v>2.8176699999999999E-2</v>
      </c>
      <c r="CH39" s="3">
        <v>1.1621599999999999E-2</v>
      </c>
      <c r="CI39" s="3">
        <v>4.7934099999999997E-3</v>
      </c>
      <c r="CJ39" s="3">
        <v>1.97707E-3</v>
      </c>
      <c r="CK39" s="3">
        <v>3.6433799999999997E-5</v>
      </c>
      <c r="CL39" s="3">
        <v>3.1254099999999999E-3</v>
      </c>
      <c r="CM39" s="3">
        <v>0</v>
      </c>
      <c r="CN39" s="3">
        <v>0</v>
      </c>
      <c r="CO39" s="3">
        <v>0</v>
      </c>
      <c r="CP39" s="3">
        <v>1.1684399999999999E-9</v>
      </c>
      <c r="CQ39" s="3">
        <v>6.3105999999999996E-8</v>
      </c>
      <c r="CR39" s="3">
        <v>1.2949900000000001E-9</v>
      </c>
      <c r="CS39" s="3">
        <v>7.7248500000000005E-8</v>
      </c>
      <c r="CT39" s="3">
        <v>5.7193199999999997E-11</v>
      </c>
      <c r="CU39" s="3">
        <v>3.2647800000000002E-11</v>
      </c>
      <c r="CV39" s="3">
        <v>1.92324E-11</v>
      </c>
      <c r="CW39" s="3">
        <v>1.16109E-11</v>
      </c>
      <c r="CX39" s="3">
        <v>5.5386799999999995E-10</v>
      </c>
    </row>
    <row r="40" spans="1:102" ht="15" x14ac:dyDescent="0.2">
      <c r="A40" s="12">
        <v>2</v>
      </c>
      <c r="B40" s="3">
        <v>1.1950799999999999</v>
      </c>
      <c r="C40" s="3">
        <v>71.975999999999999</v>
      </c>
      <c r="D40" s="3">
        <v>0.10452400000000001</v>
      </c>
      <c r="E40" s="3">
        <v>3.1002800000000001E-14</v>
      </c>
      <c r="F40" s="3">
        <v>0.10183499999999999</v>
      </c>
      <c r="G40" s="3">
        <v>7.3734100000000003E-6</v>
      </c>
      <c r="H40" s="3">
        <v>1.8367800000000001E-3</v>
      </c>
      <c r="I40" s="3">
        <v>1.2209800000000001E-7</v>
      </c>
      <c r="J40" s="3">
        <v>5.6523100000000002E-4</v>
      </c>
      <c r="K40" s="3">
        <v>7.8929299999999995E-8</v>
      </c>
      <c r="L40" s="3">
        <v>1.9069200000000001E-4</v>
      </c>
      <c r="M40" s="3">
        <v>2.6621000000000001E-8</v>
      </c>
      <c r="N40" s="3">
        <v>4.1523600000000003E-5</v>
      </c>
      <c r="O40" s="3">
        <v>3.92148E-9</v>
      </c>
      <c r="P40" s="3">
        <v>2.6335399999999999E-5</v>
      </c>
      <c r="Q40" s="3">
        <v>3.00342E-9</v>
      </c>
      <c r="R40" s="3">
        <v>1.0344E-5</v>
      </c>
      <c r="S40" s="3">
        <v>1.1792000000000001E-8</v>
      </c>
      <c r="T40" s="3">
        <v>2.9032099999999999E-6</v>
      </c>
      <c r="U40" s="3">
        <v>3.6974000000000001E-10</v>
      </c>
      <c r="V40" s="3">
        <v>1.5058999999999999E-8</v>
      </c>
      <c r="W40" s="3">
        <v>41.953299999999999</v>
      </c>
      <c r="X40" s="3">
        <v>42.052500000000002</v>
      </c>
      <c r="Y40" s="3">
        <v>42.054600000000001</v>
      </c>
      <c r="Z40" s="3">
        <v>42.053899999999999</v>
      </c>
      <c r="AA40" s="3">
        <v>42.055100000000003</v>
      </c>
      <c r="AB40" s="3">
        <v>42.055199999999999</v>
      </c>
      <c r="AC40" s="3">
        <v>42.055199999999999</v>
      </c>
      <c r="AD40" s="3">
        <v>42.055199999999999</v>
      </c>
      <c r="AE40" s="3">
        <v>42.055199999999999</v>
      </c>
      <c r="AF40" s="3">
        <v>2.40778E-4</v>
      </c>
      <c r="AG40" s="3">
        <v>7.1417199999999996E-17</v>
      </c>
      <c r="AH40" s="3">
        <v>2.34584E-4</v>
      </c>
      <c r="AI40" s="3">
        <v>1.69852E-8</v>
      </c>
      <c r="AJ40" s="3">
        <v>4.23116E-6</v>
      </c>
      <c r="AK40" s="3">
        <v>2.8126099999999998E-10</v>
      </c>
      <c r="AL40" s="3">
        <v>1.3020500000000001E-6</v>
      </c>
      <c r="AM40" s="3">
        <v>1.8182E-10</v>
      </c>
      <c r="AN40" s="3">
        <v>4.3927399999999999E-7</v>
      </c>
      <c r="AO40" s="3">
        <v>6.1323599999999999E-11</v>
      </c>
      <c r="AP40" s="3">
        <v>9.5652800000000005E-8</v>
      </c>
      <c r="AQ40" s="3">
        <v>9.0334200000000001E-12</v>
      </c>
      <c r="AR40" s="3">
        <v>6.06656E-8</v>
      </c>
      <c r="AS40" s="3">
        <v>6.9186100000000001E-12</v>
      </c>
      <c r="AT40" s="3">
        <v>2.3828099999999999E-8</v>
      </c>
      <c r="AU40" s="3">
        <v>2.7163799999999999E-11</v>
      </c>
      <c r="AV40" s="3">
        <v>6.6877599999999997E-9</v>
      </c>
      <c r="AW40" s="3">
        <v>8.5172499999999999E-13</v>
      </c>
      <c r="AX40" s="3">
        <v>3.4689500000000001E-11</v>
      </c>
      <c r="AY40" s="3">
        <v>0.12786800000000001</v>
      </c>
      <c r="AZ40" s="3">
        <v>9.6642599999999995E-2</v>
      </c>
      <c r="BA40" s="3">
        <v>9.6870999999999999E-2</v>
      </c>
      <c r="BB40" s="3">
        <v>9.6875900000000001E-2</v>
      </c>
      <c r="BC40" s="3">
        <v>9.6874299999999997E-2</v>
      </c>
      <c r="BD40" s="3">
        <v>9.6877199999999997E-2</v>
      </c>
      <c r="BE40" s="3">
        <v>9.6877199999999997E-2</v>
      </c>
      <c r="BF40" s="3">
        <v>9.68773E-2</v>
      </c>
      <c r="BG40" s="3">
        <v>9.68773E-2</v>
      </c>
      <c r="BH40" s="3">
        <v>9.68773E-2</v>
      </c>
      <c r="BI40" s="3">
        <v>6.4266800000000002</v>
      </c>
      <c r="BJ40" s="3">
        <v>5.8526100000000003</v>
      </c>
      <c r="BK40" s="3">
        <v>6.4267500000000002</v>
      </c>
      <c r="BL40" s="3">
        <v>2.08453</v>
      </c>
      <c r="BM40" s="3">
        <v>6.4267500000000002</v>
      </c>
      <c r="BN40" s="3">
        <v>2.08453</v>
      </c>
      <c r="BO40" s="3">
        <v>6.4267500000000002</v>
      </c>
      <c r="BP40" s="3">
        <v>2.08453</v>
      </c>
      <c r="BQ40" s="3">
        <v>6.4267500000000002</v>
      </c>
      <c r="BR40" s="3">
        <v>2.08453</v>
      </c>
      <c r="BS40" s="3">
        <v>6.4267500000000002</v>
      </c>
      <c r="BT40" s="3">
        <v>2.08453</v>
      </c>
      <c r="BU40" s="3">
        <v>6.4267500000000002</v>
      </c>
      <c r="BV40" s="3">
        <v>2.08453</v>
      </c>
      <c r="BW40" s="3">
        <v>6.4267500000000002</v>
      </c>
      <c r="BX40" s="3">
        <v>2.08453</v>
      </c>
      <c r="BY40" s="3">
        <v>6.4267500000000002</v>
      </c>
      <c r="BZ40" s="3">
        <v>2.08453</v>
      </c>
      <c r="CA40" s="3">
        <v>6.4267500000000002</v>
      </c>
      <c r="CB40" s="3">
        <v>1.55542</v>
      </c>
      <c r="CC40" s="3">
        <v>0.94209399999999999</v>
      </c>
      <c r="CD40" s="3">
        <v>0.391044</v>
      </c>
      <c r="CE40" s="3">
        <v>0.16231499999999999</v>
      </c>
      <c r="CF40" s="3">
        <v>6.7373500000000003E-2</v>
      </c>
      <c r="CG40" s="3">
        <v>2.7965400000000001E-2</v>
      </c>
      <c r="CH40" s="3">
        <v>1.1607900000000001E-2</v>
      </c>
      <c r="CI40" s="3">
        <v>4.81819E-3</v>
      </c>
      <c r="CJ40" s="3">
        <v>1.99993E-3</v>
      </c>
      <c r="CK40" s="3">
        <v>3.9439600000000001E-5</v>
      </c>
      <c r="CL40" s="3">
        <v>6.2160899999999996E-3</v>
      </c>
      <c r="CM40" s="3">
        <v>0</v>
      </c>
      <c r="CN40" s="3">
        <v>0</v>
      </c>
      <c r="CO40" s="3">
        <v>0</v>
      </c>
      <c r="CP40" s="3">
        <v>1.0530399999999999E-9</v>
      </c>
      <c r="CQ40" s="3">
        <v>5.7303799999999997E-8</v>
      </c>
      <c r="CR40" s="3">
        <v>1.18342E-9</v>
      </c>
      <c r="CS40" s="3">
        <v>7.1042900000000004E-8</v>
      </c>
      <c r="CT40" s="3">
        <v>5.2933299999999997E-11</v>
      </c>
      <c r="CU40" s="3">
        <v>3.0408400000000002E-11</v>
      </c>
      <c r="CV40" s="3">
        <v>1.8027200000000001E-11</v>
      </c>
      <c r="CW40" s="3">
        <v>1.09525E-11</v>
      </c>
      <c r="CX40" s="3">
        <v>5.5909999999999996E-10</v>
      </c>
    </row>
    <row r="41" spans="1:102" ht="15" x14ac:dyDescent="0.2">
      <c r="A41" s="12">
        <v>3</v>
      </c>
      <c r="B41" s="3">
        <v>1.19272</v>
      </c>
      <c r="C41" s="3">
        <v>71.975999999999999</v>
      </c>
      <c r="D41" s="3">
        <v>9.8627999999999993E-2</v>
      </c>
      <c r="E41" s="3">
        <v>4.8770099999999998E-14</v>
      </c>
      <c r="F41" s="3">
        <v>9.6061300000000002E-2</v>
      </c>
      <c r="G41" s="3">
        <v>7.1301200000000003E-6</v>
      </c>
      <c r="H41" s="3">
        <v>1.7472099999999999E-3</v>
      </c>
      <c r="I41" s="3">
        <v>1.19061E-7</v>
      </c>
      <c r="J41" s="3">
        <v>5.4153299999999997E-4</v>
      </c>
      <c r="K41" s="3">
        <v>7.7519799999999998E-8</v>
      </c>
      <c r="L41" s="3">
        <v>1.8400900000000001E-4</v>
      </c>
      <c r="M41" s="3">
        <v>2.63334E-8</v>
      </c>
      <c r="N41" s="3">
        <v>4.0355899999999998E-5</v>
      </c>
      <c r="O41" s="3">
        <v>3.9069499999999996E-9</v>
      </c>
      <c r="P41" s="3">
        <v>2.5778500000000001E-5</v>
      </c>
      <c r="Q41" s="3">
        <v>3.0137600000000001E-9</v>
      </c>
      <c r="R41" s="3">
        <v>1.0197899999999999E-5</v>
      </c>
      <c r="S41" s="3">
        <v>1.1917500000000001E-8</v>
      </c>
      <c r="T41" s="3">
        <v>2.8827500000000001E-6</v>
      </c>
      <c r="U41" s="3">
        <v>3.7635700000000001E-10</v>
      </c>
      <c r="V41" s="3">
        <v>1.6103100000000001E-8</v>
      </c>
      <c r="W41" s="3">
        <v>26.166899999999998</v>
      </c>
      <c r="X41" s="3">
        <v>26.2607</v>
      </c>
      <c r="Y41" s="3">
        <v>26.2624</v>
      </c>
      <c r="Z41" s="3">
        <v>26.2622</v>
      </c>
      <c r="AA41" s="3">
        <v>26.262899999999998</v>
      </c>
      <c r="AB41" s="3">
        <v>26.262899999999998</v>
      </c>
      <c r="AC41" s="3">
        <v>26.263000000000002</v>
      </c>
      <c r="AD41" s="3">
        <v>26.263000000000002</v>
      </c>
      <c r="AE41" s="3">
        <v>26.263000000000002</v>
      </c>
      <c r="AF41" s="3">
        <v>3.3779900000000001E-4</v>
      </c>
      <c r="AG41" s="3">
        <v>1.67036E-16</v>
      </c>
      <c r="AH41" s="3">
        <v>3.2900799999999999E-4</v>
      </c>
      <c r="AI41" s="3">
        <v>2.44205E-8</v>
      </c>
      <c r="AJ41" s="3">
        <v>5.9841500000000001E-6</v>
      </c>
      <c r="AK41" s="3">
        <v>4.0778199999999998E-10</v>
      </c>
      <c r="AL41" s="3">
        <v>1.8547400000000001E-6</v>
      </c>
      <c r="AM41" s="3">
        <v>2.6550299999999999E-10</v>
      </c>
      <c r="AN41" s="3">
        <v>6.3022700000000002E-7</v>
      </c>
      <c r="AO41" s="3">
        <v>9.0191399999999995E-11</v>
      </c>
      <c r="AP41" s="3">
        <v>1.38218E-7</v>
      </c>
      <c r="AQ41" s="3">
        <v>1.33812E-11</v>
      </c>
      <c r="AR41" s="3">
        <v>8.8290599999999998E-8</v>
      </c>
      <c r="AS41" s="3">
        <v>1.03221E-11</v>
      </c>
      <c r="AT41" s="3">
        <v>3.49275E-8</v>
      </c>
      <c r="AU41" s="3">
        <v>4.08173E-11</v>
      </c>
      <c r="AV41" s="3">
        <v>9.8733299999999994E-9</v>
      </c>
      <c r="AW41" s="3">
        <v>1.28901E-12</v>
      </c>
      <c r="AX41" s="3">
        <v>5.5152699999999999E-11</v>
      </c>
      <c r="AY41" s="3">
        <v>0.19011600000000001</v>
      </c>
      <c r="AZ41" s="3">
        <v>8.9621000000000006E-2</v>
      </c>
      <c r="BA41" s="3">
        <v>8.9942300000000003E-2</v>
      </c>
      <c r="BB41" s="3">
        <v>8.9948100000000003E-2</v>
      </c>
      <c r="BC41" s="3">
        <v>8.9947200000000005E-2</v>
      </c>
      <c r="BD41" s="3">
        <v>8.9949899999999999E-2</v>
      </c>
      <c r="BE41" s="3">
        <v>8.9949899999999999E-2</v>
      </c>
      <c r="BF41" s="3">
        <v>8.9950000000000002E-2</v>
      </c>
      <c r="BG41" s="3">
        <v>8.9950000000000002E-2</v>
      </c>
      <c r="BH41" s="3">
        <v>8.9950000000000002E-2</v>
      </c>
      <c r="BI41" s="3">
        <v>4.3309100000000003</v>
      </c>
      <c r="BJ41" s="3">
        <v>3.9626899999999998</v>
      </c>
      <c r="BK41" s="3">
        <v>4.3309600000000001</v>
      </c>
      <c r="BL41" s="3">
        <v>1.4494100000000001</v>
      </c>
      <c r="BM41" s="3">
        <v>4.3309600000000001</v>
      </c>
      <c r="BN41" s="3">
        <v>1.4494100000000001</v>
      </c>
      <c r="BO41" s="3">
        <v>4.3309600000000001</v>
      </c>
      <c r="BP41" s="3">
        <v>1.4494100000000001</v>
      </c>
      <c r="BQ41" s="3">
        <v>4.3309600000000001</v>
      </c>
      <c r="BR41" s="3">
        <v>1.4494100000000001</v>
      </c>
      <c r="BS41" s="3">
        <v>4.3309600000000001</v>
      </c>
      <c r="BT41" s="3">
        <v>1.4494100000000001</v>
      </c>
      <c r="BU41" s="3">
        <v>4.3309600000000001</v>
      </c>
      <c r="BV41" s="3">
        <v>1.4494100000000001</v>
      </c>
      <c r="BW41" s="3">
        <v>4.3309600000000001</v>
      </c>
      <c r="BX41" s="3">
        <v>1.4494100000000001</v>
      </c>
      <c r="BY41" s="3">
        <v>4.3309600000000001</v>
      </c>
      <c r="BZ41" s="3">
        <v>1.4494100000000001</v>
      </c>
      <c r="CA41" s="3">
        <v>4.3309600000000001</v>
      </c>
      <c r="CB41" s="3">
        <v>1.5663</v>
      </c>
      <c r="CC41" s="3">
        <v>0.90779299999999996</v>
      </c>
      <c r="CD41" s="3">
        <v>0.37951000000000001</v>
      </c>
      <c r="CE41" s="3">
        <v>0.15865699999999999</v>
      </c>
      <c r="CF41" s="3">
        <v>6.6328100000000001E-2</v>
      </c>
      <c r="CG41" s="3">
        <v>2.7729E-2</v>
      </c>
      <c r="CH41" s="3">
        <v>1.15923E-2</v>
      </c>
      <c r="CI41" s="3">
        <v>4.8462699999999997E-3</v>
      </c>
      <c r="CJ41" s="3">
        <v>2.0260199999999999E-3</v>
      </c>
      <c r="CK41" s="3">
        <v>4.3027600000000001E-5</v>
      </c>
      <c r="CL41" s="3">
        <v>9.3067800000000006E-3</v>
      </c>
      <c r="CM41" s="3">
        <v>0</v>
      </c>
      <c r="CN41" s="3">
        <v>0</v>
      </c>
      <c r="CO41" s="3">
        <v>0</v>
      </c>
      <c r="CP41" s="3">
        <v>9.4097599999999996E-10</v>
      </c>
      <c r="CQ41" s="3">
        <v>5.1635900000000001E-8</v>
      </c>
      <c r="CR41" s="3">
        <v>1.0740399999999999E-9</v>
      </c>
      <c r="CS41" s="3">
        <v>6.4939400000000005E-8</v>
      </c>
      <c r="CT41" s="3">
        <v>4.8732799999999997E-11</v>
      </c>
      <c r="CU41" s="3">
        <v>2.81963E-11</v>
      </c>
      <c r="CV41" s="3">
        <v>1.6835699999999999E-11</v>
      </c>
      <c r="CW41" s="3">
        <v>1.0302E-11</v>
      </c>
      <c r="CX41" s="3">
        <v>5.6634900000000001E-10</v>
      </c>
    </row>
    <row r="42" spans="1:102" ht="15" x14ac:dyDescent="0.2">
      <c r="A42" s="12">
        <v>4</v>
      </c>
      <c r="B42" s="3">
        <v>1.1900599999999999</v>
      </c>
      <c r="C42" s="3">
        <v>71.975999999999999</v>
      </c>
      <c r="D42" s="3">
        <v>9.2549900000000004E-2</v>
      </c>
      <c r="E42" s="3">
        <v>6.8584600000000001E-14</v>
      </c>
      <c r="F42" s="3">
        <v>9.0109599999999998E-2</v>
      </c>
      <c r="G42" s="3">
        <v>6.8787900000000003E-6</v>
      </c>
      <c r="H42" s="3">
        <v>1.65452E-3</v>
      </c>
      <c r="I42" s="3">
        <v>1.15955E-7</v>
      </c>
      <c r="J42" s="3">
        <v>5.1703299999999997E-4</v>
      </c>
      <c r="K42" s="3">
        <v>7.6119999999999996E-8</v>
      </c>
      <c r="L42" s="3">
        <v>1.7713200000000001E-4</v>
      </c>
      <c r="M42" s="3">
        <v>2.6070999999999999E-8</v>
      </c>
      <c r="N42" s="3">
        <v>3.91674E-5</v>
      </c>
      <c r="O42" s="3">
        <v>3.8998399999999996E-9</v>
      </c>
      <c r="P42" s="3">
        <v>2.52252E-5</v>
      </c>
      <c r="Q42" s="3">
        <v>3.03305E-9</v>
      </c>
      <c r="R42" s="3">
        <v>1.0061199999999999E-5</v>
      </c>
      <c r="S42" s="3">
        <v>1.2092500000000001E-8</v>
      </c>
      <c r="T42" s="3">
        <v>2.8675000000000001E-6</v>
      </c>
      <c r="U42" s="3">
        <v>3.8502699999999999E-10</v>
      </c>
      <c r="V42" s="3">
        <v>1.7388099999999999E-8</v>
      </c>
      <c r="W42" s="3">
        <v>18.194800000000001</v>
      </c>
      <c r="X42" s="3">
        <v>18.282900000000001</v>
      </c>
      <c r="Y42" s="3">
        <v>18.284400000000002</v>
      </c>
      <c r="Z42" s="3">
        <v>18.284300000000002</v>
      </c>
      <c r="AA42" s="3">
        <v>18.2849</v>
      </c>
      <c r="AB42" s="3">
        <v>18.2849</v>
      </c>
      <c r="AC42" s="3">
        <v>18.2849</v>
      </c>
      <c r="AD42" s="3">
        <v>18.2849</v>
      </c>
      <c r="AE42" s="3">
        <v>18.2849</v>
      </c>
      <c r="AF42" s="3">
        <v>4.2036599999999998E-4</v>
      </c>
      <c r="AG42" s="3">
        <v>3.1151499999999999E-16</v>
      </c>
      <c r="AH42" s="3">
        <v>4.0928299999999998E-4</v>
      </c>
      <c r="AI42" s="3">
        <v>3.1243800000000001E-8</v>
      </c>
      <c r="AJ42" s="3">
        <v>7.5149200000000004E-6</v>
      </c>
      <c r="AK42" s="3">
        <v>5.2667500000000005E-10</v>
      </c>
      <c r="AL42" s="3">
        <v>2.34839E-6</v>
      </c>
      <c r="AM42" s="3">
        <v>3.45741E-10</v>
      </c>
      <c r="AN42" s="3">
        <v>8.0454199999999998E-7</v>
      </c>
      <c r="AO42" s="3">
        <v>1.1841600000000001E-10</v>
      </c>
      <c r="AP42" s="3">
        <v>1.779E-7</v>
      </c>
      <c r="AQ42" s="3">
        <v>1.7713300000000001E-11</v>
      </c>
      <c r="AR42" s="3">
        <v>1.14574E-7</v>
      </c>
      <c r="AS42" s="3">
        <v>1.37763E-11</v>
      </c>
      <c r="AT42" s="3">
        <v>4.56983E-8</v>
      </c>
      <c r="AU42" s="3">
        <v>5.4924800000000001E-11</v>
      </c>
      <c r="AV42" s="3">
        <v>1.30244E-8</v>
      </c>
      <c r="AW42" s="3">
        <v>1.7488100000000001E-12</v>
      </c>
      <c r="AX42" s="3">
        <v>7.8977600000000005E-11</v>
      </c>
      <c r="AY42" s="3">
        <v>0.25212299999999999</v>
      </c>
      <c r="AZ42" s="3">
        <v>8.2641699999999998E-2</v>
      </c>
      <c r="BA42" s="3">
        <v>8.3042099999999994E-2</v>
      </c>
      <c r="BB42" s="3">
        <v>8.3048700000000003E-2</v>
      </c>
      <c r="BC42" s="3">
        <v>8.3048399999999994E-2</v>
      </c>
      <c r="BD42" s="3">
        <v>8.3050899999999997E-2</v>
      </c>
      <c r="BE42" s="3">
        <v>8.3051E-2</v>
      </c>
      <c r="BF42" s="3">
        <v>8.3051E-2</v>
      </c>
      <c r="BG42" s="3">
        <v>8.3051100000000003E-2</v>
      </c>
      <c r="BH42" s="3">
        <v>8.3051E-2</v>
      </c>
      <c r="BI42" s="3">
        <v>3.27312</v>
      </c>
      <c r="BJ42" s="3">
        <v>3.00956</v>
      </c>
      <c r="BK42" s="3">
        <v>3.2731499999999998</v>
      </c>
      <c r="BL42" s="3">
        <v>1.1324799999999999</v>
      </c>
      <c r="BM42" s="3">
        <v>3.2731499999999998</v>
      </c>
      <c r="BN42" s="3">
        <v>1.1324799999999999</v>
      </c>
      <c r="BO42" s="3">
        <v>3.2731499999999998</v>
      </c>
      <c r="BP42" s="3">
        <v>1.1324799999999999</v>
      </c>
      <c r="BQ42" s="3">
        <v>3.2731499999999998</v>
      </c>
      <c r="BR42" s="3">
        <v>1.1324799999999999</v>
      </c>
      <c r="BS42" s="3">
        <v>3.2731499999999998</v>
      </c>
      <c r="BT42" s="3">
        <v>1.1324799999999999</v>
      </c>
      <c r="BU42" s="3">
        <v>3.2731499999999998</v>
      </c>
      <c r="BV42" s="3">
        <v>1.1324799999999999</v>
      </c>
      <c r="BW42" s="3">
        <v>3.2731499999999998</v>
      </c>
      <c r="BX42" s="3">
        <v>1.1324799999999999</v>
      </c>
      <c r="BY42" s="3">
        <v>3.2731499999999998</v>
      </c>
      <c r="BZ42" s="3">
        <v>1.1324799999999999</v>
      </c>
      <c r="CA42" s="3">
        <v>3.2731499999999998</v>
      </c>
      <c r="CB42" s="3">
        <v>1.5732999999999999</v>
      </c>
      <c r="CC42" s="3">
        <v>0.87046000000000001</v>
      </c>
      <c r="CD42" s="3">
        <v>0.366898</v>
      </c>
      <c r="CE42" s="3">
        <v>0.15464700000000001</v>
      </c>
      <c r="CF42" s="3">
        <v>6.51838E-2</v>
      </c>
      <c r="CG42" s="3">
        <v>2.74749E-2</v>
      </c>
      <c r="CH42" s="3">
        <v>1.1580699999999999E-2</v>
      </c>
      <c r="CI42" s="3">
        <v>4.8812400000000002E-3</v>
      </c>
      <c r="CJ42" s="3">
        <v>2.0574399999999998E-3</v>
      </c>
      <c r="CK42" s="3">
        <v>4.7432399999999997E-5</v>
      </c>
      <c r="CL42" s="3">
        <v>1.2397500000000001E-2</v>
      </c>
      <c r="CM42" s="3">
        <v>0</v>
      </c>
      <c r="CN42" s="3">
        <v>0</v>
      </c>
      <c r="CO42" s="3">
        <v>0</v>
      </c>
      <c r="CP42" s="3">
        <v>8.3201300000000003E-10</v>
      </c>
      <c r="CQ42" s="3">
        <v>4.6090100000000003E-8</v>
      </c>
      <c r="CR42" s="3">
        <v>9.6659000000000007E-10</v>
      </c>
      <c r="CS42" s="3">
        <v>5.8924200000000003E-8</v>
      </c>
      <c r="CT42" s="3">
        <v>4.4582799999999997E-11</v>
      </c>
      <c r="CU42" s="3">
        <v>2.60075E-11</v>
      </c>
      <c r="CV42" s="3">
        <v>1.5656599999999999E-11</v>
      </c>
      <c r="CW42" s="3">
        <v>9.6593900000000005E-12</v>
      </c>
      <c r="CX42" s="3">
        <v>5.7644100000000004E-10</v>
      </c>
    </row>
    <row r="43" spans="1:102" ht="15" x14ac:dyDescent="0.2">
      <c r="A43" s="12">
        <v>5</v>
      </c>
      <c r="B43" s="3">
        <v>1.1870000000000001</v>
      </c>
      <c r="C43" s="3">
        <v>71.975999999999999</v>
      </c>
      <c r="D43" s="3">
        <v>8.6235000000000006E-2</v>
      </c>
      <c r="E43" s="3">
        <v>9.10064E-14</v>
      </c>
      <c r="F43" s="3">
        <v>8.3926399999999998E-2</v>
      </c>
      <c r="G43" s="3">
        <v>6.6168199999999996E-6</v>
      </c>
      <c r="H43" s="3">
        <v>1.5578899999999999E-3</v>
      </c>
      <c r="I43" s="3">
        <v>1.12763E-7</v>
      </c>
      <c r="J43" s="3">
        <v>4.9154299999999999E-4</v>
      </c>
      <c r="K43" s="3">
        <v>7.4739799999999995E-8</v>
      </c>
      <c r="L43" s="3">
        <v>1.7002599999999999E-4</v>
      </c>
      <c r="M43" s="3">
        <v>2.5845500000000001E-8</v>
      </c>
      <c r="N43" s="3">
        <v>3.79589E-5</v>
      </c>
      <c r="O43" s="3">
        <v>3.90343E-9</v>
      </c>
      <c r="P43" s="3">
        <v>2.46828E-5</v>
      </c>
      <c r="Q43" s="3">
        <v>3.06514E-9</v>
      </c>
      <c r="R43" s="3">
        <v>9.9398600000000001E-6</v>
      </c>
      <c r="S43" s="3">
        <v>1.2338399999999999E-8</v>
      </c>
      <c r="T43" s="3">
        <v>2.86027E-6</v>
      </c>
      <c r="U43" s="3">
        <v>3.96647E-10</v>
      </c>
      <c r="V43" s="3">
        <v>1.9023500000000002E-8</v>
      </c>
      <c r="W43" s="3">
        <v>13.3482</v>
      </c>
      <c r="X43" s="3">
        <v>13.430400000000001</v>
      </c>
      <c r="Y43" s="3">
        <v>13.431699999999999</v>
      </c>
      <c r="Z43" s="3">
        <v>13.431699999999999</v>
      </c>
      <c r="AA43" s="3">
        <v>13.4321</v>
      </c>
      <c r="AB43" s="3">
        <v>13.4321</v>
      </c>
      <c r="AC43" s="3">
        <v>13.4321</v>
      </c>
      <c r="AD43" s="3">
        <v>13.4321</v>
      </c>
      <c r="AE43" s="3">
        <v>13.4321</v>
      </c>
      <c r="AF43" s="3">
        <v>4.8862799999999996E-4</v>
      </c>
      <c r="AG43" s="3">
        <v>5.1566499999999997E-16</v>
      </c>
      <c r="AH43" s="3">
        <v>4.7554699999999999E-4</v>
      </c>
      <c r="AI43" s="3">
        <v>3.7492500000000003E-8</v>
      </c>
      <c r="AJ43" s="3">
        <v>8.8273999999999995E-6</v>
      </c>
      <c r="AK43" s="3">
        <v>6.3894099999999998E-10</v>
      </c>
      <c r="AL43" s="3">
        <v>2.7852E-6</v>
      </c>
      <c r="AM43" s="3">
        <v>4.2349399999999999E-10</v>
      </c>
      <c r="AN43" s="3">
        <v>9.6340599999999991E-7</v>
      </c>
      <c r="AO43" s="3">
        <v>1.46447E-10</v>
      </c>
      <c r="AP43" s="3">
        <v>2.15084E-7</v>
      </c>
      <c r="AQ43" s="3">
        <v>2.21178E-11</v>
      </c>
      <c r="AR43" s="3">
        <v>1.3985900000000001E-7</v>
      </c>
      <c r="AS43" s="3">
        <v>1.73678E-11</v>
      </c>
      <c r="AT43" s="3">
        <v>5.6321599999999998E-8</v>
      </c>
      <c r="AU43" s="3">
        <v>6.9912300000000004E-11</v>
      </c>
      <c r="AV43" s="3">
        <v>1.6207000000000001E-8</v>
      </c>
      <c r="AW43" s="3">
        <v>2.2474999999999999E-12</v>
      </c>
      <c r="AX43" s="3">
        <v>1.07792E-10</v>
      </c>
      <c r="AY43" s="3">
        <v>0.31452599999999997</v>
      </c>
      <c r="AZ43" s="3">
        <v>7.5634199999999999E-2</v>
      </c>
      <c r="BA43" s="3">
        <v>7.6099799999999995E-2</v>
      </c>
      <c r="BB43" s="3">
        <v>7.6106999999999994E-2</v>
      </c>
      <c r="BC43" s="3">
        <v>7.6107400000000006E-2</v>
      </c>
      <c r="BD43" s="3">
        <v>7.6109599999999999E-2</v>
      </c>
      <c r="BE43" s="3">
        <v>7.6109700000000002E-2</v>
      </c>
      <c r="BF43" s="3">
        <v>7.6109800000000005E-2</v>
      </c>
      <c r="BG43" s="3">
        <v>7.6109800000000005E-2</v>
      </c>
      <c r="BH43" s="3">
        <v>7.6109800000000005E-2</v>
      </c>
      <c r="BI43" s="3">
        <v>2.6306099999999999</v>
      </c>
      <c r="BJ43" s="3">
        <v>2.4312800000000001</v>
      </c>
      <c r="BK43" s="3">
        <v>2.6306400000000001</v>
      </c>
      <c r="BL43" s="3">
        <v>0.94333999999999996</v>
      </c>
      <c r="BM43" s="3">
        <v>2.6306400000000001</v>
      </c>
      <c r="BN43" s="3">
        <v>0.94333999999999996</v>
      </c>
      <c r="BO43" s="3">
        <v>2.6306400000000001</v>
      </c>
      <c r="BP43" s="3">
        <v>0.94333999999999996</v>
      </c>
      <c r="BQ43" s="3">
        <v>2.6306400000000001</v>
      </c>
      <c r="BR43" s="3">
        <v>0.94333999999999996</v>
      </c>
      <c r="BS43" s="3">
        <v>2.6306400000000001</v>
      </c>
      <c r="BT43" s="3">
        <v>0.94333999999999996</v>
      </c>
      <c r="BU43" s="3">
        <v>2.6306400000000001</v>
      </c>
      <c r="BV43" s="3">
        <v>0.94333999999999996</v>
      </c>
      <c r="BW43" s="3">
        <v>2.6306400000000001</v>
      </c>
      <c r="BX43" s="3">
        <v>0.94333999999999996</v>
      </c>
      <c r="BY43" s="3">
        <v>2.6306400000000001</v>
      </c>
      <c r="BZ43" s="3">
        <v>0.94333999999999996</v>
      </c>
      <c r="CA43" s="3">
        <v>2.6306400000000001</v>
      </c>
      <c r="CB43" s="3">
        <v>1.5755600000000001</v>
      </c>
      <c r="CC43" s="3">
        <v>0.82974000000000003</v>
      </c>
      <c r="CD43" s="3">
        <v>0.35310999999999998</v>
      </c>
      <c r="CE43" s="3">
        <v>0.15027199999999999</v>
      </c>
      <c r="CF43" s="3">
        <v>6.3950999999999994E-2</v>
      </c>
      <c r="CG43" s="3">
        <v>2.7215400000000001E-2</v>
      </c>
      <c r="CH43" s="3">
        <v>1.1582E-2</v>
      </c>
      <c r="CI43" s="3">
        <v>4.9289199999999998E-3</v>
      </c>
      <c r="CJ43" s="3">
        <v>2.0975899999999999E-3</v>
      </c>
      <c r="CK43" s="3">
        <v>5.30399E-5</v>
      </c>
      <c r="CL43" s="3">
        <v>1.5488099999999999E-2</v>
      </c>
      <c r="CM43" s="3">
        <v>0</v>
      </c>
      <c r="CN43" s="3">
        <v>0</v>
      </c>
      <c r="CO43" s="3">
        <v>0</v>
      </c>
      <c r="CP43" s="3">
        <v>7.2584299999999997E-10</v>
      </c>
      <c r="CQ43" s="3">
        <v>4.0649799999999999E-8</v>
      </c>
      <c r="CR43" s="3">
        <v>8.6073700000000004E-10</v>
      </c>
      <c r="CS43" s="3">
        <v>5.2978099999999998E-8</v>
      </c>
      <c r="CT43" s="3">
        <v>4.04708E-11</v>
      </c>
      <c r="CU43" s="3">
        <v>2.38366E-11</v>
      </c>
      <c r="CV43" s="3">
        <v>1.44882E-11</v>
      </c>
      <c r="CW43" s="3">
        <v>9.0248200000000003E-12</v>
      </c>
      <c r="CX43" s="3">
        <v>5.9071499999999996E-10</v>
      </c>
    </row>
    <row r="44" spans="1:102" ht="15" x14ac:dyDescent="0.2">
      <c r="A44" s="12">
        <v>6</v>
      </c>
      <c r="B44" s="3">
        <v>1.1833800000000001</v>
      </c>
      <c r="C44" s="3">
        <v>71.975999999999999</v>
      </c>
      <c r="D44" s="3">
        <v>7.9601599999999995E-2</v>
      </c>
      <c r="E44" s="3">
        <v>1.1688999999999999E-13</v>
      </c>
      <c r="F44" s="3">
        <v>7.7431299999999995E-2</v>
      </c>
      <c r="G44" s="3">
        <v>6.3402699999999997E-6</v>
      </c>
      <c r="H44" s="3">
        <v>1.4560899999999999E-3</v>
      </c>
      <c r="I44" s="3">
        <v>1.0946E-7</v>
      </c>
      <c r="J44" s="3">
        <v>4.6478399999999999E-4</v>
      </c>
      <c r="K44" s="3">
        <v>7.3397599999999998E-8</v>
      </c>
      <c r="L44" s="3">
        <v>1.62645E-4</v>
      </c>
      <c r="M44" s="3">
        <v>2.5677400000000001E-8</v>
      </c>
      <c r="N44" s="3">
        <v>3.6734399999999998E-5</v>
      </c>
      <c r="O44" s="3">
        <v>3.9232500000000001E-9</v>
      </c>
      <c r="P44" s="3">
        <v>2.4165E-5</v>
      </c>
      <c r="Q44" s="3">
        <v>3.1166100000000001E-9</v>
      </c>
      <c r="R44" s="3">
        <v>9.8447599999999999E-6</v>
      </c>
      <c r="S44" s="3">
        <v>1.26918E-8</v>
      </c>
      <c r="T44" s="3">
        <v>2.8659299999999999E-6</v>
      </c>
      <c r="U44" s="3">
        <v>4.1276500000000002E-10</v>
      </c>
      <c r="V44" s="3">
        <v>2.1202E-8</v>
      </c>
      <c r="W44" s="3">
        <v>10.053900000000001</v>
      </c>
      <c r="X44" s="3">
        <v>10.1297</v>
      </c>
      <c r="Y44" s="3">
        <v>10.130800000000001</v>
      </c>
      <c r="Z44" s="3">
        <v>10.131</v>
      </c>
      <c r="AA44" s="3">
        <v>10.1313</v>
      </c>
      <c r="AB44" s="3">
        <v>10.1313</v>
      </c>
      <c r="AC44" s="3">
        <v>10.1313</v>
      </c>
      <c r="AD44" s="3">
        <v>10.1313</v>
      </c>
      <c r="AE44" s="3">
        <v>10.1313</v>
      </c>
      <c r="AF44" s="3">
        <v>5.4235700000000004E-4</v>
      </c>
      <c r="AG44" s="3">
        <v>7.9641900000000001E-16</v>
      </c>
      <c r="AH44" s="3">
        <v>5.2756999999999999E-4</v>
      </c>
      <c r="AI44" s="3">
        <v>4.3198799999999998E-8</v>
      </c>
      <c r="AJ44" s="3">
        <v>9.9208899999999995E-6</v>
      </c>
      <c r="AK44" s="3">
        <v>7.45794E-10</v>
      </c>
      <c r="AL44" s="3">
        <v>3.1667600000000001E-6</v>
      </c>
      <c r="AM44" s="3">
        <v>5.0008699999999995E-10</v>
      </c>
      <c r="AN44" s="3">
        <v>1.10816E-6</v>
      </c>
      <c r="AO44" s="3">
        <v>1.7495E-10</v>
      </c>
      <c r="AP44" s="3">
        <v>2.50286E-7</v>
      </c>
      <c r="AQ44" s="3">
        <v>2.6730599999999998E-11</v>
      </c>
      <c r="AR44" s="3">
        <v>1.64646E-7</v>
      </c>
      <c r="AS44" s="3">
        <v>2.12347E-11</v>
      </c>
      <c r="AT44" s="3">
        <v>6.7076199999999995E-8</v>
      </c>
      <c r="AU44" s="3">
        <v>8.6474400000000006E-11</v>
      </c>
      <c r="AV44" s="3">
        <v>1.95267E-8</v>
      </c>
      <c r="AW44" s="3">
        <v>2.81233E-12</v>
      </c>
      <c r="AX44" s="3">
        <v>1.4445700000000001E-10</v>
      </c>
      <c r="AY44" s="3">
        <v>0.37820199999999998</v>
      </c>
      <c r="AZ44" s="3">
        <v>6.8501000000000006E-2</v>
      </c>
      <c r="BA44" s="3">
        <v>6.9017800000000004E-2</v>
      </c>
      <c r="BB44" s="3">
        <v>6.9025400000000001E-2</v>
      </c>
      <c r="BC44" s="3">
        <v>6.9026299999999999E-2</v>
      </c>
      <c r="BD44" s="3">
        <v>6.9028300000000001E-2</v>
      </c>
      <c r="BE44" s="3">
        <v>6.9028400000000004E-2</v>
      </c>
      <c r="BF44" s="3">
        <v>6.9028500000000007E-2</v>
      </c>
      <c r="BG44" s="3">
        <v>6.9028599999999996E-2</v>
      </c>
      <c r="BH44" s="3">
        <v>6.9028599999999996E-2</v>
      </c>
      <c r="BI44" s="3">
        <v>2.1945199999999998</v>
      </c>
      <c r="BJ44" s="3">
        <v>2.0393500000000002</v>
      </c>
      <c r="BK44" s="3">
        <v>2.1945399999999999</v>
      </c>
      <c r="BL44" s="3">
        <v>0.81831600000000004</v>
      </c>
      <c r="BM44" s="3">
        <v>2.1945399999999999</v>
      </c>
      <c r="BN44" s="3">
        <v>0.81831600000000004</v>
      </c>
      <c r="BO44" s="3">
        <v>2.1945399999999999</v>
      </c>
      <c r="BP44" s="3">
        <v>0.81831600000000004</v>
      </c>
      <c r="BQ44" s="3">
        <v>2.1945399999999999</v>
      </c>
      <c r="BR44" s="3">
        <v>0.81831600000000004</v>
      </c>
      <c r="BS44" s="3">
        <v>2.1945399999999999</v>
      </c>
      <c r="BT44" s="3">
        <v>0.81831600000000004</v>
      </c>
      <c r="BU44" s="3">
        <v>2.1945399999999999</v>
      </c>
      <c r="BV44" s="3">
        <v>0.81831600000000004</v>
      </c>
      <c r="BW44" s="3">
        <v>2.1945399999999999</v>
      </c>
      <c r="BX44" s="3">
        <v>0.81831600000000004</v>
      </c>
      <c r="BY44" s="3">
        <v>2.1945399999999999</v>
      </c>
      <c r="BZ44" s="3">
        <v>0.81831600000000004</v>
      </c>
      <c r="CA44" s="3">
        <v>2.1945399999999999</v>
      </c>
      <c r="CB44" s="3">
        <v>1.57176</v>
      </c>
      <c r="CC44" s="3">
        <v>0.78509200000000001</v>
      </c>
      <c r="CD44" s="3">
        <v>0.33800400000000003</v>
      </c>
      <c r="CE44" s="3">
        <v>0.14552000000000001</v>
      </c>
      <c r="CF44" s="3">
        <v>6.2650399999999995E-2</v>
      </c>
      <c r="CG44" s="3">
        <v>2.6972699999999999E-2</v>
      </c>
      <c r="CH44" s="3">
        <v>1.16125E-2</v>
      </c>
      <c r="CI44" s="3">
        <v>4.9995100000000004E-3</v>
      </c>
      <c r="CJ44" s="3">
        <v>2.1524299999999999E-3</v>
      </c>
      <c r="CK44" s="3">
        <v>6.0539599999999999E-5</v>
      </c>
      <c r="CL44" s="3">
        <v>1.8578799999999999E-2</v>
      </c>
      <c r="CM44" s="3">
        <v>0</v>
      </c>
      <c r="CN44" s="3">
        <v>0</v>
      </c>
      <c r="CO44" s="3">
        <v>0</v>
      </c>
      <c r="CP44" s="3">
        <v>6.2201200000000002E-10</v>
      </c>
      <c r="CQ44" s="3">
        <v>3.5289599999999999E-8</v>
      </c>
      <c r="CR44" s="3">
        <v>7.5595900000000004E-10</v>
      </c>
      <c r="CS44" s="3">
        <v>4.7071800000000002E-8</v>
      </c>
      <c r="CT44" s="3">
        <v>3.6377999999999997E-11</v>
      </c>
      <c r="CU44" s="3">
        <v>2.1675699999999999E-11</v>
      </c>
      <c r="CV44" s="3">
        <v>1.33284E-11</v>
      </c>
      <c r="CW44" s="3">
        <v>8.39913E-12</v>
      </c>
      <c r="CX44" s="3">
        <v>6.1150999999999999E-10</v>
      </c>
    </row>
    <row r="45" spans="1:102" ht="15" x14ac:dyDescent="0.2">
      <c r="A45" s="12">
        <v>7</v>
      </c>
      <c r="B45" s="3">
        <v>1.1789499999999999</v>
      </c>
      <c r="C45" s="3">
        <v>71.975999999999999</v>
      </c>
      <c r="D45" s="3">
        <v>7.25156E-2</v>
      </c>
      <c r="E45" s="3">
        <v>1.4765399999999999E-13</v>
      </c>
      <c r="F45" s="3">
        <v>7.0492799999999994E-2</v>
      </c>
      <c r="G45" s="3">
        <v>6.0426800000000001E-6</v>
      </c>
      <c r="H45" s="3">
        <v>1.34709E-3</v>
      </c>
      <c r="I45" s="3">
        <v>1.06013E-7</v>
      </c>
      <c r="J45" s="3">
        <v>4.3631799999999999E-4</v>
      </c>
      <c r="K45" s="3">
        <v>7.2131899999999995E-8</v>
      </c>
      <c r="L45" s="3">
        <v>1.54928E-4</v>
      </c>
      <c r="M45" s="3">
        <v>2.5605500000000001E-8</v>
      </c>
      <c r="N45" s="3">
        <v>3.5505400000000001E-5</v>
      </c>
      <c r="O45" s="3">
        <v>3.9697300000000001E-9</v>
      </c>
      <c r="P45" s="3">
        <v>2.3699599999999999E-5</v>
      </c>
      <c r="Q45" s="3">
        <v>3.1998499999999999E-9</v>
      </c>
      <c r="R45" s="3">
        <v>9.7969799999999998E-6</v>
      </c>
      <c r="S45" s="3">
        <v>1.32222E-8</v>
      </c>
      <c r="T45" s="3">
        <v>2.8939099999999998E-6</v>
      </c>
      <c r="U45" s="3">
        <v>4.3633099999999999E-10</v>
      </c>
      <c r="V45" s="3">
        <v>2.4301800000000001E-8</v>
      </c>
      <c r="W45" s="3">
        <v>7.6287900000000004</v>
      </c>
      <c r="X45" s="3">
        <v>7.6978600000000004</v>
      </c>
      <c r="Y45" s="3">
        <v>7.6988599999999998</v>
      </c>
      <c r="Z45" s="3">
        <v>7.69902</v>
      </c>
      <c r="AA45" s="3">
        <v>7.6992599999999998</v>
      </c>
      <c r="AB45" s="3">
        <v>7.6992700000000003</v>
      </c>
      <c r="AC45" s="3">
        <v>7.6992799999999999</v>
      </c>
      <c r="AD45" s="3">
        <v>7.6992900000000004</v>
      </c>
      <c r="AE45" s="3">
        <v>7.6992900000000004</v>
      </c>
      <c r="AF45" s="3">
        <v>5.8070699999999997E-4</v>
      </c>
      <c r="AG45" s="3">
        <v>1.18242E-15</v>
      </c>
      <c r="AH45" s="3">
        <v>5.6450800000000002E-4</v>
      </c>
      <c r="AI45" s="3">
        <v>4.8389999999999999E-8</v>
      </c>
      <c r="AJ45" s="3">
        <v>1.07876E-5</v>
      </c>
      <c r="AK45" s="3">
        <v>8.4895800000000002E-10</v>
      </c>
      <c r="AL45" s="3">
        <v>3.4940400000000002E-6</v>
      </c>
      <c r="AM45" s="3">
        <v>5.7763400000000003E-10</v>
      </c>
      <c r="AN45" s="3">
        <v>1.24066E-6</v>
      </c>
      <c r="AO45" s="3">
        <v>2.0505000000000001E-10</v>
      </c>
      <c r="AP45" s="3">
        <v>2.84328E-7</v>
      </c>
      <c r="AQ45" s="3">
        <v>3.1789700000000002E-11</v>
      </c>
      <c r="AR45" s="3">
        <v>1.89787E-7</v>
      </c>
      <c r="AS45" s="3">
        <v>2.5624500000000001E-11</v>
      </c>
      <c r="AT45" s="3">
        <v>7.8454499999999996E-8</v>
      </c>
      <c r="AU45" s="3">
        <v>1.05884E-10</v>
      </c>
      <c r="AV45" s="3">
        <v>2.31745E-8</v>
      </c>
      <c r="AW45" s="3">
        <v>3.49415E-12</v>
      </c>
      <c r="AX45" s="3">
        <v>1.9460999999999999E-10</v>
      </c>
      <c r="AY45" s="3">
        <v>0.44451499999999999</v>
      </c>
      <c r="AZ45" s="3">
        <v>6.1091600000000003E-2</v>
      </c>
      <c r="BA45" s="3">
        <v>6.1644699999999997E-2</v>
      </c>
      <c r="BB45" s="3">
        <v>6.1652699999999998E-2</v>
      </c>
      <c r="BC45" s="3">
        <v>6.1654E-2</v>
      </c>
      <c r="BD45" s="3">
        <v>6.16559E-2</v>
      </c>
      <c r="BE45" s="3">
        <v>6.1656000000000002E-2</v>
      </c>
      <c r="BF45" s="3">
        <v>6.1656099999999998E-2</v>
      </c>
      <c r="BG45" s="3">
        <v>6.1656200000000001E-2</v>
      </c>
      <c r="BH45" s="3">
        <v>6.1656200000000001E-2</v>
      </c>
      <c r="BI45" s="3">
        <v>1.87422</v>
      </c>
      <c r="BJ45" s="3">
        <v>1.7520199999999999</v>
      </c>
      <c r="BK45" s="3">
        <v>1.8742300000000001</v>
      </c>
      <c r="BL45" s="3">
        <v>0.73005399999999998</v>
      </c>
      <c r="BM45" s="3">
        <v>1.8742300000000001</v>
      </c>
      <c r="BN45" s="3">
        <v>0.73005399999999998</v>
      </c>
      <c r="BO45" s="3">
        <v>1.8742300000000001</v>
      </c>
      <c r="BP45" s="3">
        <v>0.73005399999999998</v>
      </c>
      <c r="BQ45" s="3">
        <v>1.8742300000000001</v>
      </c>
      <c r="BR45" s="3">
        <v>0.73005399999999998</v>
      </c>
      <c r="BS45" s="3">
        <v>1.8742300000000001</v>
      </c>
      <c r="BT45" s="3">
        <v>0.73005399999999998</v>
      </c>
      <c r="BU45" s="3">
        <v>1.8742300000000001</v>
      </c>
      <c r="BV45" s="3">
        <v>0.73005399999999998</v>
      </c>
      <c r="BW45" s="3">
        <v>1.8742300000000001</v>
      </c>
      <c r="BX45" s="3">
        <v>0.73005399999999998</v>
      </c>
      <c r="BY45" s="3">
        <v>1.8742300000000001</v>
      </c>
      <c r="BZ45" s="3">
        <v>0.73005399999999998</v>
      </c>
      <c r="CA45" s="3">
        <v>1.8742300000000001</v>
      </c>
      <c r="CB45" s="3">
        <v>1.55975</v>
      </c>
      <c r="CC45" s="3">
        <v>0.73562799999999995</v>
      </c>
      <c r="CD45" s="3">
        <v>0.32135999999999998</v>
      </c>
      <c r="CE45" s="3">
        <v>0.14038700000000001</v>
      </c>
      <c r="CF45" s="3">
        <v>6.1328199999999999E-2</v>
      </c>
      <c r="CG45" s="3">
        <v>2.6791300000000001E-2</v>
      </c>
      <c r="CH45" s="3">
        <v>1.17038E-2</v>
      </c>
      <c r="CI45" s="3">
        <v>5.1128299999999996E-3</v>
      </c>
      <c r="CJ45" s="3">
        <v>2.2335499999999999E-3</v>
      </c>
      <c r="CK45" s="3">
        <v>7.1309699999999999E-5</v>
      </c>
      <c r="CL45" s="3">
        <v>2.1669500000000001E-2</v>
      </c>
      <c r="CM45" s="3">
        <v>0</v>
      </c>
      <c r="CN45" s="3">
        <v>0</v>
      </c>
      <c r="CO45" s="3">
        <v>0</v>
      </c>
      <c r="CP45" s="3">
        <v>5.1978299999999996E-10</v>
      </c>
      <c r="CQ45" s="3">
        <v>2.9967599999999999E-8</v>
      </c>
      <c r="CR45" s="3">
        <v>6.5139600000000001E-10</v>
      </c>
      <c r="CS45" s="3">
        <v>4.1157000000000003E-8</v>
      </c>
      <c r="CT45" s="3">
        <v>3.2274200000000003E-11</v>
      </c>
      <c r="CU45" s="3">
        <v>1.9512899999999999E-11</v>
      </c>
      <c r="CV45" s="3">
        <v>1.2174700000000001E-11</v>
      </c>
      <c r="CW45" s="3">
        <v>7.7848400000000002E-12</v>
      </c>
      <c r="CX45" s="3">
        <v>6.4336900000000001E-10</v>
      </c>
    </row>
    <row r="46" spans="1:102" ht="15" x14ac:dyDescent="0.2">
      <c r="A46" s="12">
        <v>8</v>
      </c>
      <c r="B46" s="3">
        <v>1.17316</v>
      </c>
      <c r="C46" s="3">
        <v>71.975999999999999</v>
      </c>
      <c r="D46" s="3">
        <v>6.4727199999999999E-2</v>
      </c>
      <c r="E46" s="3">
        <v>1.8597699999999999E-13</v>
      </c>
      <c r="F46" s="3">
        <v>6.2865400000000002E-2</v>
      </c>
      <c r="G46" s="3">
        <v>5.7119499999999996E-6</v>
      </c>
      <c r="H46" s="3">
        <v>1.2272100000000001E-3</v>
      </c>
      <c r="I46" s="3">
        <v>1.02369E-7</v>
      </c>
      <c r="J46" s="3">
        <v>4.0536800000000003E-4</v>
      </c>
      <c r="K46" s="3">
        <v>7.1033199999999996E-8</v>
      </c>
      <c r="L46" s="3">
        <v>1.4678900000000001E-4</v>
      </c>
      <c r="M46" s="3">
        <v>2.5714999999999999E-8</v>
      </c>
      <c r="N46" s="3">
        <v>3.4306500000000001E-5</v>
      </c>
      <c r="O46" s="3">
        <v>4.0656599999999998E-9</v>
      </c>
      <c r="P46" s="3">
        <v>2.3352800000000001E-5</v>
      </c>
      <c r="Q46" s="3">
        <v>3.3420699999999998E-9</v>
      </c>
      <c r="R46" s="3">
        <v>9.8447599999999999E-6</v>
      </c>
      <c r="S46" s="3">
        <v>1.4083300000000001E-8</v>
      </c>
      <c r="T46" s="3">
        <v>2.9656099999999999E-6</v>
      </c>
      <c r="U46" s="3">
        <v>4.7395E-10</v>
      </c>
      <c r="V46" s="3">
        <v>2.9200399999999999E-8</v>
      </c>
      <c r="W46" s="3">
        <v>5.71706</v>
      </c>
      <c r="X46" s="3">
        <v>5.7786499999999998</v>
      </c>
      <c r="Y46" s="3">
        <v>5.7795199999999998</v>
      </c>
      <c r="Z46" s="3">
        <v>5.7797000000000001</v>
      </c>
      <c r="AA46" s="3">
        <v>5.77989</v>
      </c>
      <c r="AB46" s="3">
        <v>5.7798999999999996</v>
      </c>
      <c r="AC46" s="3">
        <v>5.7799199999999997</v>
      </c>
      <c r="AD46" s="3">
        <v>5.7799300000000002</v>
      </c>
      <c r="AE46" s="3">
        <v>5.7799300000000002</v>
      </c>
      <c r="AF46" s="3">
        <v>6.0159500000000002E-4</v>
      </c>
      <c r="AG46" s="3">
        <v>1.7285299999999999E-15</v>
      </c>
      <c r="AH46" s="3">
        <v>5.8429100000000002E-4</v>
      </c>
      <c r="AI46" s="3">
        <v>5.3088699999999997E-8</v>
      </c>
      <c r="AJ46" s="3">
        <v>1.1406100000000001E-5</v>
      </c>
      <c r="AK46" s="3">
        <v>9.5145299999999998E-10</v>
      </c>
      <c r="AL46" s="3">
        <v>3.7676199999999999E-6</v>
      </c>
      <c r="AM46" s="3">
        <v>6.60205E-10</v>
      </c>
      <c r="AN46" s="3">
        <v>1.3643100000000001E-6</v>
      </c>
      <c r="AO46" s="3">
        <v>2.3900399999999998E-10</v>
      </c>
      <c r="AP46" s="3">
        <v>3.1885500000000001E-7</v>
      </c>
      <c r="AQ46" s="3">
        <v>3.7787499999999997E-11</v>
      </c>
      <c r="AR46" s="3">
        <v>2.17048E-7</v>
      </c>
      <c r="AS46" s="3">
        <v>3.1062299999999997E-11</v>
      </c>
      <c r="AT46" s="3">
        <v>9.1500400000000001E-8</v>
      </c>
      <c r="AU46" s="3">
        <v>1.3089499999999999E-10</v>
      </c>
      <c r="AV46" s="3">
        <v>2.75633E-8</v>
      </c>
      <c r="AW46" s="3">
        <v>4.4050400000000004E-12</v>
      </c>
      <c r="AX46" s="3">
        <v>2.71398E-10</v>
      </c>
      <c r="AY46" s="3">
        <v>0.51591500000000001</v>
      </c>
      <c r="AZ46" s="3">
        <v>5.3136099999999999E-2</v>
      </c>
      <c r="BA46" s="3">
        <v>5.3708600000000002E-2</v>
      </c>
      <c r="BB46" s="3">
        <v>5.3716699999999999E-2</v>
      </c>
      <c r="BC46" s="3">
        <v>5.3718399999999999E-2</v>
      </c>
      <c r="BD46" s="3">
        <v>5.3720200000000003E-2</v>
      </c>
      <c r="BE46" s="3">
        <v>5.3720299999999999E-2</v>
      </c>
      <c r="BF46" s="3">
        <v>5.3720400000000001E-2</v>
      </c>
      <c r="BG46" s="3">
        <v>5.3720499999999997E-2</v>
      </c>
      <c r="BH46" s="3">
        <v>5.3720499999999997E-2</v>
      </c>
      <c r="BI46" s="3">
        <v>1.6226100000000001</v>
      </c>
      <c r="BJ46" s="3">
        <v>1.52685</v>
      </c>
      <c r="BK46" s="3">
        <v>1.62263</v>
      </c>
      <c r="BL46" s="3">
        <v>0.66484500000000002</v>
      </c>
      <c r="BM46" s="3">
        <v>1.62263</v>
      </c>
      <c r="BN46" s="3">
        <v>0.66484500000000002</v>
      </c>
      <c r="BO46" s="3">
        <v>1.62263</v>
      </c>
      <c r="BP46" s="3">
        <v>0.66484500000000002</v>
      </c>
      <c r="BQ46" s="3">
        <v>1.62263</v>
      </c>
      <c r="BR46" s="3">
        <v>0.66484500000000002</v>
      </c>
      <c r="BS46" s="3">
        <v>1.62263</v>
      </c>
      <c r="BT46" s="3">
        <v>0.66484500000000002</v>
      </c>
      <c r="BU46" s="3">
        <v>1.62263</v>
      </c>
      <c r="BV46" s="3">
        <v>0.66484500000000002</v>
      </c>
      <c r="BW46" s="3">
        <v>1.62263</v>
      </c>
      <c r="BX46" s="3">
        <v>0.66484500000000002</v>
      </c>
      <c r="BY46" s="3">
        <v>1.62263</v>
      </c>
      <c r="BZ46" s="3">
        <v>0.66484500000000002</v>
      </c>
      <c r="CA46" s="3">
        <v>1.62263</v>
      </c>
      <c r="CB46" s="3">
        <v>1.5355700000000001</v>
      </c>
      <c r="CC46" s="3">
        <v>0.67974699999999999</v>
      </c>
      <c r="CD46" s="3">
        <v>0.30282799999999999</v>
      </c>
      <c r="CE46" s="3">
        <v>0.13491</v>
      </c>
      <c r="CF46" s="3">
        <v>6.0102799999999998E-2</v>
      </c>
      <c r="CG46" s="3">
        <v>2.6775899999999998E-2</v>
      </c>
      <c r="CH46" s="3">
        <v>1.19287E-2</v>
      </c>
      <c r="CI46" s="3">
        <v>5.3142500000000004E-3</v>
      </c>
      <c r="CJ46" s="3">
        <v>2.3675100000000002E-3</v>
      </c>
      <c r="CK46" s="3">
        <v>8.8627099999999997E-5</v>
      </c>
      <c r="CL46" s="3">
        <v>2.47602E-2</v>
      </c>
      <c r="CM46" s="3">
        <v>0</v>
      </c>
      <c r="CN46" s="3">
        <v>0</v>
      </c>
      <c r="CO46" s="3">
        <v>0</v>
      </c>
      <c r="CP46" s="3">
        <v>4.17753E-10</v>
      </c>
      <c r="CQ46" s="3">
        <v>2.4603900000000001E-8</v>
      </c>
      <c r="CR46" s="3">
        <v>5.4540899999999997E-10</v>
      </c>
      <c r="CS46" s="3">
        <v>3.5143200000000003E-8</v>
      </c>
      <c r="CT46" s="3">
        <v>2.8104000000000001E-11</v>
      </c>
      <c r="CU46" s="3">
        <v>1.7328099999999998E-11</v>
      </c>
      <c r="CV46" s="3">
        <v>1.1025599999999999E-11</v>
      </c>
      <c r="CW46" s="3">
        <v>7.1896599999999999E-12</v>
      </c>
      <c r="CX46" s="3">
        <v>6.9669300000000003E-10</v>
      </c>
    </row>
    <row r="47" spans="1:102" ht="15" x14ac:dyDescent="0.2">
      <c r="A47" s="12">
        <v>9</v>
      </c>
      <c r="B47" s="3">
        <v>1.1647099999999999</v>
      </c>
      <c r="C47" s="3">
        <v>71.975999999999999</v>
      </c>
      <c r="D47" s="3">
        <v>5.5653500000000002E-2</v>
      </c>
      <c r="E47" s="3">
        <v>2.3821500000000001E-13</v>
      </c>
      <c r="F47" s="3">
        <v>5.3976200000000002E-2</v>
      </c>
      <c r="G47" s="3">
        <v>5.3196800000000004E-6</v>
      </c>
      <c r="H47" s="3">
        <v>1.0879399999999999E-3</v>
      </c>
      <c r="I47" s="3">
        <v>9.8438400000000006E-8</v>
      </c>
      <c r="J47" s="3">
        <v>3.7026300000000002E-4</v>
      </c>
      <c r="K47" s="3">
        <v>7.0377400000000004E-8</v>
      </c>
      <c r="L47" s="3">
        <v>1.3814200000000001E-4</v>
      </c>
      <c r="M47" s="3">
        <v>2.625E-8</v>
      </c>
      <c r="N47" s="3">
        <v>3.3263899999999998E-5</v>
      </c>
      <c r="O47" s="3">
        <v>4.2759999999999997E-9</v>
      </c>
      <c r="P47" s="3">
        <v>2.33292E-5</v>
      </c>
      <c r="Q47" s="3">
        <v>3.6214900000000001E-9</v>
      </c>
      <c r="R47" s="3">
        <v>1.0132800000000001E-5</v>
      </c>
      <c r="S47" s="3">
        <v>1.5723199999999999E-8</v>
      </c>
      <c r="T47" s="3">
        <v>3.14488E-6</v>
      </c>
      <c r="U47" s="3">
        <v>5.45171E-10</v>
      </c>
      <c r="V47" s="3">
        <v>3.8636500000000003E-8</v>
      </c>
      <c r="W47" s="3">
        <v>4.0852300000000001</v>
      </c>
      <c r="X47" s="3">
        <v>4.13809</v>
      </c>
      <c r="Y47" s="3">
        <v>4.1388400000000001</v>
      </c>
      <c r="Z47" s="3">
        <v>4.13903</v>
      </c>
      <c r="AA47" s="3">
        <v>4.1391799999999996</v>
      </c>
      <c r="AB47" s="3">
        <v>4.1391900000000001</v>
      </c>
      <c r="AC47" s="3">
        <v>4.1391999999999998</v>
      </c>
      <c r="AD47" s="3">
        <v>4.1392100000000003</v>
      </c>
      <c r="AE47" s="3">
        <v>4.1392100000000003</v>
      </c>
      <c r="AF47" s="3">
        <v>5.99604E-4</v>
      </c>
      <c r="AG47" s="3">
        <v>2.56649E-15</v>
      </c>
      <c r="AH47" s="3">
        <v>5.8153199999999995E-4</v>
      </c>
      <c r="AI47" s="3">
        <v>5.7313499999999999E-8</v>
      </c>
      <c r="AJ47" s="3">
        <v>1.1721300000000001E-5</v>
      </c>
      <c r="AK47" s="3">
        <v>1.0605599999999999E-9</v>
      </c>
      <c r="AL47" s="3">
        <v>3.9891700000000003E-6</v>
      </c>
      <c r="AM47" s="3">
        <v>7.5823700000000004E-10</v>
      </c>
      <c r="AN47" s="3">
        <v>1.48833E-6</v>
      </c>
      <c r="AO47" s="3">
        <v>2.8281400000000001E-10</v>
      </c>
      <c r="AP47" s="3">
        <v>3.5838099999999998E-7</v>
      </c>
      <c r="AQ47" s="3">
        <v>4.60691E-11</v>
      </c>
      <c r="AR47" s="3">
        <v>2.5134599999999998E-7</v>
      </c>
      <c r="AS47" s="3">
        <v>3.9017400000000003E-11</v>
      </c>
      <c r="AT47" s="3">
        <v>1.0917E-7</v>
      </c>
      <c r="AU47" s="3">
        <v>1.694E-10</v>
      </c>
      <c r="AV47" s="3">
        <v>3.3882499999999999E-8</v>
      </c>
      <c r="AW47" s="3">
        <v>5.8736000000000003E-12</v>
      </c>
      <c r="AX47" s="3">
        <v>4.1626500000000001E-10</v>
      </c>
      <c r="AY47" s="3">
        <v>0.59804299999999999</v>
      </c>
      <c r="AZ47" s="3">
        <v>4.4013700000000003E-2</v>
      </c>
      <c r="BA47" s="3">
        <v>4.4583299999999999E-2</v>
      </c>
      <c r="BB47" s="3">
        <v>4.45913E-2</v>
      </c>
      <c r="BC47" s="3">
        <v>4.4593399999999998E-2</v>
      </c>
      <c r="BD47" s="3">
        <v>4.4595000000000003E-2</v>
      </c>
      <c r="BE47" s="3">
        <v>4.4595099999999999E-2</v>
      </c>
      <c r="BF47" s="3">
        <v>4.4595200000000002E-2</v>
      </c>
      <c r="BG47" s="3">
        <v>4.4595299999999997E-2</v>
      </c>
      <c r="BH47" s="3">
        <v>4.4595299999999997E-2</v>
      </c>
      <c r="BI47" s="3">
        <v>1.4091199999999999</v>
      </c>
      <c r="BJ47" s="3">
        <v>1.33636</v>
      </c>
      <c r="BK47" s="3">
        <v>1.4091400000000001</v>
      </c>
      <c r="BL47" s="3">
        <v>0.61496300000000004</v>
      </c>
      <c r="BM47" s="3">
        <v>1.4091400000000001</v>
      </c>
      <c r="BN47" s="3">
        <v>0.61496300000000004</v>
      </c>
      <c r="BO47" s="3">
        <v>1.4091400000000001</v>
      </c>
      <c r="BP47" s="3">
        <v>0.61496300000000004</v>
      </c>
      <c r="BQ47" s="3">
        <v>1.4091400000000001</v>
      </c>
      <c r="BR47" s="3">
        <v>0.61496300000000004</v>
      </c>
      <c r="BS47" s="3">
        <v>1.4091400000000001</v>
      </c>
      <c r="BT47" s="3">
        <v>0.61496300000000004</v>
      </c>
      <c r="BU47" s="3">
        <v>1.4091400000000001</v>
      </c>
      <c r="BV47" s="3">
        <v>0.61496300000000004</v>
      </c>
      <c r="BW47" s="3">
        <v>1.4091400000000001</v>
      </c>
      <c r="BX47" s="3">
        <v>0.61496300000000004</v>
      </c>
      <c r="BY47" s="3">
        <v>1.4091400000000001</v>
      </c>
      <c r="BZ47" s="3">
        <v>0.61496300000000004</v>
      </c>
      <c r="CA47" s="3">
        <v>1.4091400000000001</v>
      </c>
      <c r="CB47" s="3">
        <v>1.49004</v>
      </c>
      <c r="CC47" s="3">
        <v>0.61393399999999998</v>
      </c>
      <c r="CD47" s="3">
        <v>0.28179599999999999</v>
      </c>
      <c r="CE47" s="3">
        <v>0.12934499999999999</v>
      </c>
      <c r="CF47" s="3">
        <v>5.9369199999999997E-2</v>
      </c>
      <c r="CG47" s="3">
        <v>2.72505E-2</v>
      </c>
      <c r="CH47" s="3">
        <v>1.2508E-2</v>
      </c>
      <c r="CI47" s="3">
        <v>5.7411800000000002E-3</v>
      </c>
      <c r="CJ47" s="3">
        <v>2.6351999999999999E-3</v>
      </c>
      <c r="CK47" s="3">
        <v>1.2308600000000001E-4</v>
      </c>
      <c r="CL47" s="3">
        <v>2.7850900000000001E-2</v>
      </c>
      <c r="CM47" s="3">
        <v>0</v>
      </c>
      <c r="CN47" s="3">
        <v>0</v>
      </c>
      <c r="CO47" s="3">
        <v>0</v>
      </c>
      <c r="CP47" s="3">
        <v>3.1253000000000001E-10</v>
      </c>
      <c r="CQ47" s="3">
        <v>1.9005099999999999E-8</v>
      </c>
      <c r="CR47" s="3">
        <v>4.3407599999999998E-10</v>
      </c>
      <c r="CS47" s="3">
        <v>2.8817400000000001E-8</v>
      </c>
      <c r="CT47" s="3">
        <v>2.3743600000000001E-11</v>
      </c>
      <c r="CU47" s="3">
        <v>1.50832E-11</v>
      </c>
      <c r="CV47" s="3">
        <v>9.8880499999999997E-12</v>
      </c>
      <c r="CW47" s="3">
        <v>6.6432500000000004E-12</v>
      </c>
      <c r="CX47" s="3">
        <v>8.0321600000000001E-10</v>
      </c>
    </row>
    <row r="48" spans="1:102" ht="15" x14ac:dyDescent="0.2">
      <c r="A48" s="12">
        <v>10</v>
      </c>
      <c r="B48" s="3">
        <v>1.01816</v>
      </c>
      <c r="C48" s="3">
        <v>71.975999999999999</v>
      </c>
      <c r="D48" s="3">
        <v>1.18712E-2</v>
      </c>
      <c r="E48" s="3">
        <v>1.0378899999999999E-12</v>
      </c>
      <c r="F48" s="3">
        <v>1.0393100000000001E-2</v>
      </c>
      <c r="G48" s="3">
        <v>2.8892499999999999E-6</v>
      </c>
      <c r="H48" s="3">
        <v>4.6805000000000002E-4</v>
      </c>
      <c r="I48" s="3">
        <v>1.1945700000000001E-7</v>
      </c>
      <c r="J48" s="3">
        <v>3.2182400000000001E-4</v>
      </c>
      <c r="K48" s="3">
        <v>1.7254400000000001E-7</v>
      </c>
      <c r="L48" s="3">
        <v>2.4094200000000001E-4</v>
      </c>
      <c r="M48" s="3">
        <v>1.2914400000000001E-7</v>
      </c>
      <c r="N48" s="3">
        <v>1.14701E-4</v>
      </c>
      <c r="O48" s="3">
        <v>4.1590100000000003E-8</v>
      </c>
      <c r="P48" s="3">
        <v>1.53024E-4</v>
      </c>
      <c r="Q48" s="3">
        <v>6.7004600000000002E-8</v>
      </c>
      <c r="R48" s="3">
        <v>1.1670199999999999E-4</v>
      </c>
      <c r="S48" s="3">
        <v>5.1079699999999996E-7</v>
      </c>
      <c r="T48" s="3">
        <v>5.4799500000000003E-5</v>
      </c>
      <c r="U48" s="3">
        <v>2.6795599999999999E-8</v>
      </c>
      <c r="V48" s="3">
        <v>2.1512200000000001E-7</v>
      </c>
      <c r="W48" s="3">
        <v>8.3319900000000002E-2</v>
      </c>
      <c r="X48" s="3">
        <v>9.3088000000000004E-2</v>
      </c>
      <c r="Y48" s="3">
        <v>9.2855499999999994E-2</v>
      </c>
      <c r="Z48" s="3">
        <v>9.1985700000000004E-2</v>
      </c>
      <c r="AA48" s="3">
        <v>8.9775800000000003E-2</v>
      </c>
      <c r="AB48" s="3">
        <v>8.4302500000000002E-2</v>
      </c>
      <c r="AC48" s="3">
        <v>7.3071300000000006E-2</v>
      </c>
      <c r="AD48" s="3">
        <v>5.45741E-2</v>
      </c>
      <c r="AE48" s="3">
        <v>1.00191E-3</v>
      </c>
      <c r="AF48" s="3">
        <v>2.11246E-4</v>
      </c>
      <c r="AG48" s="3">
        <v>1.8468899999999998E-14</v>
      </c>
      <c r="AH48" s="3">
        <v>1.8494200000000001E-4</v>
      </c>
      <c r="AI48" s="3">
        <v>5.1413499999999999E-8</v>
      </c>
      <c r="AJ48" s="3">
        <v>8.3288299999999993E-6</v>
      </c>
      <c r="AK48" s="3">
        <v>2.1256999999999998E-9</v>
      </c>
      <c r="AL48" s="3">
        <v>5.7267800000000003E-6</v>
      </c>
      <c r="AM48" s="3">
        <v>3.0703799999999999E-9</v>
      </c>
      <c r="AN48" s="3">
        <v>4.2874900000000002E-6</v>
      </c>
      <c r="AO48" s="3">
        <v>2.29808E-9</v>
      </c>
      <c r="AP48" s="3">
        <v>2.0410699999999998E-6</v>
      </c>
      <c r="AQ48" s="3">
        <v>7.4008500000000003E-10</v>
      </c>
      <c r="AR48" s="3">
        <v>2.7230200000000001E-6</v>
      </c>
      <c r="AS48" s="3">
        <v>1.19233E-9</v>
      </c>
      <c r="AT48" s="3">
        <v>2.0766900000000001E-6</v>
      </c>
      <c r="AU48" s="3">
        <v>9.0895000000000001E-9</v>
      </c>
      <c r="AV48" s="3">
        <v>9.7514200000000009E-7</v>
      </c>
      <c r="AW48" s="3">
        <v>4.7682100000000002E-10</v>
      </c>
      <c r="AX48" s="3">
        <v>3.8280499999999998E-9</v>
      </c>
      <c r="AY48" s="3">
        <v>0.98776200000000003</v>
      </c>
      <c r="AZ48" s="3">
        <v>1.48266E-3</v>
      </c>
      <c r="BA48" s="3">
        <v>1.6564800000000001E-3</v>
      </c>
      <c r="BB48" s="3">
        <v>1.65234E-3</v>
      </c>
      <c r="BC48" s="3">
        <v>1.63686E-3</v>
      </c>
      <c r="BD48" s="3">
        <v>1.5975399999999999E-3</v>
      </c>
      <c r="BE48" s="3">
        <v>1.5001400000000001E-3</v>
      </c>
      <c r="BF48" s="3">
        <v>1.30028E-3</v>
      </c>
      <c r="BG48" s="3">
        <v>9.7113199999999998E-4</v>
      </c>
      <c r="BH48" s="3">
        <v>1.7828700000000001E-5</v>
      </c>
      <c r="BI48" s="3">
        <v>0.91408999999999996</v>
      </c>
      <c r="BJ48" s="3">
        <v>0.90274100000000002</v>
      </c>
      <c r="BK48" s="3">
        <v>0.91409200000000002</v>
      </c>
      <c r="BL48" s="3">
        <v>0.61882099999999995</v>
      </c>
      <c r="BM48" s="3">
        <v>0.91409200000000002</v>
      </c>
      <c r="BN48" s="3">
        <v>0.61882099999999995</v>
      </c>
      <c r="BO48" s="3">
        <v>0.91409200000000002</v>
      </c>
      <c r="BP48" s="3">
        <v>0.61882099999999995</v>
      </c>
      <c r="BQ48" s="3">
        <v>0.91409200000000002</v>
      </c>
      <c r="BR48" s="3">
        <v>0.61882099999999995</v>
      </c>
      <c r="BS48" s="3">
        <v>0.91409200000000002</v>
      </c>
      <c r="BT48" s="3">
        <v>0.61882099999999995</v>
      </c>
      <c r="BU48" s="3">
        <v>0.91409200000000002</v>
      </c>
      <c r="BV48" s="3">
        <v>0.61882099999999995</v>
      </c>
      <c r="BW48" s="3">
        <v>0.91409200000000002</v>
      </c>
      <c r="BX48" s="3">
        <v>0.61882099999999995</v>
      </c>
      <c r="BY48" s="3">
        <v>0.91409200000000002</v>
      </c>
      <c r="BZ48" s="3">
        <v>0.61882099999999995</v>
      </c>
      <c r="CA48" s="3">
        <v>0.91409200000000002</v>
      </c>
      <c r="CB48" s="3">
        <v>1.00227</v>
      </c>
      <c r="CC48" s="3">
        <v>0.85927399999999998</v>
      </c>
      <c r="CD48" s="3">
        <v>0.79896800000000001</v>
      </c>
      <c r="CE48" s="3">
        <v>0.74289499999999997</v>
      </c>
      <c r="CF48" s="3">
        <v>0.69075699999999995</v>
      </c>
      <c r="CG48" s="3">
        <v>0.64227900000000004</v>
      </c>
      <c r="CH48" s="3">
        <v>0.59720200000000001</v>
      </c>
      <c r="CI48" s="3">
        <v>0.55528900000000003</v>
      </c>
      <c r="CJ48" s="3">
        <v>0.51631800000000005</v>
      </c>
      <c r="CK48" s="3">
        <v>0.41974600000000001</v>
      </c>
      <c r="CL48" s="3">
        <v>3.09416E-2</v>
      </c>
      <c r="CM48" s="3">
        <v>0</v>
      </c>
      <c r="CN48" s="3">
        <v>0</v>
      </c>
      <c r="CO48" s="3">
        <v>0</v>
      </c>
      <c r="CP48" s="3">
        <v>1.4735100000000001E-11</v>
      </c>
      <c r="CQ48" s="3">
        <v>2.0020699999999999E-9</v>
      </c>
      <c r="CR48" s="3">
        <v>9.2383400000000006E-11</v>
      </c>
      <c r="CS48" s="3">
        <v>1.23072E-8</v>
      </c>
      <c r="CT48" s="3">
        <v>2.0047499999999999E-11</v>
      </c>
      <c r="CU48" s="3">
        <v>2.42255E-11</v>
      </c>
      <c r="CV48" s="3">
        <v>2.78856E-11</v>
      </c>
      <c r="CW48" s="3">
        <v>2.8344800000000001E-11</v>
      </c>
      <c r="CX48" s="3">
        <v>1.09507E-9</v>
      </c>
    </row>
    <row r="49" spans="1:21" x14ac:dyDescent="0.2">
      <c r="A49" s="10"/>
    </row>
    <row r="50" spans="1:21" x14ac:dyDescent="0.2">
      <c r="A50" s="10"/>
    </row>
    <row r="51" spans="1:21" x14ac:dyDescent="0.2">
      <c r="A51" s="10"/>
    </row>
    <row r="52" spans="1:21" ht="15" x14ac:dyDescent="0.2">
      <c r="A52" s="12" t="s">
        <v>65</v>
      </c>
    </row>
    <row r="53" spans="1:21" ht="15" x14ac:dyDescent="0.2">
      <c r="A53" s="11" t="s">
        <v>66</v>
      </c>
    </row>
    <row r="54" spans="1:21" x14ac:dyDescent="0.2">
      <c r="A54" s="10"/>
    </row>
    <row r="55" spans="1:21" ht="15" x14ac:dyDescent="0.2">
      <c r="A55" s="12" t="s">
        <v>83</v>
      </c>
      <c r="B55" t="s">
        <v>243</v>
      </c>
      <c r="C55" t="s">
        <v>244</v>
      </c>
      <c r="D55" t="s">
        <v>245</v>
      </c>
      <c r="E55" t="s">
        <v>246</v>
      </c>
      <c r="F55" t="s">
        <v>247</v>
      </c>
      <c r="G55" t="s">
        <v>248</v>
      </c>
      <c r="H55" t="s">
        <v>249</v>
      </c>
      <c r="I55" t="s">
        <v>250</v>
      </c>
      <c r="J55" t="s">
        <v>251</v>
      </c>
      <c r="K55" t="s">
        <v>252</v>
      </c>
      <c r="L55" t="s">
        <v>253</v>
      </c>
      <c r="M55" t="s">
        <v>254</v>
      </c>
      <c r="N55" t="s">
        <v>255</v>
      </c>
      <c r="O55" t="s">
        <v>256</v>
      </c>
      <c r="P55" t="s">
        <v>257</v>
      </c>
      <c r="Q55" t="s">
        <v>258</v>
      </c>
      <c r="R55" t="s">
        <v>259</v>
      </c>
      <c r="S55" t="s">
        <v>260</v>
      </c>
      <c r="T55" t="s">
        <v>261</v>
      </c>
      <c r="U55" t="s">
        <v>262</v>
      </c>
    </row>
    <row r="56" spans="1:21" ht="15" x14ac:dyDescent="0.2">
      <c r="A56" s="12">
        <v>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</row>
    <row r="57" spans="1:21" ht="15" x14ac:dyDescent="0.2">
      <c r="A57" s="12">
        <v>2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</row>
    <row r="58" spans="1:21" ht="15" x14ac:dyDescent="0.2">
      <c r="A58" s="12">
        <v>3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</row>
    <row r="59" spans="1:21" ht="15" x14ac:dyDescent="0.2">
      <c r="A59" s="12">
        <v>4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</row>
    <row r="60" spans="1:21" ht="15" x14ac:dyDescent="0.2">
      <c r="A60" s="12">
        <v>5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</row>
    <row r="61" spans="1:21" ht="15" x14ac:dyDescent="0.2">
      <c r="A61" s="12">
        <v>6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</row>
    <row r="62" spans="1:21" ht="15" x14ac:dyDescent="0.2">
      <c r="A62" s="12">
        <v>7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</row>
    <row r="63" spans="1:21" ht="15" x14ac:dyDescent="0.2">
      <c r="A63" s="12">
        <v>8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</row>
    <row r="64" spans="1:21" ht="15" x14ac:dyDescent="0.2">
      <c r="A64" s="12">
        <v>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</row>
    <row r="65" spans="1:21" ht="15" x14ac:dyDescent="0.2">
      <c r="A65" s="12">
        <v>10</v>
      </c>
      <c r="B65" s="3">
        <v>0.97677400000000003</v>
      </c>
      <c r="D65" s="3">
        <v>5.14439E-4</v>
      </c>
      <c r="E65" s="3">
        <v>1.4624099999999999E-3</v>
      </c>
      <c r="F65" s="3">
        <v>3.7117000000000001E-3</v>
      </c>
      <c r="G65" s="3">
        <v>9.3556799999999999E-3</v>
      </c>
      <c r="H65" s="3">
        <v>2.3233E-2</v>
      </c>
      <c r="I65" s="3">
        <v>5.5510700000000003E-2</v>
      </c>
      <c r="J65" s="3">
        <v>0.12242599999999999</v>
      </c>
      <c r="K65" s="3">
        <v>0.23265</v>
      </c>
      <c r="L65" s="3">
        <v>0.55113699999999999</v>
      </c>
      <c r="M65" s="3">
        <v>2.4765000000000001</v>
      </c>
      <c r="N65" s="3">
        <v>0.90499499999999999</v>
      </c>
      <c r="O65" s="3">
        <v>0.33071499999999998</v>
      </c>
      <c r="P65" s="3">
        <v>0.120854</v>
      </c>
      <c r="Q65" s="3">
        <v>4.4164099999999998E-2</v>
      </c>
      <c r="R65" s="3">
        <v>1.6139000000000001E-2</v>
      </c>
      <c r="S65" s="3">
        <v>5.8977300000000003E-3</v>
      </c>
      <c r="T65" s="3">
        <v>2.1552300000000002E-3</v>
      </c>
      <c r="U65" s="3">
        <v>1.35783E-5</v>
      </c>
    </row>
    <row r="66" spans="1:21" x14ac:dyDescent="0.2">
      <c r="A66" s="10"/>
    </row>
    <row r="67" spans="1:21" x14ac:dyDescent="0.2">
      <c r="A67" s="10"/>
    </row>
    <row r="68" spans="1:21" x14ac:dyDescent="0.2">
      <c r="A68" s="10"/>
    </row>
    <row r="69" spans="1:21" ht="15" x14ac:dyDescent="0.2">
      <c r="A69" s="12" t="s">
        <v>78</v>
      </c>
    </row>
    <row r="70" spans="1:21" ht="15" x14ac:dyDescent="0.2">
      <c r="A70" s="11" t="s">
        <v>79</v>
      </c>
    </row>
    <row r="71" spans="1:21" x14ac:dyDescent="0.2">
      <c r="A71" s="10"/>
    </row>
    <row r="72" spans="1:21" ht="15" x14ac:dyDescent="0.2">
      <c r="A72" s="12" t="s">
        <v>83</v>
      </c>
      <c r="B72" t="s">
        <v>263</v>
      </c>
      <c r="C72" t="s">
        <v>264</v>
      </c>
      <c r="D72" t="s">
        <v>265</v>
      </c>
      <c r="E72" t="s">
        <v>266</v>
      </c>
      <c r="F72" t="s">
        <v>267</v>
      </c>
      <c r="G72" t="s">
        <v>268</v>
      </c>
      <c r="H72" t="s">
        <v>269</v>
      </c>
      <c r="I72" t="s">
        <v>270</v>
      </c>
      <c r="J72" t="s">
        <v>271</v>
      </c>
      <c r="K72" t="s">
        <v>272</v>
      </c>
    </row>
    <row r="73" spans="1:21" ht="15" x14ac:dyDescent="0.2">
      <c r="A73" s="12">
        <v>1</v>
      </c>
      <c r="B73" s="3">
        <v>0.19747300000000001</v>
      </c>
      <c r="C73" s="3">
        <v>0.111</v>
      </c>
      <c r="D73" s="3">
        <v>0.111</v>
      </c>
      <c r="E73" s="3">
        <v>0.111</v>
      </c>
      <c r="F73" s="3">
        <v>0.111</v>
      </c>
      <c r="G73" s="3">
        <v>0.111</v>
      </c>
      <c r="H73" s="3">
        <v>0.111</v>
      </c>
      <c r="I73" s="3">
        <v>0.111</v>
      </c>
      <c r="J73" s="3">
        <v>0.111</v>
      </c>
      <c r="K73" s="3">
        <v>0.111</v>
      </c>
    </row>
    <row r="74" spans="1:21" ht="15" x14ac:dyDescent="0.2">
      <c r="A74" s="12">
        <v>2</v>
      </c>
      <c r="B74" s="3">
        <v>0.40217900000000001</v>
      </c>
      <c r="C74" s="3">
        <v>0.111</v>
      </c>
      <c r="D74" s="3">
        <v>0.111</v>
      </c>
      <c r="E74" s="3">
        <v>0.111</v>
      </c>
      <c r="F74" s="3">
        <v>0.111</v>
      </c>
      <c r="G74" s="3">
        <v>0.111</v>
      </c>
      <c r="H74" s="3">
        <v>0.111</v>
      </c>
      <c r="I74" s="3">
        <v>0.111</v>
      </c>
      <c r="J74" s="3">
        <v>0.111</v>
      </c>
      <c r="K74" s="3">
        <v>0.111</v>
      </c>
    </row>
    <row r="75" spans="1:21" ht="15" x14ac:dyDescent="0.2">
      <c r="A75" s="12">
        <v>3</v>
      </c>
      <c r="B75" s="3">
        <v>0.61859200000000003</v>
      </c>
      <c r="C75" s="3">
        <v>0.111</v>
      </c>
      <c r="D75" s="3">
        <v>0.111</v>
      </c>
      <c r="E75" s="3">
        <v>0.111</v>
      </c>
      <c r="F75" s="3">
        <v>0.111</v>
      </c>
      <c r="G75" s="3">
        <v>0.111</v>
      </c>
      <c r="H75" s="3">
        <v>0.111</v>
      </c>
      <c r="I75" s="3">
        <v>0.111</v>
      </c>
      <c r="J75" s="3">
        <v>0.111</v>
      </c>
      <c r="K75" s="3">
        <v>0.111</v>
      </c>
    </row>
    <row r="76" spans="1:21" ht="15" x14ac:dyDescent="0.2">
      <c r="A76" s="12">
        <v>4</v>
      </c>
      <c r="B76" s="3">
        <v>0.850074</v>
      </c>
      <c r="C76" s="3">
        <v>0.111</v>
      </c>
      <c r="D76" s="3">
        <v>0.111</v>
      </c>
      <c r="E76" s="3">
        <v>0.111</v>
      </c>
      <c r="F76" s="3">
        <v>0.111</v>
      </c>
      <c r="G76" s="3">
        <v>0.111</v>
      </c>
      <c r="H76" s="3">
        <v>0.111</v>
      </c>
      <c r="I76" s="3">
        <v>0.111</v>
      </c>
      <c r="J76" s="3">
        <v>0.111</v>
      </c>
      <c r="K76" s="3">
        <v>0.111</v>
      </c>
    </row>
    <row r="77" spans="1:21" ht="15" x14ac:dyDescent="0.2">
      <c r="A77" s="12">
        <v>5</v>
      </c>
      <c r="B77" s="3">
        <v>1.1017399999999999</v>
      </c>
      <c r="C77" s="3">
        <v>0.111</v>
      </c>
      <c r="D77" s="3">
        <v>0.111</v>
      </c>
      <c r="E77" s="3">
        <v>0.111</v>
      </c>
      <c r="F77" s="3">
        <v>0.111</v>
      </c>
      <c r="G77" s="3">
        <v>0.111</v>
      </c>
      <c r="H77" s="3">
        <v>0.111</v>
      </c>
      <c r="I77" s="3">
        <v>0.111</v>
      </c>
      <c r="J77" s="3">
        <v>0.111</v>
      </c>
      <c r="K77" s="3">
        <v>0.111</v>
      </c>
    </row>
    <row r="78" spans="1:21" ht="15" x14ac:dyDescent="0.2">
      <c r="A78" s="12">
        <v>6</v>
      </c>
      <c r="B78" s="3">
        <v>1.3819399999999999</v>
      </c>
      <c r="C78" s="3">
        <v>0.111</v>
      </c>
      <c r="D78" s="3">
        <v>0.111</v>
      </c>
      <c r="E78" s="3">
        <v>0.111</v>
      </c>
      <c r="F78" s="3">
        <v>0.111</v>
      </c>
      <c r="G78" s="3">
        <v>0.111</v>
      </c>
      <c r="H78" s="3">
        <v>0.111</v>
      </c>
      <c r="I78" s="3">
        <v>0.111</v>
      </c>
      <c r="J78" s="3">
        <v>0.111</v>
      </c>
      <c r="K78" s="3">
        <v>0.111</v>
      </c>
    </row>
    <row r="79" spans="1:21" ht="15" x14ac:dyDescent="0.2">
      <c r="A79" s="12">
        <v>7</v>
      </c>
      <c r="B79" s="3">
        <v>1.7056199999999999</v>
      </c>
      <c r="C79" s="3">
        <v>0.111</v>
      </c>
      <c r="D79" s="3">
        <v>0.111</v>
      </c>
      <c r="E79" s="3">
        <v>0.111</v>
      </c>
      <c r="F79" s="3">
        <v>0.111</v>
      </c>
      <c r="G79" s="3">
        <v>0.111</v>
      </c>
      <c r="H79" s="3">
        <v>0.111</v>
      </c>
      <c r="I79" s="3">
        <v>0.111</v>
      </c>
      <c r="J79" s="3">
        <v>0.111</v>
      </c>
      <c r="K79" s="3">
        <v>0.111</v>
      </c>
    </row>
    <row r="80" spans="1:21" ht="15" x14ac:dyDescent="0.2">
      <c r="A80" s="12">
        <v>8</v>
      </c>
      <c r="B80" s="3">
        <v>2.1037699999999999</v>
      </c>
      <c r="C80" s="3">
        <v>0.111</v>
      </c>
      <c r="D80" s="3">
        <v>0.111</v>
      </c>
      <c r="E80" s="3">
        <v>0.111</v>
      </c>
      <c r="F80" s="3">
        <v>0.111</v>
      </c>
      <c r="G80" s="3">
        <v>0.111</v>
      </c>
      <c r="H80" s="3">
        <v>0.111</v>
      </c>
      <c r="I80" s="3">
        <v>0.111</v>
      </c>
      <c r="J80" s="3">
        <v>0.111</v>
      </c>
      <c r="K80" s="3">
        <v>0.111</v>
      </c>
    </row>
    <row r="81" spans="1:11" ht="15" x14ac:dyDescent="0.2">
      <c r="A81" s="12">
        <v>9</v>
      </c>
      <c r="B81" s="3">
        <v>2.65957</v>
      </c>
      <c r="C81" s="3">
        <v>0.111</v>
      </c>
      <c r="D81" s="3">
        <v>0.111</v>
      </c>
      <c r="E81" s="3">
        <v>0.111</v>
      </c>
      <c r="F81" s="3">
        <v>0.111</v>
      </c>
      <c r="G81" s="3">
        <v>0.111</v>
      </c>
      <c r="H81" s="3">
        <v>0.111</v>
      </c>
      <c r="I81" s="3">
        <v>0.111</v>
      </c>
      <c r="J81" s="3">
        <v>0.111</v>
      </c>
      <c r="K81" s="3">
        <v>0.111</v>
      </c>
    </row>
    <row r="82" spans="1:11" ht="15" x14ac:dyDescent="0.2">
      <c r="A82" s="12">
        <v>10</v>
      </c>
      <c r="B82" s="3">
        <v>66.990600000000001</v>
      </c>
      <c r="C82" s="3">
        <v>0.111</v>
      </c>
      <c r="D82" s="3">
        <v>0.111</v>
      </c>
      <c r="E82" s="3">
        <v>0.111</v>
      </c>
      <c r="F82" s="3">
        <v>0.111</v>
      </c>
      <c r="G82" s="3">
        <v>0.111</v>
      </c>
      <c r="H82" s="3">
        <v>0.111</v>
      </c>
      <c r="I82" s="3">
        <v>0.111</v>
      </c>
      <c r="J82" s="3">
        <v>0.111</v>
      </c>
      <c r="K82" s="3">
        <v>0.111</v>
      </c>
    </row>
    <row r="83" spans="1:11" ht="15" x14ac:dyDescent="0.2">
      <c r="A83" s="12" t="s">
        <v>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83"/>
  <sheetViews>
    <sheetView topLeftCell="I1" workbookViewId="0">
      <selection activeCell="A69" sqref="A69:K81"/>
    </sheetView>
  </sheetViews>
  <sheetFormatPr defaultRowHeight="12.75" x14ac:dyDescent="0.2"/>
  <cols>
    <col min="1" max="20" width="11.42578125" customWidth="1"/>
    <col min="34" max="60" width="13" customWidth="1"/>
    <col min="93" max="93" width="12.7109375" customWidth="1"/>
  </cols>
  <sheetData>
    <row r="1" spans="1:52" ht="15" x14ac:dyDescent="0.2">
      <c r="A1" s="11" t="s">
        <v>48</v>
      </c>
    </row>
    <row r="2" spans="1:52" ht="15" x14ac:dyDescent="0.2">
      <c r="A2" s="11" t="s">
        <v>49</v>
      </c>
    </row>
    <row r="3" spans="1:52" x14ac:dyDescent="0.2">
      <c r="A3" s="10"/>
    </row>
    <row r="4" spans="1:52" ht="15" x14ac:dyDescent="0.2">
      <c r="A4" s="12" t="s">
        <v>83</v>
      </c>
      <c r="B4" t="s">
        <v>84</v>
      </c>
      <c r="C4" t="s">
        <v>85</v>
      </c>
      <c r="D4" t="s">
        <v>86</v>
      </c>
      <c r="E4" t="s">
        <v>87</v>
      </c>
      <c r="F4" t="s">
        <v>88</v>
      </c>
      <c r="G4" t="s">
        <v>89</v>
      </c>
      <c r="H4" t="s">
        <v>90</v>
      </c>
      <c r="I4" t="s">
        <v>46</v>
      </c>
      <c r="J4" t="s">
        <v>91</v>
      </c>
      <c r="K4" t="s">
        <v>92</v>
      </c>
      <c r="L4" t="s">
        <v>93</v>
      </c>
      <c r="M4" t="s">
        <v>94</v>
      </c>
      <c r="N4" t="s">
        <v>95</v>
      </c>
      <c r="O4" t="s">
        <v>96</v>
      </c>
      <c r="P4" t="s">
        <v>97</v>
      </c>
      <c r="Q4" t="s">
        <v>98</v>
      </c>
      <c r="R4" t="s">
        <v>99</v>
      </c>
      <c r="S4" t="s">
        <v>100</v>
      </c>
      <c r="T4" t="s">
        <v>101</v>
      </c>
      <c r="U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109</v>
      </c>
      <c r="AC4" t="s">
        <v>110</v>
      </c>
      <c r="AD4" t="s">
        <v>111</v>
      </c>
      <c r="AE4" t="s">
        <v>112</v>
      </c>
      <c r="AF4" t="s">
        <v>113</v>
      </c>
      <c r="AG4" t="s">
        <v>114</v>
      </c>
      <c r="AH4" t="s">
        <v>115</v>
      </c>
      <c r="AI4" t="s">
        <v>116</v>
      </c>
      <c r="AJ4" t="s">
        <v>117</v>
      </c>
      <c r="AK4" t="s">
        <v>118</v>
      </c>
      <c r="AL4" t="s">
        <v>119</v>
      </c>
      <c r="AM4" t="s">
        <v>120</v>
      </c>
      <c r="AN4" t="s">
        <v>121</v>
      </c>
      <c r="AO4" t="s">
        <v>122</v>
      </c>
      <c r="AP4" t="s">
        <v>123</v>
      </c>
      <c r="AQ4" t="s">
        <v>124</v>
      </c>
      <c r="AR4" t="s">
        <v>125</v>
      </c>
      <c r="AS4" t="s">
        <v>126</v>
      </c>
      <c r="AT4" t="s">
        <v>127</v>
      </c>
      <c r="AU4" t="s">
        <v>128</v>
      </c>
      <c r="AV4" t="s">
        <v>129</v>
      </c>
      <c r="AW4" t="s">
        <v>130</v>
      </c>
      <c r="AX4" t="s">
        <v>131</v>
      </c>
      <c r="AY4" t="s">
        <v>132</v>
      </c>
      <c r="AZ4" t="s">
        <v>133</v>
      </c>
    </row>
    <row r="5" spans="1:52" ht="15" x14ac:dyDescent="0.2">
      <c r="A5" s="12">
        <v>1</v>
      </c>
      <c r="B5">
        <v>6</v>
      </c>
      <c r="C5">
        <v>1</v>
      </c>
      <c r="D5">
        <v>2</v>
      </c>
      <c r="E5">
        <v>1156</v>
      </c>
      <c r="F5">
        <v>1</v>
      </c>
      <c r="G5">
        <v>1</v>
      </c>
      <c r="H5">
        <v>298.14999999999998</v>
      </c>
      <c r="I5">
        <v>0.1</v>
      </c>
      <c r="J5" s="3">
        <v>129.32599999999999</v>
      </c>
      <c r="K5" s="3">
        <v>1.3000300000000001E-4</v>
      </c>
      <c r="L5" s="3">
        <v>1.5563499999999999E-17</v>
      </c>
      <c r="M5" s="3">
        <v>1.2846600000000001E-4</v>
      </c>
      <c r="N5" s="3">
        <v>8.8635900000000008E-9</v>
      </c>
      <c r="O5" s="3">
        <v>5.0752499999999996E-7</v>
      </c>
      <c r="P5" s="3">
        <v>3.2148300000000001E-11</v>
      </c>
      <c r="Q5" s="3">
        <v>6.8895299999999996E-7</v>
      </c>
      <c r="R5" s="3">
        <v>9.1675199999999995E-11</v>
      </c>
      <c r="S5" s="3">
        <v>2.2861400000000001E-7</v>
      </c>
      <c r="T5" s="3">
        <v>3.0411999999999999E-11</v>
      </c>
      <c r="U5" s="3">
        <v>4.8963900000000002E-8</v>
      </c>
      <c r="V5" s="3">
        <v>4.4063699999999999E-12</v>
      </c>
      <c r="W5" s="3">
        <v>3.0544300000000002E-8</v>
      </c>
      <c r="X5" s="3">
        <v>3.3193799999999999E-12</v>
      </c>
      <c r="Y5" s="3">
        <v>1.1800200000000001E-8</v>
      </c>
      <c r="Z5" s="3">
        <v>1.2818500000000001E-11</v>
      </c>
      <c r="AA5" s="3">
        <v>3.25753E-9</v>
      </c>
      <c r="AB5" s="3">
        <v>3.95328E-13</v>
      </c>
      <c r="AC5" s="3">
        <v>1.4631700000000001E-11</v>
      </c>
      <c r="AD5" s="3">
        <v>6.1312100000000001E-2</v>
      </c>
      <c r="AE5" s="3">
        <v>0.110971</v>
      </c>
      <c r="AF5" s="3">
        <v>2.4770500000000001E-2</v>
      </c>
      <c r="AG5" s="3">
        <v>0.111099</v>
      </c>
      <c r="AH5" s="3">
        <v>0.111096</v>
      </c>
      <c r="AI5" s="3">
        <v>0.1111</v>
      </c>
      <c r="AJ5" s="3">
        <v>0.1111</v>
      </c>
      <c r="AK5" s="3">
        <v>0.1111</v>
      </c>
      <c r="AL5" s="3">
        <v>0.1111</v>
      </c>
      <c r="AM5" s="3">
        <v>0.1111</v>
      </c>
      <c r="AN5" s="3">
        <v>0.12815099999999999</v>
      </c>
      <c r="AO5" s="3">
        <v>5.5124800000000001E-8</v>
      </c>
      <c r="AP5" s="3">
        <v>6.5704399999999996E-7</v>
      </c>
      <c r="AQ5" s="3">
        <v>5.9857000000000005E-8</v>
      </c>
      <c r="AR5" s="3">
        <v>3.5342800000000001E-6</v>
      </c>
      <c r="AS5" s="3">
        <v>2.5901200000000002E-9</v>
      </c>
      <c r="AT5" s="3">
        <v>1.46351E-9</v>
      </c>
      <c r="AU5" s="3">
        <v>8.5337200000000004E-10</v>
      </c>
      <c r="AV5" s="3">
        <v>5.0995899999999996E-10</v>
      </c>
      <c r="AW5" s="3">
        <v>2.2542399999999999E-8</v>
      </c>
      <c r="AX5" s="3">
        <v>8.6328000000000002E-2</v>
      </c>
      <c r="AY5">
        <v>32</v>
      </c>
      <c r="AZ5" t="s">
        <v>134</v>
      </c>
    </row>
    <row r="6" spans="1:52" ht="15" x14ac:dyDescent="0.2">
      <c r="A6" s="12">
        <v>2</v>
      </c>
      <c r="B6">
        <v>6</v>
      </c>
      <c r="C6">
        <v>1</v>
      </c>
      <c r="D6">
        <v>2</v>
      </c>
      <c r="E6">
        <v>1029</v>
      </c>
      <c r="F6">
        <v>1</v>
      </c>
      <c r="G6">
        <v>1</v>
      </c>
      <c r="H6">
        <v>298.14999999999998</v>
      </c>
      <c r="I6">
        <v>0.19889000000000001</v>
      </c>
      <c r="J6" s="3">
        <v>130.767</v>
      </c>
      <c r="K6" s="3">
        <v>2.6077400000000002E-4</v>
      </c>
      <c r="L6" s="3">
        <v>6.8707599999999999E-17</v>
      </c>
      <c r="M6" s="3">
        <v>2.5754199999999998E-4</v>
      </c>
      <c r="N6" s="3">
        <v>1.8161099999999998E-8</v>
      </c>
      <c r="O6" s="3">
        <v>1.1320900000000001E-6</v>
      </c>
      <c r="P6" s="3">
        <v>7.3291399999999994E-11</v>
      </c>
      <c r="Q6" s="3">
        <v>1.4003200000000001E-6</v>
      </c>
      <c r="R6" s="3">
        <v>1.9044200000000001E-10</v>
      </c>
      <c r="S6" s="3">
        <v>4.6760700000000001E-7</v>
      </c>
      <c r="T6" s="3">
        <v>6.3576400000000004E-11</v>
      </c>
      <c r="U6" s="3">
        <v>1.00784E-7</v>
      </c>
      <c r="V6" s="3">
        <v>9.2697900000000006E-12</v>
      </c>
      <c r="W6" s="3">
        <v>6.32681E-8</v>
      </c>
      <c r="X6" s="3">
        <v>7.0272300000000001E-12</v>
      </c>
      <c r="Y6" s="3">
        <v>2.45969E-8</v>
      </c>
      <c r="Z6" s="3">
        <v>2.7308799999999999E-11</v>
      </c>
      <c r="AA6" s="3">
        <v>6.8331100000000002E-9</v>
      </c>
      <c r="AB6" s="3">
        <v>8.4753899999999997E-13</v>
      </c>
      <c r="AC6" s="3">
        <v>3.2867900000000001E-11</v>
      </c>
      <c r="AD6" s="3">
        <v>0.12990299999999999</v>
      </c>
      <c r="AE6" s="3">
        <v>0.110842</v>
      </c>
      <c r="AF6" s="3">
        <v>2.7356100000000001E-2</v>
      </c>
      <c r="AG6" s="3">
        <v>0.111099</v>
      </c>
      <c r="AH6" s="3">
        <v>0.111096</v>
      </c>
      <c r="AI6" s="3">
        <v>0.1111</v>
      </c>
      <c r="AJ6" s="3">
        <v>0.1111</v>
      </c>
      <c r="AK6" s="3">
        <v>0.1111</v>
      </c>
      <c r="AL6" s="3">
        <v>0.1111</v>
      </c>
      <c r="AM6" s="3">
        <v>0.1111</v>
      </c>
      <c r="AN6" s="3">
        <v>0.25567000000000001</v>
      </c>
      <c r="AO6" s="3">
        <v>4.9697300000000001E-8</v>
      </c>
      <c r="AP6" s="3">
        <v>6.5908799999999995E-7</v>
      </c>
      <c r="AQ6" s="3">
        <v>5.4711599999999999E-8</v>
      </c>
      <c r="AR6" s="3">
        <v>3.2509099999999999E-6</v>
      </c>
      <c r="AS6" s="3">
        <v>2.3975199999999998E-9</v>
      </c>
      <c r="AT6" s="3">
        <v>1.36325E-9</v>
      </c>
      <c r="AU6" s="3">
        <v>7.9993800000000001E-10</v>
      </c>
      <c r="AV6" s="3">
        <v>4.8105100000000002E-10</v>
      </c>
      <c r="AW6" s="3">
        <v>2.2772099999999999E-8</v>
      </c>
      <c r="AX6" s="3">
        <v>8.3741999999999997E-2</v>
      </c>
      <c r="AY6">
        <v>32</v>
      </c>
      <c r="AZ6" t="s">
        <v>134</v>
      </c>
    </row>
    <row r="7" spans="1:52" ht="15" x14ac:dyDescent="0.2">
      <c r="A7" s="12">
        <v>3</v>
      </c>
      <c r="B7">
        <v>6</v>
      </c>
      <c r="C7">
        <v>1</v>
      </c>
      <c r="D7">
        <v>2</v>
      </c>
      <c r="E7">
        <v>1039</v>
      </c>
      <c r="F7">
        <v>1</v>
      </c>
      <c r="G7">
        <v>1</v>
      </c>
      <c r="H7">
        <v>298.14999999999998</v>
      </c>
      <c r="I7">
        <v>0.29777999999999999</v>
      </c>
      <c r="J7" s="3">
        <v>132.43</v>
      </c>
      <c r="K7" s="3">
        <v>3.9464799999999999E-4</v>
      </c>
      <c r="L7" s="3">
        <v>1.7382000000000001E-16</v>
      </c>
      <c r="M7" s="3">
        <v>3.8948800000000001E-4</v>
      </c>
      <c r="N7" s="3">
        <v>2.8148499999999999E-8</v>
      </c>
      <c r="O7" s="3">
        <v>1.92269E-6</v>
      </c>
      <c r="P7" s="3">
        <v>1.2757000000000001E-10</v>
      </c>
      <c r="Q7" s="3">
        <v>2.1507500000000001E-6</v>
      </c>
      <c r="R7" s="3">
        <v>2.99771E-10</v>
      </c>
      <c r="S7" s="3">
        <v>7.2334700000000005E-7</v>
      </c>
      <c r="T7" s="3">
        <v>1.00792E-10</v>
      </c>
      <c r="U7" s="3">
        <v>1.5702099999999999E-7</v>
      </c>
      <c r="V7" s="3">
        <v>1.4801300000000001E-11</v>
      </c>
      <c r="W7" s="3">
        <v>9.9277499999999997E-8</v>
      </c>
      <c r="X7" s="3">
        <v>1.1301E-11</v>
      </c>
      <c r="Y7" s="3">
        <v>3.8872900000000001E-8</v>
      </c>
      <c r="Z7" s="3">
        <v>4.4231899999999997E-11</v>
      </c>
      <c r="AA7" s="3">
        <v>1.0876399999999999E-8</v>
      </c>
      <c r="AB7" s="3">
        <v>1.3825900000000001E-12</v>
      </c>
      <c r="AC7" s="3">
        <v>5.6399199999999997E-11</v>
      </c>
      <c r="AD7" s="3">
        <v>0.208652</v>
      </c>
      <c r="AE7" s="3">
        <v>0.11071</v>
      </c>
      <c r="AF7" s="3">
        <v>3.0466300000000002E-2</v>
      </c>
      <c r="AG7" s="3">
        <v>0.111098</v>
      </c>
      <c r="AH7" s="3">
        <v>0.111096</v>
      </c>
      <c r="AI7" s="3">
        <v>0.1111</v>
      </c>
      <c r="AJ7" s="3">
        <v>0.1111</v>
      </c>
      <c r="AK7" s="3">
        <v>0.1111</v>
      </c>
      <c r="AL7" s="3">
        <v>0.1111</v>
      </c>
      <c r="AM7" s="3">
        <v>0.1111</v>
      </c>
      <c r="AN7" s="3">
        <v>0.38398599999999999</v>
      </c>
      <c r="AO7" s="3">
        <v>4.43918E-8</v>
      </c>
      <c r="AP7" s="3">
        <v>6.6114399999999995E-7</v>
      </c>
      <c r="AQ7" s="3">
        <v>4.96323E-8</v>
      </c>
      <c r="AR7" s="3">
        <v>2.9702599999999999E-6</v>
      </c>
      <c r="AS7" s="3">
        <v>2.2062300000000001E-9</v>
      </c>
      <c r="AT7" s="3">
        <v>1.26347E-9</v>
      </c>
      <c r="AU7" s="3">
        <v>7.4670100000000003E-10</v>
      </c>
      <c r="AV7" s="3">
        <v>4.52254E-10</v>
      </c>
      <c r="AW7" s="3">
        <v>2.3079500000000002E-8</v>
      </c>
      <c r="AX7" s="3">
        <v>8.0630999999999994E-2</v>
      </c>
      <c r="AY7">
        <v>32</v>
      </c>
      <c r="AZ7" t="s">
        <v>134</v>
      </c>
    </row>
    <row r="8" spans="1:52" ht="15" x14ac:dyDescent="0.2">
      <c r="A8" s="12">
        <v>4</v>
      </c>
      <c r="B8">
        <v>6</v>
      </c>
      <c r="C8">
        <v>1</v>
      </c>
      <c r="D8">
        <v>2</v>
      </c>
      <c r="E8">
        <v>1950</v>
      </c>
      <c r="F8">
        <v>1</v>
      </c>
      <c r="G8">
        <v>1</v>
      </c>
      <c r="H8">
        <v>298.14999999999998</v>
      </c>
      <c r="I8">
        <v>0.39667000000000002</v>
      </c>
      <c r="J8" s="3">
        <v>134.39099999999999</v>
      </c>
      <c r="K8" s="3">
        <v>5.3293000000000004E-4</v>
      </c>
      <c r="L8" s="3">
        <v>3.5303100000000001E-16</v>
      </c>
      <c r="M8" s="3">
        <v>5.2551699999999998E-4</v>
      </c>
      <c r="N8" s="3">
        <v>3.9058200000000002E-8</v>
      </c>
      <c r="O8" s="3">
        <v>2.9471699999999999E-6</v>
      </c>
      <c r="P8" s="3">
        <v>2.0109799999999999E-10</v>
      </c>
      <c r="Q8" s="3">
        <v>2.9536899999999999E-6</v>
      </c>
      <c r="R8" s="3">
        <v>4.2337800000000002E-10</v>
      </c>
      <c r="S8" s="3">
        <v>1.0016099999999999E-6</v>
      </c>
      <c r="T8" s="3">
        <v>1.4352999999999999E-10</v>
      </c>
      <c r="U8" s="3">
        <v>2.19223E-7</v>
      </c>
      <c r="V8" s="3">
        <v>2.12516E-11</v>
      </c>
      <c r="W8" s="3">
        <v>1.3974999999999999E-7</v>
      </c>
      <c r="X8" s="3">
        <v>1.6359899999999999E-11</v>
      </c>
      <c r="Y8" s="3">
        <v>5.5172699999999997E-8</v>
      </c>
      <c r="Z8" s="3">
        <v>6.4561999999999999E-11</v>
      </c>
      <c r="AA8" s="3">
        <v>1.5564599999999999E-8</v>
      </c>
      <c r="AB8" s="3">
        <v>2.0347399999999999E-12</v>
      </c>
      <c r="AC8" s="3">
        <v>8.7742900000000006E-11</v>
      </c>
      <c r="AD8" s="3">
        <v>0.30085499999999998</v>
      </c>
      <c r="AE8" s="3">
        <v>0.11057400000000001</v>
      </c>
      <c r="AF8" s="3">
        <v>3.4285599999999999E-2</v>
      </c>
      <c r="AG8" s="3">
        <v>0.111097</v>
      </c>
      <c r="AH8" s="3">
        <v>0.111096</v>
      </c>
      <c r="AI8" s="3">
        <v>0.1111</v>
      </c>
      <c r="AJ8" s="3">
        <v>0.1111</v>
      </c>
      <c r="AK8" s="3">
        <v>0.1111</v>
      </c>
      <c r="AL8" s="3">
        <v>0.1111</v>
      </c>
      <c r="AM8" s="3">
        <v>0.1111</v>
      </c>
      <c r="AN8" s="3">
        <v>0.513104</v>
      </c>
      <c r="AO8" s="3">
        <v>3.9197499999999997E-8</v>
      </c>
      <c r="AP8" s="3">
        <v>6.63213E-7</v>
      </c>
      <c r="AQ8" s="3">
        <v>4.4606799999999999E-8</v>
      </c>
      <c r="AR8" s="3">
        <v>2.6915899999999999E-6</v>
      </c>
      <c r="AS8" s="3">
        <v>2.01577E-9</v>
      </c>
      <c r="AT8" s="3">
        <v>1.16394E-9</v>
      </c>
      <c r="AU8" s="3">
        <v>6.9356299999999996E-10</v>
      </c>
      <c r="AV8" s="3">
        <v>4.2354199999999998E-10</v>
      </c>
      <c r="AW8" s="3">
        <v>2.3497799999999999E-8</v>
      </c>
      <c r="AX8" s="3">
        <v>7.6811000000000004E-2</v>
      </c>
      <c r="AY8">
        <v>32</v>
      </c>
      <c r="AZ8" t="s">
        <v>134</v>
      </c>
    </row>
    <row r="9" spans="1:52" ht="15" x14ac:dyDescent="0.2">
      <c r="A9" s="12">
        <v>5</v>
      </c>
      <c r="B9">
        <v>1</v>
      </c>
      <c r="C9">
        <v>1</v>
      </c>
      <c r="D9">
        <v>2</v>
      </c>
      <c r="E9">
        <v>1397</v>
      </c>
      <c r="F9">
        <v>1</v>
      </c>
      <c r="G9">
        <v>1</v>
      </c>
      <c r="H9">
        <v>298.14999999999998</v>
      </c>
      <c r="I9">
        <v>0.49556</v>
      </c>
      <c r="J9" s="3">
        <v>136.76300000000001</v>
      </c>
      <c r="K9" s="3">
        <v>6.7761600000000003E-4</v>
      </c>
      <c r="L9" s="3">
        <v>6.4234899999999996E-16</v>
      </c>
      <c r="M9" s="3">
        <v>6.6748100000000004E-4</v>
      </c>
      <c r="N9" s="3">
        <v>5.12477E-8</v>
      </c>
      <c r="O9" s="3">
        <v>4.3165400000000003E-6</v>
      </c>
      <c r="P9" s="3">
        <v>3.0426300000000002E-10</v>
      </c>
      <c r="Q9" s="3">
        <v>3.8301E-6</v>
      </c>
      <c r="R9" s="3">
        <v>5.6713300000000001E-10</v>
      </c>
      <c r="S9" s="3">
        <v>1.3115000000000001E-6</v>
      </c>
      <c r="T9" s="3">
        <v>1.9414299999999999E-10</v>
      </c>
      <c r="U9" s="3">
        <v>2.8985000000000002E-7</v>
      </c>
      <c r="V9" s="3">
        <v>2.9026199999999999E-11</v>
      </c>
      <c r="W9" s="3">
        <v>1.8657799999999999E-7</v>
      </c>
      <c r="X9" s="3">
        <v>2.25632E-11</v>
      </c>
      <c r="Y9" s="3">
        <v>7.4379299999999997E-8</v>
      </c>
      <c r="Z9" s="3">
        <v>8.9911500000000003E-11</v>
      </c>
      <c r="AA9" s="3">
        <v>2.11878E-8</v>
      </c>
      <c r="AB9" s="3">
        <v>2.8613200000000002E-12</v>
      </c>
      <c r="AC9" s="3">
        <v>1.31291E-10</v>
      </c>
      <c r="AD9" s="3">
        <v>0.41163499999999997</v>
      </c>
      <c r="AE9" s="3">
        <v>0.110432</v>
      </c>
      <c r="AF9" s="3">
        <v>3.9103400000000003E-2</v>
      </c>
      <c r="AG9" s="3">
        <v>0.111096</v>
      </c>
      <c r="AH9" s="3">
        <v>0.111096</v>
      </c>
      <c r="AI9" s="3">
        <v>0.1111</v>
      </c>
      <c r="AJ9" s="3">
        <v>0.1111</v>
      </c>
      <c r="AK9" s="3">
        <v>0.1111</v>
      </c>
      <c r="AL9" s="3">
        <v>0.1111</v>
      </c>
      <c r="AM9" s="3">
        <v>0.1111</v>
      </c>
      <c r="AN9" s="3">
        <v>0.64303299999999997</v>
      </c>
      <c r="AO9" s="3">
        <v>3.4098900000000001E-8</v>
      </c>
      <c r="AP9" s="3">
        <v>6.6529499999999998E-7</v>
      </c>
      <c r="AQ9" s="3">
        <v>3.9616500000000003E-8</v>
      </c>
      <c r="AR9" s="3">
        <v>2.4138300000000001E-6</v>
      </c>
      <c r="AS9" s="3">
        <v>1.8253999999999999E-9</v>
      </c>
      <c r="AT9" s="3">
        <v>1.06431E-9</v>
      </c>
      <c r="AU9" s="3">
        <v>6.4038899999999999E-10</v>
      </c>
      <c r="AV9" s="3">
        <v>3.94888E-10</v>
      </c>
      <c r="AW9" s="3">
        <v>2.4081400000000001E-8</v>
      </c>
      <c r="AX9" s="3">
        <v>7.1992E-2</v>
      </c>
      <c r="AY9">
        <v>32</v>
      </c>
      <c r="AZ9" t="s">
        <v>134</v>
      </c>
    </row>
    <row r="10" spans="1:52" ht="15" x14ac:dyDescent="0.2">
      <c r="A10" s="12">
        <v>6</v>
      </c>
      <c r="B10">
        <v>6</v>
      </c>
      <c r="C10">
        <v>1</v>
      </c>
      <c r="D10">
        <v>2</v>
      </c>
      <c r="E10">
        <v>1933</v>
      </c>
      <c r="F10">
        <v>1</v>
      </c>
      <c r="G10">
        <v>1</v>
      </c>
      <c r="H10">
        <v>298.14999999999998</v>
      </c>
      <c r="I10">
        <v>0.59443999999999997</v>
      </c>
      <c r="J10" s="3">
        <v>139.739</v>
      </c>
      <c r="K10" s="3">
        <v>8.3199999999999995E-4</v>
      </c>
      <c r="L10" s="3">
        <v>1.1049499999999999E-15</v>
      </c>
      <c r="M10" s="3">
        <v>8.1841300000000004E-4</v>
      </c>
      <c r="N10" s="3">
        <v>6.5308200000000002E-8</v>
      </c>
      <c r="O10" s="3">
        <v>6.2272600000000002E-6</v>
      </c>
      <c r="P10" s="3">
        <v>4.5621500000000001E-10</v>
      </c>
      <c r="Q10" s="3">
        <v>4.8152299999999996E-6</v>
      </c>
      <c r="R10" s="3">
        <v>7.4105800000000001E-10</v>
      </c>
      <c r="S10" s="3">
        <v>1.6684800000000001E-6</v>
      </c>
      <c r="T10" s="3">
        <v>2.56706E-10</v>
      </c>
      <c r="U10" s="3">
        <v>3.7313699999999999E-7</v>
      </c>
      <c r="V10" s="3">
        <v>3.8836899999999999E-11</v>
      </c>
      <c r="W10" s="3">
        <v>2.4305100000000002E-7</v>
      </c>
      <c r="X10" s="3">
        <v>3.0548999999999998E-11</v>
      </c>
      <c r="Y10" s="3">
        <v>9.8046099999999995E-8</v>
      </c>
      <c r="Z10" s="3">
        <v>1.2318399999999999E-10</v>
      </c>
      <c r="AA10" s="3">
        <v>2.8262199999999999E-8</v>
      </c>
      <c r="AB10" s="3">
        <v>3.9668600000000003E-12</v>
      </c>
      <c r="AC10" s="3">
        <v>1.9544499999999999E-10</v>
      </c>
      <c r="AD10" s="3">
        <v>0.54957800000000001</v>
      </c>
      <c r="AE10" s="3">
        <v>0.110281</v>
      </c>
      <c r="AF10" s="3">
        <v>4.54052E-2</v>
      </c>
      <c r="AG10" s="3">
        <v>0.111095</v>
      </c>
      <c r="AH10" s="3">
        <v>0.111096</v>
      </c>
      <c r="AI10" s="3">
        <v>0.1111</v>
      </c>
      <c r="AJ10" s="3">
        <v>0.1111</v>
      </c>
      <c r="AK10" s="3">
        <v>0.1111</v>
      </c>
      <c r="AL10" s="3">
        <v>0.1111</v>
      </c>
      <c r="AM10" s="3">
        <v>0.1111</v>
      </c>
      <c r="AN10" s="3">
        <v>0.77378000000000002</v>
      </c>
      <c r="AO10" s="3">
        <v>2.9072200000000001E-8</v>
      </c>
      <c r="AP10" s="3">
        <v>6.6739E-7</v>
      </c>
      <c r="AQ10" s="3">
        <v>3.4632899999999998E-8</v>
      </c>
      <c r="AR10" s="3">
        <v>2.1353300000000001E-6</v>
      </c>
      <c r="AS10" s="3">
        <v>1.6340199999999999E-9</v>
      </c>
      <c r="AT10" s="3">
        <v>9.6406799999999994E-10</v>
      </c>
      <c r="AU10" s="3">
        <v>5.8698400000000001E-10</v>
      </c>
      <c r="AV10" s="3">
        <v>3.66268E-10</v>
      </c>
      <c r="AW10" s="3">
        <v>2.4927299999999998E-8</v>
      </c>
      <c r="AX10" s="3">
        <v>6.5687999999999996E-2</v>
      </c>
      <c r="AY10">
        <v>32</v>
      </c>
      <c r="AZ10" t="s">
        <v>134</v>
      </c>
    </row>
    <row r="11" spans="1:52" ht="15" x14ac:dyDescent="0.2">
      <c r="A11" s="12">
        <v>7</v>
      </c>
      <c r="B11">
        <v>1</v>
      </c>
      <c r="C11">
        <v>1</v>
      </c>
      <c r="D11">
        <v>2</v>
      </c>
      <c r="E11">
        <v>1035</v>
      </c>
      <c r="F11">
        <v>1</v>
      </c>
      <c r="G11">
        <v>1</v>
      </c>
      <c r="H11">
        <v>298.14999999999998</v>
      </c>
      <c r="I11">
        <v>0.69333</v>
      </c>
      <c r="J11" s="3">
        <v>143.67599999999999</v>
      </c>
      <c r="K11" s="3">
        <v>1.0020999999999999E-3</v>
      </c>
      <c r="L11" s="3">
        <v>1.8643600000000002E-15</v>
      </c>
      <c r="M11" s="3">
        <v>9.8382799999999996E-4</v>
      </c>
      <c r="N11" s="3">
        <v>8.2324399999999998E-8</v>
      </c>
      <c r="O11" s="3">
        <v>9.0676799999999999E-6</v>
      </c>
      <c r="P11" s="3">
        <v>6.9659900000000005E-10</v>
      </c>
      <c r="Q11" s="3">
        <v>5.9750200000000001E-6</v>
      </c>
      <c r="R11" s="3">
        <v>9.6424699999999993E-10</v>
      </c>
      <c r="S11" s="3">
        <v>2.1018899999999999E-6</v>
      </c>
      <c r="T11" s="3">
        <v>3.3910900000000002E-10</v>
      </c>
      <c r="U11" s="3">
        <v>4.7722299999999996E-7</v>
      </c>
      <c r="V11" s="3">
        <v>5.2085E-11</v>
      </c>
      <c r="W11" s="3">
        <v>3.1558399999999998E-7</v>
      </c>
      <c r="X11" s="3">
        <v>4.1593799999999998E-11</v>
      </c>
      <c r="Y11" s="3">
        <v>1.2924399999999999E-7</v>
      </c>
      <c r="Z11" s="3">
        <v>1.7027400000000001E-10</v>
      </c>
      <c r="AA11" s="3">
        <v>3.7822599999999999E-8</v>
      </c>
      <c r="AB11" s="3">
        <v>5.5668100000000002E-12</v>
      </c>
      <c r="AC11" s="3">
        <v>2.9851099999999999E-10</v>
      </c>
      <c r="AD11" s="3">
        <v>0.73066900000000001</v>
      </c>
      <c r="AE11" s="3">
        <v>0.11011600000000001</v>
      </c>
      <c r="AF11" s="3">
        <v>5.4093099999999998E-2</v>
      </c>
      <c r="AG11" s="3">
        <v>0.111094</v>
      </c>
      <c r="AH11" s="3">
        <v>0.111096</v>
      </c>
      <c r="AI11" s="3">
        <v>0.1111</v>
      </c>
      <c r="AJ11" s="3">
        <v>0.1111</v>
      </c>
      <c r="AK11" s="3">
        <v>0.1111</v>
      </c>
      <c r="AL11" s="3">
        <v>0.1111</v>
      </c>
      <c r="AM11" s="3">
        <v>0.1111</v>
      </c>
      <c r="AN11" s="3">
        <v>0.90535399999999999</v>
      </c>
      <c r="AO11" s="3">
        <v>2.4076599999999999E-8</v>
      </c>
      <c r="AP11" s="3">
        <v>6.6949799999999995E-7</v>
      </c>
      <c r="AQ11" s="3">
        <v>2.9606099999999999E-8</v>
      </c>
      <c r="AR11" s="3">
        <v>1.85321E-6</v>
      </c>
      <c r="AS11" s="3">
        <v>1.4397299999999999E-9</v>
      </c>
      <c r="AT11" s="3">
        <v>8.6237500000000003E-10</v>
      </c>
      <c r="AU11" s="3">
        <v>5.3306300000000004E-10</v>
      </c>
      <c r="AV11" s="3">
        <v>3.3768700000000003E-10</v>
      </c>
      <c r="AW11" s="3">
        <v>2.6228999999999999E-8</v>
      </c>
      <c r="AX11" s="3">
        <v>5.6996999999999999E-2</v>
      </c>
      <c r="AY11">
        <v>32</v>
      </c>
      <c r="AZ11" t="s">
        <v>134</v>
      </c>
    </row>
    <row r="12" spans="1:52" ht="15" x14ac:dyDescent="0.2">
      <c r="A12" s="12">
        <v>8</v>
      </c>
      <c r="B12">
        <v>1</v>
      </c>
      <c r="C12">
        <v>1</v>
      </c>
      <c r="D12">
        <v>2</v>
      </c>
      <c r="E12">
        <v>1249</v>
      </c>
      <c r="F12">
        <v>1</v>
      </c>
      <c r="G12">
        <v>1</v>
      </c>
      <c r="H12">
        <v>298.14999999999998</v>
      </c>
      <c r="I12">
        <v>0.79222000000000004</v>
      </c>
      <c r="J12" s="3">
        <v>149.35599999999999</v>
      </c>
      <c r="K12" s="3">
        <v>1.20086E-3</v>
      </c>
      <c r="L12" s="3">
        <v>3.20657E-15</v>
      </c>
      <c r="M12" s="3">
        <v>1.17549E-3</v>
      </c>
      <c r="N12" s="3">
        <v>1.04638E-7</v>
      </c>
      <c r="O12" s="3">
        <v>1.37504E-5</v>
      </c>
      <c r="P12" s="3">
        <v>1.12373E-9</v>
      </c>
      <c r="Q12" s="3">
        <v>7.4552500000000003E-6</v>
      </c>
      <c r="R12" s="3">
        <v>1.2798799999999999E-9</v>
      </c>
      <c r="S12" s="3">
        <v>2.67777E-6</v>
      </c>
      <c r="T12" s="3">
        <v>4.5957999999999998E-10</v>
      </c>
      <c r="U12" s="3">
        <v>6.20756E-7</v>
      </c>
      <c r="V12" s="3">
        <v>7.2072699999999998E-11</v>
      </c>
      <c r="W12" s="3">
        <v>4.19131E-7</v>
      </c>
      <c r="X12" s="3">
        <v>5.8765400000000002E-11</v>
      </c>
      <c r="Y12" s="3">
        <v>1.7526E-7</v>
      </c>
      <c r="Z12" s="3">
        <v>2.4562799999999999E-10</v>
      </c>
      <c r="AA12" s="3">
        <v>5.2367000000000002E-8</v>
      </c>
      <c r="AB12" s="3">
        <v>8.1992E-12</v>
      </c>
      <c r="AC12" s="3">
        <v>4.8944100000000003E-10</v>
      </c>
      <c r="AD12" s="3">
        <v>0.99001099999999997</v>
      </c>
      <c r="AE12" s="3">
        <v>0.10992399999999999</v>
      </c>
      <c r="AF12" s="3">
        <v>6.7122600000000004E-2</v>
      </c>
      <c r="AG12" s="3">
        <v>0.111093</v>
      </c>
      <c r="AH12" s="3">
        <v>0.111096</v>
      </c>
      <c r="AI12" s="3">
        <v>0.111099</v>
      </c>
      <c r="AJ12" s="3">
        <v>0.1111</v>
      </c>
      <c r="AK12" s="3">
        <v>0.1111</v>
      </c>
      <c r="AL12" s="3">
        <v>0.1111</v>
      </c>
      <c r="AM12" s="3">
        <v>0.1111</v>
      </c>
      <c r="AN12" s="3">
        <v>1.03776</v>
      </c>
      <c r="AO12" s="3">
        <v>1.9030599999999998E-8</v>
      </c>
      <c r="AP12" s="3">
        <v>6.7161999999999997E-7</v>
      </c>
      <c r="AQ12" s="3">
        <v>2.4437599999999998E-8</v>
      </c>
      <c r="AR12" s="3">
        <v>1.56186E-6</v>
      </c>
      <c r="AS12" s="3">
        <v>1.2388999999999999E-9</v>
      </c>
      <c r="AT12" s="3">
        <v>7.5767900000000001E-10</v>
      </c>
      <c r="AU12" s="3">
        <v>4.7819300000000001E-10</v>
      </c>
      <c r="AV12" s="3">
        <v>3.0929699999999998E-10</v>
      </c>
      <c r="AW12" s="3">
        <v>2.8449600000000002E-8</v>
      </c>
      <c r="AX12" s="3">
        <v>4.3963000000000002E-2</v>
      </c>
      <c r="AY12">
        <v>32</v>
      </c>
      <c r="AZ12" t="s">
        <v>134</v>
      </c>
    </row>
    <row r="13" spans="1:52" ht="15" x14ac:dyDescent="0.2">
      <c r="A13" s="12">
        <v>9</v>
      </c>
      <c r="B13">
        <v>1</v>
      </c>
      <c r="C13">
        <v>1</v>
      </c>
      <c r="D13">
        <v>2</v>
      </c>
      <c r="E13">
        <v>1216</v>
      </c>
      <c r="F13">
        <v>1</v>
      </c>
      <c r="G13">
        <v>1</v>
      </c>
      <c r="H13">
        <v>298.14999999999998</v>
      </c>
      <c r="I13">
        <v>0.89110999999999996</v>
      </c>
      <c r="J13" s="3">
        <v>159.09899999999999</v>
      </c>
      <c r="K13" s="3">
        <v>1.4657699999999999E-3</v>
      </c>
      <c r="L13" s="3">
        <v>6.0381799999999998E-15</v>
      </c>
      <c r="M13" s="3">
        <v>1.4271500000000001E-3</v>
      </c>
      <c r="N13" s="3">
        <v>1.3906999999999999E-7</v>
      </c>
      <c r="O13" s="3">
        <v>2.3228199999999999E-5</v>
      </c>
      <c r="P13" s="3">
        <v>2.07804E-9</v>
      </c>
      <c r="Q13" s="3">
        <v>9.6953800000000007E-6</v>
      </c>
      <c r="R13" s="3">
        <v>1.82208E-9</v>
      </c>
      <c r="S13" s="3">
        <v>3.6001000000000001E-6</v>
      </c>
      <c r="T13" s="3">
        <v>6.7638899999999997E-10</v>
      </c>
      <c r="U13" s="3">
        <v>8.6277300000000002E-7</v>
      </c>
      <c r="V13" s="3">
        <v>1.09658E-10</v>
      </c>
      <c r="W13" s="3">
        <v>6.0222499999999998E-7</v>
      </c>
      <c r="X13" s="3">
        <v>9.2432599999999999E-11</v>
      </c>
      <c r="Y13" s="3">
        <v>2.6033E-7</v>
      </c>
      <c r="Z13" s="3">
        <v>3.9940599999999999E-10</v>
      </c>
      <c r="AA13" s="3">
        <v>8.0414200000000005E-8</v>
      </c>
      <c r="AB13" s="3">
        <v>1.37829E-11</v>
      </c>
      <c r="AC13" s="3">
        <v>9.5986699999999999E-10</v>
      </c>
      <c r="AD13" s="3">
        <v>1.43218</v>
      </c>
      <c r="AE13" s="3">
        <v>0.10967300000000001</v>
      </c>
      <c r="AF13" s="3">
        <v>9.0134199999999998E-2</v>
      </c>
      <c r="AG13" s="3">
        <v>0.11108999999999999</v>
      </c>
      <c r="AH13" s="3">
        <v>0.111095</v>
      </c>
      <c r="AI13" s="3">
        <v>0.111099</v>
      </c>
      <c r="AJ13" s="3">
        <v>0.111099</v>
      </c>
      <c r="AK13" s="3">
        <v>0.1111</v>
      </c>
      <c r="AL13" s="3">
        <v>0.1111</v>
      </c>
      <c r="AM13" s="3">
        <v>0.1111</v>
      </c>
      <c r="AN13" s="3">
        <v>1.1710100000000001</v>
      </c>
      <c r="AO13" s="3">
        <v>1.37208E-8</v>
      </c>
      <c r="AP13" s="3">
        <v>6.7375500000000004E-7</v>
      </c>
      <c r="AQ13" s="3">
        <v>1.8873E-8</v>
      </c>
      <c r="AR13" s="3">
        <v>1.24699E-6</v>
      </c>
      <c r="AS13" s="3">
        <v>1.0225699999999999E-9</v>
      </c>
      <c r="AT13" s="3">
        <v>6.4650799999999996E-10</v>
      </c>
      <c r="AU13" s="3">
        <v>4.2181799999999998E-10</v>
      </c>
      <c r="AV13" s="3">
        <v>2.82053E-10</v>
      </c>
      <c r="AW13" s="3">
        <v>3.3133399999999998E-8</v>
      </c>
      <c r="AX13" s="3">
        <v>2.0941999999999999E-2</v>
      </c>
      <c r="AY13">
        <v>32</v>
      </c>
      <c r="AZ13" t="s">
        <v>134</v>
      </c>
    </row>
    <row r="14" spans="1:52" ht="15" x14ac:dyDescent="0.2">
      <c r="A14" s="12">
        <v>10</v>
      </c>
      <c r="B14">
        <v>0</v>
      </c>
      <c r="C14">
        <v>1</v>
      </c>
      <c r="D14">
        <v>1</v>
      </c>
      <c r="E14">
        <v>416</v>
      </c>
      <c r="F14">
        <v>1</v>
      </c>
      <c r="G14">
        <v>1</v>
      </c>
      <c r="H14">
        <v>298.14999999999998</v>
      </c>
      <c r="I14">
        <v>0.99</v>
      </c>
      <c r="J14" s="3">
        <v>1279.8800000000001</v>
      </c>
      <c r="K14" s="3">
        <v>1.40603E-2</v>
      </c>
      <c r="L14" s="3">
        <v>1.22928E-12</v>
      </c>
      <c r="M14" s="3">
        <v>1.23096E-2</v>
      </c>
      <c r="N14" s="3">
        <v>3.4220399999999999E-6</v>
      </c>
      <c r="O14" s="3">
        <v>5.5436000000000005E-4</v>
      </c>
      <c r="P14" s="3">
        <v>1.41485E-7</v>
      </c>
      <c r="Q14" s="3">
        <v>3.8117000000000001E-4</v>
      </c>
      <c r="R14" s="3">
        <v>2.0436199999999999E-7</v>
      </c>
      <c r="S14" s="3">
        <v>2.8537199999999999E-4</v>
      </c>
      <c r="T14" s="3">
        <v>1.5295800000000001E-7</v>
      </c>
      <c r="U14" s="3">
        <v>1.35852E-4</v>
      </c>
      <c r="V14" s="3">
        <v>4.9259499999999998E-8</v>
      </c>
      <c r="W14" s="3">
        <v>1.81242E-4</v>
      </c>
      <c r="X14" s="3">
        <v>7.9360399999999999E-8</v>
      </c>
      <c r="Y14" s="3">
        <v>1.3822300000000001E-4</v>
      </c>
      <c r="Z14" s="3">
        <v>6.0498999999999997E-7</v>
      </c>
      <c r="AA14" s="3">
        <v>6.4904600000000002E-5</v>
      </c>
      <c r="AB14" s="3">
        <v>3.1736799999999997E-8</v>
      </c>
      <c r="AC14" s="3">
        <v>2.5479200000000002E-7</v>
      </c>
      <c r="AD14" s="3">
        <v>65.744699999999995</v>
      </c>
      <c r="AE14" s="3">
        <v>9.8684400000000005E-2</v>
      </c>
      <c r="AF14" s="3">
        <v>0.110254</v>
      </c>
      <c r="AG14" s="3">
        <v>0.10997800000000001</v>
      </c>
      <c r="AH14" s="3">
        <v>0.108948</v>
      </c>
      <c r="AI14" s="3">
        <v>0.10633099999999999</v>
      </c>
      <c r="AJ14" s="3">
        <v>9.9848199999999998E-2</v>
      </c>
      <c r="AK14" s="3">
        <v>8.6545800000000006E-2</v>
      </c>
      <c r="AL14" s="3">
        <v>6.4637799999999995E-2</v>
      </c>
      <c r="AM14" s="3">
        <v>1.18666E-3</v>
      </c>
      <c r="AN14" s="3">
        <v>1.30511</v>
      </c>
      <c r="AO14" s="3">
        <v>6.2152499999999998E-10</v>
      </c>
      <c r="AP14" s="3">
        <v>8.4446899999999996E-8</v>
      </c>
      <c r="AQ14" s="3">
        <v>3.8967200000000002E-9</v>
      </c>
      <c r="AR14" s="3">
        <v>5.1911699999999998E-7</v>
      </c>
      <c r="AS14" s="3">
        <v>8.4560199999999997E-10</v>
      </c>
      <c r="AT14" s="3">
        <v>1.02183E-9</v>
      </c>
      <c r="AU14" s="3">
        <v>1.17621E-9</v>
      </c>
      <c r="AV14" s="3">
        <v>1.1955799999999999E-9</v>
      </c>
      <c r="AW14" s="3">
        <v>4.6189700000000002E-8</v>
      </c>
    </row>
    <row r="15" spans="1:52" x14ac:dyDescent="0.2">
      <c r="A15" s="10"/>
    </row>
    <row r="16" spans="1:52" x14ac:dyDescent="0.2">
      <c r="A16" s="10"/>
    </row>
    <row r="17" spans="1:11" x14ac:dyDescent="0.2">
      <c r="A17" s="10"/>
    </row>
    <row r="18" spans="1:11" ht="15" x14ac:dyDescent="0.2">
      <c r="A18" s="12" t="s">
        <v>50</v>
      </c>
    </row>
    <row r="19" spans="1:11" ht="15" x14ac:dyDescent="0.2">
      <c r="A19" s="11" t="s">
        <v>51</v>
      </c>
    </row>
    <row r="20" spans="1:11" x14ac:dyDescent="0.2">
      <c r="A20" s="10"/>
    </row>
    <row r="21" spans="1:11" ht="15" x14ac:dyDescent="0.2">
      <c r="A21" s="12" t="s">
        <v>83</v>
      </c>
      <c r="B21" t="s">
        <v>135</v>
      </c>
      <c r="C21" t="s">
        <v>136</v>
      </c>
      <c r="D21" t="s">
        <v>137</v>
      </c>
      <c r="E21" t="s">
        <v>138</v>
      </c>
      <c r="F21" t="s">
        <v>139</v>
      </c>
      <c r="G21" t="s">
        <v>140</v>
      </c>
      <c r="H21" t="s">
        <v>141</v>
      </c>
      <c r="I21" t="s">
        <v>142</v>
      </c>
      <c r="J21" t="s">
        <v>143</v>
      </c>
      <c r="K21" t="s">
        <v>144</v>
      </c>
    </row>
    <row r="22" spans="1:11" ht="15" x14ac:dyDescent="0.2">
      <c r="A22" s="12">
        <v>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</row>
    <row r="23" spans="1:11" ht="15" x14ac:dyDescent="0.2">
      <c r="A23" s="12">
        <v>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</row>
    <row r="24" spans="1:11" ht="15" x14ac:dyDescent="0.2">
      <c r="A24" s="12">
        <v>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</row>
    <row r="25" spans="1:11" ht="15" x14ac:dyDescent="0.2">
      <c r="A25" s="12">
        <v>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</row>
    <row r="26" spans="1:11" ht="15" x14ac:dyDescent="0.2">
      <c r="A26" s="12">
        <v>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</row>
    <row r="27" spans="1:11" ht="15" x14ac:dyDescent="0.2">
      <c r="A27" s="12">
        <v>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</row>
    <row r="28" spans="1:11" ht="15" x14ac:dyDescent="0.2">
      <c r="A28" s="12">
        <v>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</row>
    <row r="29" spans="1:11" ht="15" x14ac:dyDescent="0.2">
      <c r="A29" s="12">
        <v>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</row>
    <row r="30" spans="1:11" ht="15" x14ac:dyDescent="0.2">
      <c r="A30" s="12">
        <v>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</row>
    <row r="31" spans="1:11" ht="15" x14ac:dyDescent="0.2">
      <c r="A31" s="12">
        <v>10</v>
      </c>
      <c r="B31" s="3">
        <v>43.331899999999997</v>
      </c>
      <c r="C31" s="3">
        <v>1.02594E-4</v>
      </c>
      <c r="D31" s="3">
        <v>2.9164799999999998E-4</v>
      </c>
      <c r="E31" s="3">
        <v>7.4022300000000003E-4</v>
      </c>
      <c r="F31" s="3">
        <v>1.8657999999999999E-3</v>
      </c>
      <c r="G31" s="3">
        <v>4.6333499999999996E-3</v>
      </c>
      <c r="H31" s="3">
        <v>1.10705E-2</v>
      </c>
      <c r="I31" s="3">
        <v>2.4415300000000001E-2</v>
      </c>
      <c r="J31" s="3">
        <v>4.6397300000000002E-2</v>
      </c>
      <c r="K31" s="3">
        <v>0.109913</v>
      </c>
    </row>
    <row r="32" spans="1:11" x14ac:dyDescent="0.2">
      <c r="A32" s="10"/>
    </row>
    <row r="33" spans="1:99" x14ac:dyDescent="0.2">
      <c r="A33" s="10"/>
    </row>
    <row r="34" spans="1:99" x14ac:dyDescent="0.2">
      <c r="A34" s="10"/>
    </row>
    <row r="35" spans="1:99" ht="15" x14ac:dyDescent="0.2">
      <c r="A35" s="12" t="s">
        <v>63</v>
      </c>
    </row>
    <row r="36" spans="1:99" ht="15" x14ac:dyDescent="0.2">
      <c r="A36" s="11" t="s">
        <v>64</v>
      </c>
    </row>
    <row r="37" spans="1:99" x14ac:dyDescent="0.2">
      <c r="A37" s="10"/>
    </row>
    <row r="38" spans="1:99" ht="15" x14ac:dyDescent="0.2">
      <c r="A38" s="12" t="s">
        <v>83</v>
      </c>
      <c r="B38" t="s">
        <v>145</v>
      </c>
      <c r="C38" t="s">
        <v>146</v>
      </c>
      <c r="D38" t="s">
        <v>147</v>
      </c>
      <c r="E38" t="s">
        <v>148</v>
      </c>
      <c r="F38" t="s">
        <v>149</v>
      </c>
      <c r="G38" t="s">
        <v>150</v>
      </c>
      <c r="H38" t="s">
        <v>151</v>
      </c>
      <c r="I38" t="s">
        <v>152</v>
      </c>
      <c r="J38" t="s">
        <v>153</v>
      </c>
      <c r="K38" t="s">
        <v>154</v>
      </c>
      <c r="L38" t="s">
        <v>155</v>
      </c>
      <c r="M38" t="s">
        <v>156</v>
      </c>
      <c r="N38" t="s">
        <v>157</v>
      </c>
      <c r="O38" t="s">
        <v>158</v>
      </c>
      <c r="P38" t="s">
        <v>159</v>
      </c>
      <c r="Q38" t="s">
        <v>160</v>
      </c>
      <c r="R38" t="s">
        <v>161</v>
      </c>
      <c r="S38" t="s">
        <v>162</v>
      </c>
      <c r="T38" t="s">
        <v>163</v>
      </c>
      <c r="U38" t="s">
        <v>164</v>
      </c>
      <c r="V38" t="s">
        <v>165</v>
      </c>
      <c r="W38" t="s">
        <v>166</v>
      </c>
      <c r="X38" t="s">
        <v>167</v>
      </c>
      <c r="Y38" t="s">
        <v>168</v>
      </c>
      <c r="Z38" t="s">
        <v>169</v>
      </c>
      <c r="AA38" t="s">
        <v>170</v>
      </c>
      <c r="AB38" t="s">
        <v>171</v>
      </c>
      <c r="AC38" t="s">
        <v>172</v>
      </c>
      <c r="AD38" t="s">
        <v>173</v>
      </c>
      <c r="AE38" t="s">
        <v>174</v>
      </c>
      <c r="AF38" t="s">
        <v>175</v>
      </c>
      <c r="AG38" t="s">
        <v>176</v>
      </c>
      <c r="AH38" t="s">
        <v>177</v>
      </c>
      <c r="AI38" t="s">
        <v>178</v>
      </c>
      <c r="AJ38" t="s">
        <v>179</v>
      </c>
      <c r="AK38" t="s">
        <v>180</v>
      </c>
      <c r="AL38" t="s">
        <v>181</v>
      </c>
      <c r="AM38" t="s">
        <v>182</v>
      </c>
      <c r="AN38" t="s">
        <v>183</v>
      </c>
      <c r="AO38" t="s">
        <v>184</v>
      </c>
      <c r="AP38" t="s">
        <v>185</v>
      </c>
      <c r="AQ38" t="s">
        <v>186</v>
      </c>
      <c r="AR38" t="s">
        <v>187</v>
      </c>
      <c r="AS38" t="s">
        <v>188</v>
      </c>
      <c r="AT38" t="s">
        <v>189</v>
      </c>
      <c r="AU38" t="s">
        <v>190</v>
      </c>
      <c r="AV38" t="s">
        <v>191</v>
      </c>
      <c r="AW38" t="s">
        <v>192</v>
      </c>
      <c r="AX38" t="s">
        <v>193</v>
      </c>
      <c r="AY38" t="s">
        <v>194</v>
      </c>
      <c r="AZ38" t="s">
        <v>195</v>
      </c>
      <c r="BA38" t="s">
        <v>196</v>
      </c>
      <c r="BB38" t="s">
        <v>197</v>
      </c>
      <c r="BC38" t="s">
        <v>198</v>
      </c>
      <c r="BD38" t="s">
        <v>199</v>
      </c>
      <c r="BE38" t="s">
        <v>200</v>
      </c>
      <c r="BF38" t="s">
        <v>201</v>
      </c>
      <c r="BG38" t="s">
        <v>202</v>
      </c>
      <c r="BH38" t="s">
        <v>203</v>
      </c>
      <c r="BI38" t="s">
        <v>204</v>
      </c>
      <c r="BJ38" t="s">
        <v>205</v>
      </c>
      <c r="BK38" t="s">
        <v>206</v>
      </c>
      <c r="BL38" t="s">
        <v>207</v>
      </c>
      <c r="BM38" t="s">
        <v>208</v>
      </c>
      <c r="BN38" t="s">
        <v>209</v>
      </c>
      <c r="BO38" t="s">
        <v>210</v>
      </c>
      <c r="BP38" t="s">
        <v>211</v>
      </c>
      <c r="BQ38" t="s">
        <v>212</v>
      </c>
      <c r="BR38" t="s">
        <v>213</v>
      </c>
      <c r="BS38" t="s">
        <v>214</v>
      </c>
      <c r="BT38" t="s">
        <v>215</v>
      </c>
      <c r="BU38" t="s">
        <v>216</v>
      </c>
      <c r="BV38" t="s">
        <v>217</v>
      </c>
      <c r="BW38" t="s">
        <v>218</v>
      </c>
      <c r="BX38" t="s">
        <v>219</v>
      </c>
      <c r="BY38" t="s">
        <v>220</v>
      </c>
      <c r="BZ38" t="s">
        <v>221</v>
      </c>
      <c r="CA38" t="s">
        <v>222</v>
      </c>
      <c r="CB38" t="s">
        <v>223</v>
      </c>
      <c r="CC38" t="s">
        <v>224</v>
      </c>
      <c r="CD38" t="s">
        <v>225</v>
      </c>
      <c r="CE38" t="s">
        <v>226</v>
      </c>
      <c r="CF38" t="s">
        <v>227</v>
      </c>
      <c r="CG38" t="s">
        <v>228</v>
      </c>
      <c r="CH38" t="s">
        <v>229</v>
      </c>
      <c r="CI38" t="s">
        <v>230</v>
      </c>
      <c r="CJ38" t="s">
        <v>231</v>
      </c>
      <c r="CK38" t="s">
        <v>232</v>
      </c>
      <c r="CL38" t="s">
        <v>233</v>
      </c>
      <c r="CM38" t="s">
        <v>234</v>
      </c>
      <c r="CN38" t="s">
        <v>235</v>
      </c>
      <c r="CO38" t="s">
        <v>236</v>
      </c>
      <c r="CP38" t="s">
        <v>237</v>
      </c>
      <c r="CQ38" t="s">
        <v>238</v>
      </c>
      <c r="CR38" t="s">
        <v>239</v>
      </c>
      <c r="CS38" t="s">
        <v>240</v>
      </c>
      <c r="CT38" t="s">
        <v>241</v>
      </c>
      <c r="CU38" t="s">
        <v>242</v>
      </c>
    </row>
    <row r="39" spans="1:99" ht="15" x14ac:dyDescent="0.2">
      <c r="A39" s="12">
        <v>1</v>
      </c>
      <c r="B39" s="3">
        <v>1.1791</v>
      </c>
      <c r="C39" s="3">
        <v>71.975999999999999</v>
      </c>
      <c r="D39" s="3">
        <v>0.117698</v>
      </c>
      <c r="E39" s="3">
        <v>1.40904E-14</v>
      </c>
      <c r="F39" s="3">
        <v>0.11630600000000001</v>
      </c>
      <c r="G39" s="3">
        <v>8.0246200000000008E-6</v>
      </c>
      <c r="H39" s="3">
        <v>4.59486E-4</v>
      </c>
      <c r="I39" s="3">
        <v>2.9105300000000001E-8</v>
      </c>
      <c r="J39" s="3">
        <v>6.2374100000000003E-4</v>
      </c>
      <c r="K39" s="3">
        <v>8.2997800000000002E-8</v>
      </c>
      <c r="L39" s="3">
        <v>2.0697399999999999E-4</v>
      </c>
      <c r="M39" s="3">
        <v>2.7533400000000001E-8</v>
      </c>
      <c r="N39" s="3">
        <v>4.4329300000000003E-5</v>
      </c>
      <c r="O39" s="3">
        <v>3.98929E-9</v>
      </c>
      <c r="P39" s="3">
        <v>2.7653200000000001E-5</v>
      </c>
      <c r="Q39" s="3">
        <v>3.00519E-9</v>
      </c>
      <c r="R39" s="3">
        <v>1.06832E-5</v>
      </c>
      <c r="S39" s="3">
        <v>1.16052E-8</v>
      </c>
      <c r="T39" s="3">
        <v>2.9491899999999998E-6</v>
      </c>
      <c r="U39" s="3">
        <v>3.57909E-10</v>
      </c>
      <c r="V39" s="3">
        <v>1.32467E-8</v>
      </c>
      <c r="W39" s="3">
        <v>100.468</v>
      </c>
      <c r="X39" s="3">
        <v>22.425899999999999</v>
      </c>
      <c r="Y39" s="3">
        <v>100.583</v>
      </c>
      <c r="Z39" s="3">
        <v>100.581</v>
      </c>
      <c r="AA39" s="3">
        <v>100.584</v>
      </c>
      <c r="AB39" s="3">
        <v>100.584</v>
      </c>
      <c r="AC39" s="3">
        <v>100.584</v>
      </c>
      <c r="AD39" s="3">
        <v>100.584</v>
      </c>
      <c r="AE39" s="3">
        <v>100.584</v>
      </c>
      <c r="AF39" s="3">
        <v>1.33335E-4</v>
      </c>
      <c r="AG39" s="3">
        <v>1.5962500000000001E-17</v>
      </c>
      <c r="AH39" s="3">
        <v>1.3175799999999999E-4</v>
      </c>
      <c r="AI39" s="3">
        <v>9.0907799999999995E-9</v>
      </c>
      <c r="AJ39" s="3">
        <v>5.2053400000000002E-7</v>
      </c>
      <c r="AK39" s="3">
        <v>3.29723E-11</v>
      </c>
      <c r="AL39" s="3">
        <v>7.0661199999999995E-7</v>
      </c>
      <c r="AM39" s="3">
        <v>9.4025000000000006E-11</v>
      </c>
      <c r="AN39" s="3">
        <v>2.3447300000000001E-7</v>
      </c>
      <c r="AO39" s="3">
        <v>3.1191499999999998E-11</v>
      </c>
      <c r="AP39" s="3">
        <v>5.0218900000000002E-8</v>
      </c>
      <c r="AQ39" s="3">
        <v>4.5193100000000001E-12</v>
      </c>
      <c r="AR39" s="3">
        <v>3.1327199999999997E-8</v>
      </c>
      <c r="AS39" s="3">
        <v>3.4044599999999998E-12</v>
      </c>
      <c r="AT39" s="3">
        <v>1.2102600000000001E-8</v>
      </c>
      <c r="AU39" s="3">
        <v>1.3147100000000001E-11</v>
      </c>
      <c r="AV39" s="3">
        <v>3.34103E-9</v>
      </c>
      <c r="AW39" s="3">
        <v>4.0546000000000002E-13</v>
      </c>
      <c r="AX39" s="3">
        <v>1.50067E-11</v>
      </c>
      <c r="AY39" s="3">
        <v>6.2883599999999998E-2</v>
      </c>
      <c r="AZ39" s="3">
        <v>0.113816</v>
      </c>
      <c r="BA39" s="3">
        <v>2.5405400000000002E-2</v>
      </c>
      <c r="BB39" s="3">
        <v>0.11394700000000001</v>
      </c>
      <c r="BC39" s="3">
        <v>0.113944</v>
      </c>
      <c r="BD39" s="3">
        <v>0.11394799999999999</v>
      </c>
      <c r="BE39" s="3">
        <v>0.11394799999999999</v>
      </c>
      <c r="BF39" s="3">
        <v>0.11394799999999999</v>
      </c>
      <c r="BG39" s="3">
        <v>0.11394799999999999</v>
      </c>
      <c r="BH39" s="3">
        <v>0.11394799999999999</v>
      </c>
      <c r="BI39" s="3">
        <v>13.0205</v>
      </c>
      <c r="BJ39" s="3">
        <v>11.7348</v>
      </c>
      <c r="BK39" s="3">
        <v>13.0206</v>
      </c>
      <c r="BL39" s="3">
        <v>3.9502999999999999</v>
      </c>
      <c r="BM39" s="3">
        <v>13.0206</v>
      </c>
      <c r="BN39" s="3">
        <v>3.9502999999999999</v>
      </c>
      <c r="BO39" s="3">
        <v>13.0206</v>
      </c>
      <c r="BP39" s="3">
        <v>3.9502999999999999</v>
      </c>
      <c r="BQ39" s="3">
        <v>13.0206</v>
      </c>
      <c r="BR39" s="3">
        <v>3.9502999999999999</v>
      </c>
      <c r="BS39" s="3">
        <v>13.0206</v>
      </c>
      <c r="BT39" s="3">
        <v>3.9502999999999999</v>
      </c>
      <c r="BU39" s="3">
        <v>13.0206</v>
      </c>
      <c r="BV39" s="3">
        <v>3.9502999999999999</v>
      </c>
      <c r="BW39" s="3">
        <v>13.0206</v>
      </c>
      <c r="BX39" s="3">
        <v>3.9502999999999999</v>
      </c>
      <c r="BY39" s="3">
        <v>13.0206</v>
      </c>
      <c r="BZ39" s="3">
        <v>3.9502999999999999</v>
      </c>
      <c r="CA39" s="3">
        <v>13.0206</v>
      </c>
      <c r="CB39" s="3">
        <v>1.5902400000000001</v>
      </c>
      <c r="CC39" s="3">
        <v>1.02129</v>
      </c>
      <c r="CD39" s="3">
        <v>0.41695599999999999</v>
      </c>
      <c r="CE39" s="3">
        <v>0.17022799999999999</v>
      </c>
      <c r="CF39" s="3">
        <v>6.9498099999999993E-2</v>
      </c>
      <c r="CG39" s="3">
        <v>2.8373599999999999E-2</v>
      </c>
      <c r="CH39" s="3">
        <v>1.1583899999999999E-2</v>
      </c>
      <c r="CI39" s="3">
        <v>4.7292999999999996E-3</v>
      </c>
      <c r="CJ39" s="3">
        <v>1.93081E-3</v>
      </c>
      <c r="CK39" s="3">
        <v>3.2972000000000002E-5</v>
      </c>
      <c r="CL39" s="3">
        <v>3.1254099999999999E-3</v>
      </c>
      <c r="CM39" s="3">
        <v>1.3444099999999999E-9</v>
      </c>
      <c r="CN39" s="3">
        <v>1.6024300000000001E-8</v>
      </c>
      <c r="CO39" s="3">
        <v>1.45982E-9</v>
      </c>
      <c r="CP39" s="3">
        <v>8.6195800000000002E-8</v>
      </c>
      <c r="CQ39" s="3">
        <v>6.3169299999999997E-11</v>
      </c>
      <c r="CR39" s="3">
        <v>3.5692800000000002E-11</v>
      </c>
      <c r="CS39" s="3">
        <v>2.0812499999999999E-11</v>
      </c>
      <c r="CT39" s="3">
        <v>1.24372E-11</v>
      </c>
      <c r="CU39" s="3">
        <v>5.49775E-10</v>
      </c>
    </row>
    <row r="40" spans="1:99" ht="15" x14ac:dyDescent="0.2">
      <c r="A40" s="12">
        <v>2</v>
      </c>
      <c r="B40" s="3">
        <v>1.1778599999999999</v>
      </c>
      <c r="C40" s="3">
        <v>71.975999999999999</v>
      </c>
      <c r="D40" s="3">
        <v>0.111431</v>
      </c>
      <c r="E40" s="3">
        <v>2.9359400000000001E-14</v>
      </c>
      <c r="F40" s="3">
        <v>0.11005</v>
      </c>
      <c r="G40" s="3">
        <v>7.7604299999999998E-6</v>
      </c>
      <c r="H40" s="3">
        <v>4.8375300000000002E-4</v>
      </c>
      <c r="I40" s="3">
        <v>3.13182E-8</v>
      </c>
      <c r="J40" s="3">
        <v>5.9837200000000001E-4</v>
      </c>
      <c r="K40" s="3">
        <v>8.1377800000000005E-8</v>
      </c>
      <c r="L40" s="3">
        <v>1.9981299999999999E-4</v>
      </c>
      <c r="M40" s="3">
        <v>2.7166899999999999E-8</v>
      </c>
      <c r="N40" s="3">
        <v>4.3066099999999998E-5</v>
      </c>
      <c r="O40" s="3">
        <v>3.9610699999999998E-9</v>
      </c>
      <c r="P40" s="3">
        <v>2.7035100000000001E-5</v>
      </c>
      <c r="Q40" s="3">
        <v>3.0028E-9</v>
      </c>
      <c r="R40" s="3">
        <v>1.05105E-5</v>
      </c>
      <c r="S40" s="3">
        <v>1.16693E-8</v>
      </c>
      <c r="T40" s="3">
        <v>2.9198599999999999E-6</v>
      </c>
      <c r="U40" s="3">
        <v>3.6216199999999998E-10</v>
      </c>
      <c r="V40" s="3">
        <v>1.40448E-8</v>
      </c>
      <c r="W40" s="3">
        <v>47.364100000000001</v>
      </c>
      <c r="X40" s="3">
        <v>11.6896</v>
      </c>
      <c r="Y40" s="3">
        <v>47.473500000000001</v>
      </c>
      <c r="Z40" s="3">
        <v>47.4726</v>
      </c>
      <c r="AA40" s="3">
        <v>47.4741</v>
      </c>
      <c r="AB40" s="3">
        <v>47.4741</v>
      </c>
      <c r="AC40" s="3">
        <v>47.4741</v>
      </c>
      <c r="AD40" s="3">
        <v>47.4741</v>
      </c>
      <c r="AE40" s="3">
        <v>47.4741</v>
      </c>
      <c r="AF40" s="3">
        <v>2.4923000000000002E-4</v>
      </c>
      <c r="AG40" s="3">
        <v>6.5666100000000002E-17</v>
      </c>
      <c r="AH40" s="3">
        <v>2.4614100000000001E-4</v>
      </c>
      <c r="AI40" s="3">
        <v>1.7357199999999999E-8</v>
      </c>
      <c r="AJ40" s="3">
        <v>1.08197E-6</v>
      </c>
      <c r="AK40" s="3">
        <v>7.0047099999999999E-11</v>
      </c>
      <c r="AL40" s="3">
        <v>1.3383299999999999E-6</v>
      </c>
      <c r="AM40" s="3">
        <v>1.8201199999999999E-10</v>
      </c>
      <c r="AN40" s="3">
        <v>4.4690800000000002E-7</v>
      </c>
      <c r="AO40" s="3">
        <v>6.0762100000000003E-11</v>
      </c>
      <c r="AP40" s="3">
        <v>9.6322799999999997E-8</v>
      </c>
      <c r="AQ40" s="3">
        <v>8.8594400000000005E-12</v>
      </c>
      <c r="AR40" s="3">
        <v>6.0467400000000003E-8</v>
      </c>
      <c r="AS40" s="3">
        <v>6.7161500000000002E-12</v>
      </c>
      <c r="AT40" s="3">
        <v>2.35081E-8</v>
      </c>
      <c r="AU40" s="3">
        <v>2.6099999999999999E-11</v>
      </c>
      <c r="AV40" s="3">
        <v>6.5306300000000002E-9</v>
      </c>
      <c r="AW40" s="3">
        <v>8.1002099999999999E-13</v>
      </c>
      <c r="AX40" s="3">
        <v>3.1412999999999998E-11</v>
      </c>
      <c r="AY40" s="3">
        <v>0.124152</v>
      </c>
      <c r="AZ40" s="3">
        <v>0.105936</v>
      </c>
      <c r="BA40" s="3">
        <v>2.61452E-2</v>
      </c>
      <c r="BB40" s="3">
        <v>0.106181</v>
      </c>
      <c r="BC40" s="3">
        <v>0.10617799999999999</v>
      </c>
      <c r="BD40" s="3">
        <v>0.106182</v>
      </c>
      <c r="BE40" s="3">
        <v>0.106182</v>
      </c>
      <c r="BF40" s="3">
        <v>0.106182</v>
      </c>
      <c r="BG40" s="3">
        <v>0.106182</v>
      </c>
      <c r="BH40" s="3">
        <v>0.106182</v>
      </c>
      <c r="BI40" s="3">
        <v>6.6056299999999997</v>
      </c>
      <c r="BJ40" s="3">
        <v>5.9827300000000001</v>
      </c>
      <c r="BK40" s="3">
        <v>6.6057100000000002</v>
      </c>
      <c r="BL40" s="3">
        <v>2.0677699999999999</v>
      </c>
      <c r="BM40" s="3">
        <v>6.6057100000000002</v>
      </c>
      <c r="BN40" s="3">
        <v>2.0677699999999999</v>
      </c>
      <c r="BO40" s="3">
        <v>6.6057100000000002</v>
      </c>
      <c r="BP40" s="3">
        <v>2.0677699999999999</v>
      </c>
      <c r="BQ40" s="3">
        <v>6.6057100000000002</v>
      </c>
      <c r="BR40" s="3">
        <v>2.0677699999999999</v>
      </c>
      <c r="BS40" s="3">
        <v>6.6057100000000002</v>
      </c>
      <c r="BT40" s="3">
        <v>2.0677699999999999</v>
      </c>
      <c r="BU40" s="3">
        <v>6.6057100000000002</v>
      </c>
      <c r="BV40" s="3">
        <v>2.0677699999999999</v>
      </c>
      <c r="BW40" s="3">
        <v>6.6057100000000002</v>
      </c>
      <c r="BX40" s="3">
        <v>2.0677699999999999</v>
      </c>
      <c r="BY40" s="3">
        <v>6.6057100000000002</v>
      </c>
      <c r="BZ40" s="3">
        <v>2.0677699999999999</v>
      </c>
      <c r="CA40" s="3">
        <v>6.6057100000000002</v>
      </c>
      <c r="CB40" s="3">
        <v>1.60198</v>
      </c>
      <c r="CC40" s="3">
        <v>0.98615699999999995</v>
      </c>
      <c r="CD40" s="3">
        <v>0.40515899999999999</v>
      </c>
      <c r="CE40" s="3">
        <v>0.16645799999999999</v>
      </c>
      <c r="CF40" s="3">
        <v>6.8388599999999994E-2</v>
      </c>
      <c r="CG40" s="3">
        <v>2.8097199999999999E-2</v>
      </c>
      <c r="CH40" s="3">
        <v>1.1543599999999999E-2</v>
      </c>
      <c r="CI40" s="3">
        <v>4.7426500000000002E-3</v>
      </c>
      <c r="CJ40" s="3">
        <v>1.9484999999999999E-3</v>
      </c>
      <c r="CK40" s="3">
        <v>3.5633200000000003E-5</v>
      </c>
      <c r="CL40" s="3">
        <v>6.2160899999999996E-3</v>
      </c>
      <c r="CM40" s="3">
        <v>1.20829E-9</v>
      </c>
      <c r="CN40" s="3">
        <v>1.6024300000000001E-8</v>
      </c>
      <c r="CO40" s="3">
        <v>1.3302E-9</v>
      </c>
      <c r="CP40" s="3">
        <v>7.9039199999999995E-8</v>
      </c>
      <c r="CQ40" s="3">
        <v>5.8290700000000003E-11</v>
      </c>
      <c r="CR40" s="3">
        <v>3.3144500000000001E-11</v>
      </c>
      <c r="CS40" s="3">
        <v>1.94488E-11</v>
      </c>
      <c r="CT40" s="3">
        <v>1.1695799999999999E-11</v>
      </c>
      <c r="CU40" s="3">
        <v>5.53656E-10</v>
      </c>
    </row>
    <row r="41" spans="1:99" ht="15" x14ac:dyDescent="0.2">
      <c r="A41" s="12">
        <v>3</v>
      </c>
      <c r="B41" s="3">
        <v>1.1765099999999999</v>
      </c>
      <c r="C41" s="3">
        <v>71.975999999999999</v>
      </c>
      <c r="D41" s="3">
        <v>0.10499</v>
      </c>
      <c r="E41" s="3">
        <v>4.6242E-14</v>
      </c>
      <c r="F41" s="3">
        <v>0.103617</v>
      </c>
      <c r="G41" s="3">
        <v>7.4884600000000001E-6</v>
      </c>
      <c r="H41" s="3">
        <v>5.1150200000000005E-4</v>
      </c>
      <c r="I41" s="3">
        <v>3.3938000000000003E-8</v>
      </c>
      <c r="J41" s="3">
        <v>5.7217399999999995E-4</v>
      </c>
      <c r="K41" s="3">
        <v>7.9749499999999996E-8</v>
      </c>
      <c r="L41" s="3">
        <v>1.92435E-4</v>
      </c>
      <c r="M41" s="3">
        <v>2.6814199999999999E-8</v>
      </c>
      <c r="N41" s="3">
        <v>4.1773000000000001E-5</v>
      </c>
      <c r="O41" s="3">
        <v>3.9376600000000002E-9</v>
      </c>
      <c r="P41" s="3">
        <v>2.6411199999999999E-5</v>
      </c>
      <c r="Q41" s="3">
        <v>3.0064500000000001E-9</v>
      </c>
      <c r="R41" s="3">
        <v>1.0341499999999999E-5</v>
      </c>
      <c r="S41" s="3">
        <v>1.17672E-8</v>
      </c>
      <c r="T41" s="3">
        <v>2.8934999999999999E-6</v>
      </c>
      <c r="U41" s="3">
        <v>3.6781599999999999E-10</v>
      </c>
      <c r="V41" s="3">
        <v>1.5004099999999999E-8</v>
      </c>
      <c r="W41" s="3">
        <v>29.4528</v>
      </c>
      <c r="X41" s="3">
        <v>8.1050799999999992</v>
      </c>
      <c r="Y41" s="3">
        <v>29.555900000000001</v>
      </c>
      <c r="Z41" s="3">
        <v>29.555499999999999</v>
      </c>
      <c r="AA41" s="3">
        <v>29.5564</v>
      </c>
      <c r="AB41" s="3">
        <v>29.5564</v>
      </c>
      <c r="AC41" s="3">
        <v>29.5564</v>
      </c>
      <c r="AD41" s="3">
        <v>29.5564</v>
      </c>
      <c r="AE41" s="3">
        <v>29.5564</v>
      </c>
      <c r="AF41" s="3">
        <v>3.4976899999999999E-4</v>
      </c>
      <c r="AG41" s="3">
        <v>1.5405300000000001E-16</v>
      </c>
      <c r="AH41" s="3">
        <v>3.4519500000000002E-4</v>
      </c>
      <c r="AI41" s="3">
        <v>2.49474E-8</v>
      </c>
      <c r="AJ41" s="3">
        <v>1.70404E-6</v>
      </c>
      <c r="AK41" s="3">
        <v>1.13062E-10</v>
      </c>
      <c r="AL41" s="3">
        <v>1.9061700000000001E-6</v>
      </c>
      <c r="AM41" s="3">
        <v>2.6568100000000002E-10</v>
      </c>
      <c r="AN41" s="3">
        <v>6.4108699999999995E-7</v>
      </c>
      <c r="AO41" s="3">
        <v>8.9330099999999996E-11</v>
      </c>
      <c r="AP41" s="3">
        <v>1.3916499999999999E-7</v>
      </c>
      <c r="AQ41" s="3">
        <v>1.3118099999999999E-11</v>
      </c>
      <c r="AR41" s="3">
        <v>8.7987599999999998E-8</v>
      </c>
      <c r="AS41" s="3">
        <v>1.00158E-11</v>
      </c>
      <c r="AT41" s="3">
        <v>3.4452299999999999E-8</v>
      </c>
      <c r="AU41" s="3">
        <v>3.9201800000000003E-11</v>
      </c>
      <c r="AV41" s="3">
        <v>9.6395399999999996E-9</v>
      </c>
      <c r="AW41" s="3">
        <v>1.2253599999999999E-12</v>
      </c>
      <c r="AX41" s="3">
        <v>4.99855E-11</v>
      </c>
      <c r="AY41" s="3">
        <v>0.18492400000000001</v>
      </c>
      <c r="AZ41" s="3">
        <v>9.8120399999999997E-2</v>
      </c>
      <c r="BA41" s="3">
        <v>2.70017E-2</v>
      </c>
      <c r="BB41" s="3">
        <v>9.8463700000000001E-2</v>
      </c>
      <c r="BC41" s="3">
        <v>9.8462400000000005E-2</v>
      </c>
      <c r="BD41" s="3">
        <v>9.8465499999999997E-2</v>
      </c>
      <c r="BE41" s="3">
        <v>9.84656E-2</v>
      </c>
      <c r="BF41" s="3">
        <v>9.84656E-2</v>
      </c>
      <c r="BG41" s="3">
        <v>9.8465700000000003E-2</v>
      </c>
      <c r="BH41" s="3">
        <v>9.8465700000000003E-2</v>
      </c>
      <c r="BI41" s="3">
        <v>4.4431700000000003</v>
      </c>
      <c r="BJ41" s="3">
        <v>4.0447800000000003</v>
      </c>
      <c r="BK41" s="3">
        <v>4.4432200000000002</v>
      </c>
      <c r="BL41" s="3">
        <v>1.4376599999999999</v>
      </c>
      <c r="BM41" s="3">
        <v>4.4432200000000002</v>
      </c>
      <c r="BN41" s="3">
        <v>1.4376599999999999</v>
      </c>
      <c r="BO41" s="3">
        <v>4.4432200000000002</v>
      </c>
      <c r="BP41" s="3">
        <v>1.4376599999999999</v>
      </c>
      <c r="BQ41" s="3">
        <v>4.4432200000000002</v>
      </c>
      <c r="BR41" s="3">
        <v>1.4376599999999999</v>
      </c>
      <c r="BS41" s="3">
        <v>4.4432200000000002</v>
      </c>
      <c r="BT41" s="3">
        <v>1.4376599999999999</v>
      </c>
      <c r="BU41" s="3">
        <v>4.4432200000000002</v>
      </c>
      <c r="BV41" s="3">
        <v>1.4376599999999999</v>
      </c>
      <c r="BW41" s="3">
        <v>4.4432200000000002</v>
      </c>
      <c r="BX41" s="3">
        <v>1.4376599999999999</v>
      </c>
      <c r="BY41" s="3">
        <v>4.4432200000000002</v>
      </c>
      <c r="BZ41" s="3">
        <v>1.4376599999999999</v>
      </c>
      <c r="CA41" s="3">
        <v>4.4432200000000002</v>
      </c>
      <c r="CB41" s="3">
        <v>1.6102700000000001</v>
      </c>
      <c r="CC41" s="3">
        <v>0.94808300000000001</v>
      </c>
      <c r="CD41" s="3">
        <v>0.39230700000000002</v>
      </c>
      <c r="CE41" s="3">
        <v>0.16233300000000001</v>
      </c>
      <c r="CF41" s="3">
        <v>6.7171599999999998E-2</v>
      </c>
      <c r="CG41" s="3">
        <v>2.7794900000000001E-2</v>
      </c>
      <c r="CH41" s="3">
        <v>1.15012E-2</v>
      </c>
      <c r="CI41" s="3">
        <v>4.7590999999999996E-3</v>
      </c>
      <c r="CJ41" s="3">
        <v>1.96927E-3</v>
      </c>
      <c r="CK41" s="3">
        <v>3.8823199999999998E-5</v>
      </c>
      <c r="CL41" s="3">
        <v>9.3067800000000006E-3</v>
      </c>
      <c r="CM41" s="3">
        <v>1.0759399999999999E-9</v>
      </c>
      <c r="CN41" s="3">
        <v>1.6024300000000001E-8</v>
      </c>
      <c r="CO41" s="3">
        <v>1.2029500000000001E-9</v>
      </c>
      <c r="CP41" s="3">
        <v>7.1991100000000005E-8</v>
      </c>
      <c r="CQ41" s="3">
        <v>5.3473200000000003E-11</v>
      </c>
      <c r="CR41" s="3">
        <v>3.0623099999999999E-11</v>
      </c>
      <c r="CS41" s="3">
        <v>1.8098E-11</v>
      </c>
      <c r="CT41" s="3">
        <v>1.0961400000000001E-11</v>
      </c>
      <c r="CU41" s="3">
        <v>5.5938600000000004E-10</v>
      </c>
    </row>
    <row r="42" spans="1:99" ht="15" x14ac:dyDescent="0.2">
      <c r="A42" s="12">
        <v>4</v>
      </c>
      <c r="B42" s="3">
        <v>1.17502</v>
      </c>
      <c r="C42" s="3">
        <v>71.975999999999999</v>
      </c>
      <c r="D42" s="3">
        <v>9.8327200000000003E-2</v>
      </c>
      <c r="E42" s="3">
        <v>6.5135399999999996E-14</v>
      </c>
      <c r="F42" s="3">
        <v>9.6959600000000007E-2</v>
      </c>
      <c r="G42" s="3">
        <v>7.2063599999999999E-6</v>
      </c>
      <c r="H42" s="3">
        <v>5.4376200000000004E-4</v>
      </c>
      <c r="I42" s="3">
        <v>3.7103099999999997E-8</v>
      </c>
      <c r="J42" s="3">
        <v>5.44964E-4</v>
      </c>
      <c r="K42" s="3">
        <v>7.81146E-8</v>
      </c>
      <c r="L42" s="3">
        <v>1.8479999999999999E-4</v>
      </c>
      <c r="M42" s="3">
        <v>2.6481800000000001E-8</v>
      </c>
      <c r="N42" s="3">
        <v>4.0447300000000002E-5</v>
      </c>
      <c r="O42" s="3">
        <v>3.9209900000000001E-9</v>
      </c>
      <c r="P42" s="3">
        <v>2.57844E-5</v>
      </c>
      <c r="Q42" s="3">
        <v>3.0184599999999999E-9</v>
      </c>
      <c r="R42" s="3">
        <v>1.01795E-5</v>
      </c>
      <c r="S42" s="3">
        <v>1.1911900000000001E-8</v>
      </c>
      <c r="T42" s="3">
        <v>2.8717200000000001E-6</v>
      </c>
      <c r="U42" s="3">
        <v>3.75416E-10</v>
      </c>
      <c r="V42" s="3">
        <v>1.6188799999999999E-8</v>
      </c>
      <c r="W42" s="3">
        <v>20.401299999999999</v>
      </c>
      <c r="X42" s="3">
        <v>6.3258099999999997</v>
      </c>
      <c r="Y42" s="3">
        <v>20.497699999999998</v>
      </c>
      <c r="Z42" s="3">
        <v>20.497599999999998</v>
      </c>
      <c r="AA42" s="3">
        <v>20.4983</v>
      </c>
      <c r="AB42" s="3">
        <v>20.4983</v>
      </c>
      <c r="AC42" s="3">
        <v>20.4983</v>
      </c>
      <c r="AD42" s="3">
        <v>20.4983</v>
      </c>
      <c r="AE42" s="3">
        <v>20.4983</v>
      </c>
      <c r="AF42" s="3">
        <v>4.3523200000000002E-4</v>
      </c>
      <c r="AG42" s="3">
        <v>2.88313E-16</v>
      </c>
      <c r="AH42" s="3">
        <v>4.29178E-4</v>
      </c>
      <c r="AI42" s="3">
        <v>3.18979E-8</v>
      </c>
      <c r="AJ42" s="3">
        <v>2.4068899999999999E-6</v>
      </c>
      <c r="AK42" s="3">
        <v>1.64232E-10</v>
      </c>
      <c r="AL42" s="3">
        <v>2.4122099999999998E-6</v>
      </c>
      <c r="AM42" s="3">
        <v>3.4576299999999998E-10</v>
      </c>
      <c r="AN42" s="3">
        <v>8.1799299999999996E-7</v>
      </c>
      <c r="AO42" s="3">
        <v>1.1721799999999999E-10</v>
      </c>
      <c r="AP42" s="3">
        <v>1.7903399999999999E-7</v>
      </c>
      <c r="AQ42" s="3">
        <v>1.7355700000000001E-11</v>
      </c>
      <c r="AR42" s="3">
        <v>1.14131E-7</v>
      </c>
      <c r="AS42" s="3">
        <v>1.3360799999999999E-11</v>
      </c>
      <c r="AT42" s="3">
        <v>4.5058300000000002E-8</v>
      </c>
      <c r="AU42" s="3">
        <v>5.2726299999999998E-11</v>
      </c>
      <c r="AV42" s="3">
        <v>1.27113E-8</v>
      </c>
      <c r="AW42" s="3">
        <v>1.66173E-12</v>
      </c>
      <c r="AX42" s="3">
        <v>7.1657599999999999E-11</v>
      </c>
      <c r="AY42" s="3">
        <v>0.245701</v>
      </c>
      <c r="AZ42" s="3">
        <v>9.0303599999999998E-2</v>
      </c>
      <c r="BA42" s="3">
        <v>2.8000299999999999E-2</v>
      </c>
      <c r="BB42" s="3">
        <v>9.0730400000000003E-2</v>
      </c>
      <c r="BC42" s="3">
        <v>9.0729900000000002E-2</v>
      </c>
      <c r="BD42" s="3">
        <v>9.0732699999999999E-2</v>
      </c>
      <c r="BE42" s="3">
        <v>9.0732800000000002E-2</v>
      </c>
      <c r="BF42" s="3">
        <v>9.0732800000000002E-2</v>
      </c>
      <c r="BG42" s="3">
        <v>9.0732900000000005E-2</v>
      </c>
      <c r="BH42" s="3">
        <v>9.0732800000000002E-2</v>
      </c>
      <c r="BI42" s="3">
        <v>3.3514699999999999</v>
      </c>
      <c r="BJ42" s="3">
        <v>3.0672700000000002</v>
      </c>
      <c r="BK42" s="3">
        <v>3.3515100000000002</v>
      </c>
      <c r="BL42" s="3">
        <v>1.1234500000000001</v>
      </c>
      <c r="BM42" s="3">
        <v>3.3515100000000002</v>
      </c>
      <c r="BN42" s="3">
        <v>1.1234500000000001</v>
      </c>
      <c r="BO42" s="3">
        <v>3.3515100000000002</v>
      </c>
      <c r="BP42" s="3">
        <v>1.1234500000000001</v>
      </c>
      <c r="BQ42" s="3">
        <v>3.3515100000000002</v>
      </c>
      <c r="BR42" s="3">
        <v>1.1234500000000001</v>
      </c>
      <c r="BS42" s="3">
        <v>3.3515100000000002</v>
      </c>
      <c r="BT42" s="3">
        <v>1.1234500000000001</v>
      </c>
      <c r="BU42" s="3">
        <v>3.3515100000000002</v>
      </c>
      <c r="BV42" s="3">
        <v>1.1234500000000001</v>
      </c>
      <c r="BW42" s="3">
        <v>3.3515100000000002</v>
      </c>
      <c r="BX42" s="3">
        <v>1.1234500000000001</v>
      </c>
      <c r="BY42" s="3">
        <v>3.3515100000000002</v>
      </c>
      <c r="BZ42" s="3">
        <v>1.1234500000000001</v>
      </c>
      <c r="CA42" s="3">
        <v>3.3515100000000002</v>
      </c>
      <c r="CB42" s="3">
        <v>1.61443</v>
      </c>
      <c r="CC42" s="3">
        <v>0.90677300000000005</v>
      </c>
      <c r="CD42" s="3">
        <v>0.37831500000000001</v>
      </c>
      <c r="CE42" s="3">
        <v>0.15783700000000001</v>
      </c>
      <c r="CF42" s="3">
        <v>6.5851099999999996E-2</v>
      </c>
      <c r="CG42" s="3">
        <v>2.74737E-2</v>
      </c>
      <c r="CH42" s="3">
        <v>1.14623E-2</v>
      </c>
      <c r="CI42" s="3">
        <v>4.7821900000000004E-3</v>
      </c>
      <c r="CJ42" s="3">
        <v>1.99518E-3</v>
      </c>
      <c r="CK42" s="3">
        <v>4.2761800000000001E-5</v>
      </c>
      <c r="CL42" s="3">
        <v>1.2397500000000001E-2</v>
      </c>
      <c r="CM42" s="3">
        <v>9.4707799999999998E-10</v>
      </c>
      <c r="CN42" s="3">
        <v>1.6024300000000001E-8</v>
      </c>
      <c r="CO42" s="3">
        <v>1.07778E-9</v>
      </c>
      <c r="CP42" s="3">
        <v>6.5033400000000006E-8</v>
      </c>
      <c r="CQ42" s="3">
        <v>4.8704399999999998E-11</v>
      </c>
      <c r="CR42" s="3">
        <v>2.81227E-11</v>
      </c>
      <c r="CS42" s="3">
        <v>1.6757699999999999E-11</v>
      </c>
      <c r="CT42" s="3">
        <v>1.0233500000000001E-11</v>
      </c>
      <c r="CU42" s="3">
        <v>5.6774800000000001E-10</v>
      </c>
    </row>
    <row r="43" spans="1:99" ht="15" x14ac:dyDescent="0.2">
      <c r="A43" s="12">
        <v>5</v>
      </c>
      <c r="B43" s="3">
        <v>1.1733499999999999</v>
      </c>
      <c r="C43" s="3">
        <v>71.975999999999999</v>
      </c>
      <c r="D43" s="3">
        <v>9.1376100000000002E-2</v>
      </c>
      <c r="E43" s="3">
        <v>8.6620299999999997E-14</v>
      </c>
      <c r="F43" s="3">
        <v>9.00093E-2</v>
      </c>
      <c r="G43" s="3">
        <v>6.9107200000000003E-6</v>
      </c>
      <c r="H43" s="3">
        <v>5.8208299999999995E-4</v>
      </c>
      <c r="I43" s="3">
        <v>4.1029600000000002E-8</v>
      </c>
      <c r="J43" s="3">
        <v>5.1648600000000003E-4</v>
      </c>
      <c r="K43" s="3">
        <v>7.6477500000000004E-8</v>
      </c>
      <c r="L43" s="3">
        <v>1.7685500000000001E-4</v>
      </c>
      <c r="M43" s="3">
        <v>2.6180099999999999E-8</v>
      </c>
      <c r="N43" s="3">
        <v>3.9086099999999998E-5</v>
      </c>
      <c r="O43" s="3">
        <v>3.9141699999999999E-9</v>
      </c>
      <c r="P43" s="3">
        <v>2.5159899999999999E-5</v>
      </c>
      <c r="Q43" s="3">
        <v>3.0426299999999999E-9</v>
      </c>
      <c r="R43" s="3">
        <v>1.0030000000000001E-5</v>
      </c>
      <c r="S43" s="3">
        <v>1.21245E-8</v>
      </c>
      <c r="T43" s="3">
        <v>2.8571600000000001E-6</v>
      </c>
      <c r="U43" s="3">
        <v>3.8584699999999999E-10</v>
      </c>
      <c r="V43" s="3">
        <v>1.7704500000000001E-8</v>
      </c>
      <c r="W43" s="3">
        <v>14.8917</v>
      </c>
      <c r="X43" s="3">
        <v>5.2730600000000001</v>
      </c>
      <c r="Y43" s="3">
        <v>14.981199999999999</v>
      </c>
      <c r="Z43" s="3">
        <v>14.981199999999999</v>
      </c>
      <c r="AA43" s="3">
        <v>14.9817</v>
      </c>
      <c r="AB43" s="3">
        <v>14.9817</v>
      </c>
      <c r="AC43" s="3">
        <v>14.9817</v>
      </c>
      <c r="AD43" s="3">
        <v>14.9817</v>
      </c>
      <c r="AE43" s="3">
        <v>14.9817</v>
      </c>
      <c r="AF43" s="3">
        <v>5.0560199999999996E-4</v>
      </c>
      <c r="AG43" s="3">
        <v>4.7928699999999999E-16</v>
      </c>
      <c r="AH43" s="3">
        <v>4.9803900000000003E-4</v>
      </c>
      <c r="AI43" s="3">
        <v>3.8238400000000003E-8</v>
      </c>
      <c r="AJ43" s="3">
        <v>3.22078E-6</v>
      </c>
      <c r="AK43" s="3">
        <v>2.27025E-10</v>
      </c>
      <c r="AL43" s="3">
        <v>2.8578200000000001E-6</v>
      </c>
      <c r="AM43" s="3">
        <v>4.2316500000000001E-10</v>
      </c>
      <c r="AN43" s="3">
        <v>9.7857100000000009E-7</v>
      </c>
      <c r="AO43" s="3">
        <v>1.4486E-10</v>
      </c>
      <c r="AP43" s="3">
        <v>2.1627099999999999E-7</v>
      </c>
      <c r="AQ43" s="3">
        <v>2.1657899999999999E-11</v>
      </c>
      <c r="AR43" s="3">
        <v>1.3921499999999999E-7</v>
      </c>
      <c r="AS43" s="3">
        <v>1.68355E-11</v>
      </c>
      <c r="AT43" s="3">
        <v>5.54979E-8</v>
      </c>
      <c r="AU43" s="3">
        <v>6.7087300000000003E-11</v>
      </c>
      <c r="AV43" s="3">
        <v>1.58092E-8</v>
      </c>
      <c r="AW43" s="3">
        <v>2.1349700000000001E-12</v>
      </c>
      <c r="AX43" s="3">
        <v>9.7962699999999998E-11</v>
      </c>
      <c r="AY43" s="3">
        <v>0.30714000000000002</v>
      </c>
      <c r="AZ43" s="3">
        <v>8.2398899999999997E-2</v>
      </c>
      <c r="BA43" s="3">
        <v>2.9176899999999999E-2</v>
      </c>
      <c r="BB43" s="3">
        <v>8.2894099999999998E-2</v>
      </c>
      <c r="BC43" s="3">
        <v>8.2894200000000001E-2</v>
      </c>
      <c r="BD43" s="3">
        <v>8.2896800000000007E-2</v>
      </c>
      <c r="BE43" s="3">
        <v>8.2896800000000007E-2</v>
      </c>
      <c r="BF43" s="3">
        <v>8.2896899999999996E-2</v>
      </c>
      <c r="BG43" s="3">
        <v>8.2896999999999998E-2</v>
      </c>
      <c r="BH43" s="3">
        <v>8.2896999999999998E-2</v>
      </c>
      <c r="BI43" s="3">
        <v>2.6880600000000001</v>
      </c>
      <c r="BJ43" s="3">
        <v>2.47397</v>
      </c>
      <c r="BK43" s="3">
        <v>2.6880899999999999</v>
      </c>
      <c r="BL43" s="3">
        <v>0.936168</v>
      </c>
      <c r="BM43" s="3">
        <v>2.6880899999999999</v>
      </c>
      <c r="BN43" s="3">
        <v>0.936168</v>
      </c>
      <c r="BO43" s="3">
        <v>2.6880899999999999</v>
      </c>
      <c r="BP43" s="3">
        <v>0.936168</v>
      </c>
      <c r="BQ43" s="3">
        <v>2.6880899999999999</v>
      </c>
      <c r="BR43" s="3">
        <v>0.936168</v>
      </c>
      <c r="BS43" s="3">
        <v>2.6880899999999999</v>
      </c>
      <c r="BT43" s="3">
        <v>0.936168</v>
      </c>
      <c r="BU43" s="3">
        <v>2.6880899999999999</v>
      </c>
      <c r="BV43" s="3">
        <v>0.936168</v>
      </c>
      <c r="BW43" s="3">
        <v>2.6880899999999999</v>
      </c>
      <c r="BX43" s="3">
        <v>0.936168</v>
      </c>
      <c r="BY43" s="3">
        <v>2.6880899999999999</v>
      </c>
      <c r="BZ43" s="3">
        <v>0.936168</v>
      </c>
      <c r="CA43" s="3">
        <v>2.6880899999999999</v>
      </c>
      <c r="CB43" s="3">
        <v>1.6134500000000001</v>
      </c>
      <c r="CC43" s="3">
        <v>0.86179399999999995</v>
      </c>
      <c r="CD43" s="3">
        <v>0.36305999999999999</v>
      </c>
      <c r="CE43" s="3">
        <v>0.152951</v>
      </c>
      <c r="CF43" s="3">
        <v>6.4435699999999999E-2</v>
      </c>
      <c r="CG43" s="3">
        <v>2.7145699999999998E-2</v>
      </c>
      <c r="CH43" s="3">
        <v>1.1436E-2</v>
      </c>
      <c r="CI43" s="3">
        <v>4.8178099999999996E-3</v>
      </c>
      <c r="CJ43" s="3">
        <v>2.02966E-3</v>
      </c>
      <c r="CK43" s="3">
        <v>4.7816199999999998E-5</v>
      </c>
      <c r="CL43" s="3">
        <v>1.5488099999999999E-2</v>
      </c>
      <c r="CM43" s="3">
        <v>8.2130900000000002E-10</v>
      </c>
      <c r="CN43" s="3">
        <v>1.6024300000000001E-8</v>
      </c>
      <c r="CO43" s="3">
        <v>9.5420700000000003E-10</v>
      </c>
      <c r="CP43" s="3">
        <v>5.8139799999999999E-8</v>
      </c>
      <c r="CQ43" s="3">
        <v>4.3966799999999999E-11</v>
      </c>
      <c r="CR43" s="3">
        <v>2.5635000000000001E-11</v>
      </c>
      <c r="CS43" s="3">
        <v>1.54245E-11</v>
      </c>
      <c r="CT43" s="3">
        <v>9.5113000000000005E-12</v>
      </c>
      <c r="CU43" s="3">
        <v>5.8002699999999999E-10</v>
      </c>
    </row>
    <row r="44" spans="1:99" ht="15" x14ac:dyDescent="0.2">
      <c r="A44" s="12">
        <v>6</v>
      </c>
      <c r="B44" s="3">
        <v>1.17143</v>
      </c>
      <c r="C44" s="3">
        <v>71.975999999999999</v>
      </c>
      <c r="D44" s="3">
        <v>8.40341E-2</v>
      </c>
      <c r="E44" s="3">
        <v>1.11603E-13</v>
      </c>
      <c r="F44" s="3">
        <v>8.2661700000000005E-2</v>
      </c>
      <c r="G44" s="3">
        <v>6.59629E-6</v>
      </c>
      <c r="H44" s="3">
        <v>6.2896899999999995E-4</v>
      </c>
      <c r="I44" s="3">
        <v>4.6078800000000001E-8</v>
      </c>
      <c r="J44" s="3">
        <v>4.8634999999999998E-4</v>
      </c>
      <c r="K44" s="3">
        <v>7.4848600000000002E-8</v>
      </c>
      <c r="L44" s="3">
        <v>1.6851999999999999E-4</v>
      </c>
      <c r="M44" s="3">
        <v>2.59279E-8</v>
      </c>
      <c r="N44" s="3">
        <v>3.7687700000000002E-5</v>
      </c>
      <c r="O44" s="3">
        <v>3.9226300000000001E-9</v>
      </c>
      <c r="P44" s="3">
        <v>2.4548700000000001E-5</v>
      </c>
      <c r="Q44" s="3">
        <v>3.0855199999999999E-9</v>
      </c>
      <c r="R44" s="3">
        <v>9.9028999999999997E-6</v>
      </c>
      <c r="S44" s="3">
        <v>1.2441899999999999E-8</v>
      </c>
      <c r="T44" s="3">
        <v>2.8545500000000001E-6</v>
      </c>
      <c r="U44" s="3">
        <v>4.0066300000000002E-10</v>
      </c>
      <c r="V44" s="3">
        <v>1.9740399999999999E-8</v>
      </c>
      <c r="W44" s="3">
        <v>11.1387</v>
      </c>
      <c r="X44" s="3">
        <v>4.5860399999999997</v>
      </c>
      <c r="Y44" s="3">
        <v>11.2209</v>
      </c>
      <c r="Z44" s="3">
        <v>11.221</v>
      </c>
      <c r="AA44" s="3">
        <v>11.221299999999999</v>
      </c>
      <c r="AB44" s="3">
        <v>11.221299999999999</v>
      </c>
      <c r="AC44" s="3">
        <v>11.221399999999999</v>
      </c>
      <c r="AD44" s="3">
        <v>11.221399999999999</v>
      </c>
      <c r="AE44" s="3">
        <v>11.221399999999999</v>
      </c>
      <c r="AF44" s="3">
        <v>5.6041399999999996E-4</v>
      </c>
      <c r="AG44" s="3">
        <v>7.4426700000000001E-16</v>
      </c>
      <c r="AH44" s="3">
        <v>5.5126100000000005E-4</v>
      </c>
      <c r="AI44" s="3">
        <v>4.39899E-8</v>
      </c>
      <c r="AJ44" s="3">
        <v>4.1945199999999999E-6</v>
      </c>
      <c r="AK44" s="3">
        <v>3.0729400000000001E-10</v>
      </c>
      <c r="AL44" s="3">
        <v>3.24341E-6</v>
      </c>
      <c r="AM44" s="3">
        <v>4.9915700000000004E-10</v>
      </c>
      <c r="AN44" s="3">
        <v>1.12384E-6</v>
      </c>
      <c r="AO44" s="3">
        <v>1.7291E-10</v>
      </c>
      <c r="AP44" s="3">
        <v>2.5133499999999999E-7</v>
      </c>
      <c r="AQ44" s="3">
        <v>2.6159499999999999E-11</v>
      </c>
      <c r="AR44" s="3">
        <v>1.63713E-7</v>
      </c>
      <c r="AS44" s="3">
        <v>2.0576999999999998E-11</v>
      </c>
      <c r="AT44" s="3">
        <v>6.6041300000000005E-8</v>
      </c>
      <c r="AU44" s="3">
        <v>8.2973300000000004E-11</v>
      </c>
      <c r="AV44" s="3">
        <v>1.9036700000000001E-8</v>
      </c>
      <c r="AW44" s="3">
        <v>2.67197E-12</v>
      </c>
      <c r="AX44" s="3">
        <v>1.31646E-10</v>
      </c>
      <c r="AY44" s="3">
        <v>0.37018099999999998</v>
      </c>
      <c r="AZ44" s="3">
        <v>7.4282699999999993E-2</v>
      </c>
      <c r="BA44" s="3">
        <v>3.0583800000000001E-2</v>
      </c>
      <c r="BB44" s="3">
        <v>7.4830800000000003E-2</v>
      </c>
      <c r="BC44" s="3">
        <v>7.4831499999999995E-2</v>
      </c>
      <c r="BD44" s="3">
        <v>7.4833800000000006E-2</v>
      </c>
      <c r="BE44" s="3">
        <v>7.4833899999999995E-2</v>
      </c>
      <c r="BF44" s="3">
        <v>7.4833999999999998E-2</v>
      </c>
      <c r="BG44" s="3">
        <v>7.4833999999999998E-2</v>
      </c>
      <c r="BH44" s="3">
        <v>7.4833999999999998E-2</v>
      </c>
      <c r="BI44" s="3">
        <v>2.23732</v>
      </c>
      <c r="BJ44" s="3">
        <v>2.0715300000000001</v>
      </c>
      <c r="BK44" s="3">
        <v>2.2373400000000001</v>
      </c>
      <c r="BL44" s="3">
        <v>0.81263099999999999</v>
      </c>
      <c r="BM44" s="3">
        <v>2.2373400000000001</v>
      </c>
      <c r="BN44" s="3">
        <v>0.81263099999999999</v>
      </c>
      <c r="BO44" s="3">
        <v>2.2373400000000001</v>
      </c>
      <c r="BP44" s="3">
        <v>0.81263099999999999</v>
      </c>
      <c r="BQ44" s="3">
        <v>2.2373400000000001</v>
      </c>
      <c r="BR44" s="3">
        <v>0.81263099999999999</v>
      </c>
      <c r="BS44" s="3">
        <v>2.2373400000000001</v>
      </c>
      <c r="BT44" s="3">
        <v>0.81263099999999999</v>
      </c>
      <c r="BU44" s="3">
        <v>2.2373400000000001</v>
      </c>
      <c r="BV44" s="3">
        <v>0.81263099999999999</v>
      </c>
      <c r="BW44" s="3">
        <v>2.2373400000000001</v>
      </c>
      <c r="BX44" s="3">
        <v>0.81263099999999999</v>
      </c>
      <c r="BY44" s="3">
        <v>2.2373400000000001</v>
      </c>
      <c r="BZ44" s="3">
        <v>0.81263099999999999</v>
      </c>
      <c r="CA44" s="3">
        <v>2.2373400000000001</v>
      </c>
      <c r="CB44" s="3">
        <v>1.60582</v>
      </c>
      <c r="CC44" s="3">
        <v>0.81247400000000003</v>
      </c>
      <c r="CD44" s="3">
        <v>0.346358</v>
      </c>
      <c r="CE44" s="3">
        <v>0.14765300000000001</v>
      </c>
      <c r="CF44" s="3">
        <v>6.29445E-2</v>
      </c>
      <c r="CG44" s="3">
        <v>2.6833300000000001E-2</v>
      </c>
      <c r="CH44" s="3">
        <v>1.1439100000000001E-2</v>
      </c>
      <c r="CI44" s="3">
        <v>4.8764799999999999E-3</v>
      </c>
      <c r="CJ44" s="3">
        <v>2.0788500000000001E-3</v>
      </c>
      <c r="CK44" s="3">
        <v>5.4656400000000001E-5</v>
      </c>
      <c r="CL44" s="3">
        <v>1.8578799999999999E-2</v>
      </c>
      <c r="CM44" s="3">
        <v>6.9803799999999998E-10</v>
      </c>
      <c r="CN44" s="3">
        <v>1.6024300000000001E-8</v>
      </c>
      <c r="CO44" s="3">
        <v>8.31551E-10</v>
      </c>
      <c r="CP44" s="3">
        <v>5.1270199999999999E-8</v>
      </c>
      <c r="CQ44" s="3">
        <v>3.92336E-11</v>
      </c>
      <c r="CR44" s="3">
        <v>2.3147699999999999E-11</v>
      </c>
      <c r="CS44" s="3">
        <v>1.40938E-11</v>
      </c>
      <c r="CT44" s="3">
        <v>8.7942599999999997E-12</v>
      </c>
      <c r="CU44" s="3">
        <v>5.9851499999999997E-10</v>
      </c>
    </row>
    <row r="45" spans="1:99" ht="15" x14ac:dyDescent="0.2">
      <c r="A45" s="12">
        <v>7</v>
      </c>
      <c r="B45" s="3">
        <v>1.1691400000000001</v>
      </c>
      <c r="C45" s="3">
        <v>71.975999999999999</v>
      </c>
      <c r="D45" s="3">
        <v>7.61294E-2</v>
      </c>
      <c r="E45" s="3">
        <v>1.4163500000000001E-13</v>
      </c>
      <c r="F45" s="3">
        <v>7.4741100000000005E-2</v>
      </c>
      <c r="G45" s="3">
        <v>6.2541599999999999E-6</v>
      </c>
      <c r="H45" s="3">
        <v>6.8886900000000005E-4</v>
      </c>
      <c r="I45" s="3">
        <v>5.2920400000000002E-8</v>
      </c>
      <c r="J45" s="3">
        <v>4.5392000000000002E-4</v>
      </c>
      <c r="K45" s="3">
        <v>7.3253500000000001E-8</v>
      </c>
      <c r="L45" s="3">
        <v>1.5967999999999999E-4</v>
      </c>
      <c r="M45" s="3">
        <v>2.5761999999999999E-8</v>
      </c>
      <c r="N45" s="3">
        <v>3.6254500000000003E-5</v>
      </c>
      <c r="O45" s="3">
        <v>3.9568800000000001E-9</v>
      </c>
      <c r="P45" s="3">
        <v>2.39748E-5</v>
      </c>
      <c r="Q45" s="3">
        <v>3.1598700000000002E-9</v>
      </c>
      <c r="R45" s="3">
        <v>9.8186699999999993E-6</v>
      </c>
      <c r="S45" s="3">
        <v>1.2935699999999999E-8</v>
      </c>
      <c r="T45" s="3">
        <v>2.8733699999999999E-6</v>
      </c>
      <c r="U45" s="3">
        <v>4.2290899999999998E-10</v>
      </c>
      <c r="V45" s="3">
        <v>2.2677799999999999E-8</v>
      </c>
      <c r="W45" s="3">
        <v>8.3654899999999994</v>
      </c>
      <c r="X45" s="3">
        <v>4.1094400000000002</v>
      </c>
      <c r="Y45" s="3">
        <v>8.4397800000000007</v>
      </c>
      <c r="Z45" s="3">
        <v>8.43994</v>
      </c>
      <c r="AA45" s="3">
        <v>8.4402000000000008</v>
      </c>
      <c r="AB45" s="3">
        <v>8.4402100000000004</v>
      </c>
      <c r="AC45" s="3">
        <v>8.4402299999999997</v>
      </c>
      <c r="AD45" s="3">
        <v>8.4402299999999997</v>
      </c>
      <c r="AE45" s="3">
        <v>8.4402299999999997</v>
      </c>
      <c r="AF45" s="3">
        <v>5.9842300000000005E-4</v>
      </c>
      <c r="AG45" s="3">
        <v>1.1133400000000001E-15</v>
      </c>
      <c r="AH45" s="3">
        <v>5.8751099999999998E-4</v>
      </c>
      <c r="AI45" s="3">
        <v>4.91615E-8</v>
      </c>
      <c r="AJ45" s="3">
        <v>5.4149200000000002E-6</v>
      </c>
      <c r="AK45" s="3">
        <v>4.1598599999999999E-10</v>
      </c>
      <c r="AL45" s="3">
        <v>3.5680899999999999E-6</v>
      </c>
      <c r="AM45" s="3">
        <v>5.7581699999999996E-10</v>
      </c>
      <c r="AN45" s="3">
        <v>1.2551799999999999E-6</v>
      </c>
      <c r="AO45" s="3">
        <v>2.0250499999999999E-10</v>
      </c>
      <c r="AP45" s="3">
        <v>2.84982E-7</v>
      </c>
      <c r="AQ45" s="3">
        <v>3.1103499999999999E-11</v>
      </c>
      <c r="AR45" s="3">
        <v>1.88457E-7</v>
      </c>
      <c r="AS45" s="3">
        <v>2.4838499999999998E-11</v>
      </c>
      <c r="AT45" s="3">
        <v>7.7180700000000005E-8</v>
      </c>
      <c r="AU45" s="3">
        <v>1.01682E-10</v>
      </c>
      <c r="AV45" s="3">
        <v>2.25864E-8</v>
      </c>
      <c r="AW45" s="3">
        <v>3.3243200000000001E-12</v>
      </c>
      <c r="AX45" s="3">
        <v>1.78261E-10</v>
      </c>
      <c r="AY45" s="3">
        <v>0.436332</v>
      </c>
      <c r="AZ45" s="3">
        <v>6.5757800000000005E-2</v>
      </c>
      <c r="BA45" s="3">
        <v>3.2302699999999997E-2</v>
      </c>
      <c r="BB45" s="3">
        <v>6.6341800000000006E-2</v>
      </c>
      <c r="BC45" s="3">
        <v>6.6342999999999999E-2</v>
      </c>
      <c r="BD45" s="3">
        <v>6.6345100000000004E-2</v>
      </c>
      <c r="BE45" s="3">
        <v>6.6345199999999993E-2</v>
      </c>
      <c r="BF45" s="3">
        <v>6.6345299999999996E-2</v>
      </c>
      <c r="BG45" s="3">
        <v>6.6345299999999996E-2</v>
      </c>
      <c r="BH45" s="3">
        <v>6.6345299999999996E-2</v>
      </c>
      <c r="BI45" s="3">
        <v>1.9055599999999999</v>
      </c>
      <c r="BJ45" s="3">
        <v>1.7759499999999999</v>
      </c>
      <c r="BK45" s="3">
        <v>1.9055800000000001</v>
      </c>
      <c r="BL45" s="3">
        <v>0.72573699999999997</v>
      </c>
      <c r="BM45" s="3">
        <v>1.9055800000000001</v>
      </c>
      <c r="BN45" s="3">
        <v>0.72573699999999997</v>
      </c>
      <c r="BO45" s="3">
        <v>1.9055800000000001</v>
      </c>
      <c r="BP45" s="3">
        <v>0.72573699999999997</v>
      </c>
      <c r="BQ45" s="3">
        <v>1.9055800000000001</v>
      </c>
      <c r="BR45" s="3">
        <v>0.72573699999999997</v>
      </c>
      <c r="BS45" s="3">
        <v>1.9055800000000001</v>
      </c>
      <c r="BT45" s="3">
        <v>0.72573699999999997</v>
      </c>
      <c r="BU45" s="3">
        <v>1.9055800000000001</v>
      </c>
      <c r="BV45" s="3">
        <v>0.72573699999999997</v>
      </c>
      <c r="BW45" s="3">
        <v>1.9055800000000001</v>
      </c>
      <c r="BX45" s="3">
        <v>0.72573699999999997</v>
      </c>
      <c r="BY45" s="3">
        <v>1.9055800000000001</v>
      </c>
      <c r="BZ45" s="3">
        <v>0.72573699999999997</v>
      </c>
      <c r="CA45" s="3">
        <v>1.9055800000000001</v>
      </c>
      <c r="CB45" s="3">
        <v>1.589</v>
      </c>
      <c r="CC45" s="3">
        <v>0.75770099999999996</v>
      </c>
      <c r="CD45" s="3">
        <v>0.32792700000000002</v>
      </c>
      <c r="CE45" s="3">
        <v>0.141925</v>
      </c>
      <c r="CF45" s="3">
        <v>6.1423999999999999E-2</v>
      </c>
      <c r="CG45" s="3">
        <v>2.6583800000000001E-2</v>
      </c>
      <c r="CH45" s="3">
        <v>1.15053E-2</v>
      </c>
      <c r="CI45" s="3">
        <v>4.9794100000000001E-3</v>
      </c>
      <c r="CJ45" s="3">
        <v>2.1550499999999999E-3</v>
      </c>
      <c r="CK45" s="3">
        <v>6.4664699999999998E-5</v>
      </c>
      <c r="CL45" s="3">
        <v>2.1669500000000001E-2</v>
      </c>
      <c r="CM45" s="3">
        <v>5.7627100000000003E-10</v>
      </c>
      <c r="CN45" s="3">
        <v>1.6024300000000001E-8</v>
      </c>
      <c r="CO45" s="3">
        <v>7.0861699999999995E-10</v>
      </c>
      <c r="CP45" s="3">
        <v>4.4356399999999999E-8</v>
      </c>
      <c r="CQ45" s="3">
        <v>3.4459799999999997E-11</v>
      </c>
      <c r="CR45" s="3">
        <v>2.0640799999999999E-11</v>
      </c>
      <c r="CS45" s="3">
        <v>1.27588E-11</v>
      </c>
      <c r="CT45" s="3">
        <v>8.0824999999999999E-12</v>
      </c>
      <c r="CU45" s="3">
        <v>6.2778800000000005E-10</v>
      </c>
    </row>
    <row r="46" spans="1:99" ht="15" x14ac:dyDescent="0.2">
      <c r="A46" s="12">
        <v>8</v>
      </c>
      <c r="B46" s="3">
        <v>1.16621</v>
      </c>
      <c r="C46" s="3">
        <v>71.975999999999999</v>
      </c>
      <c r="D46" s="3">
        <v>6.7330799999999996E-2</v>
      </c>
      <c r="E46" s="3">
        <v>1.7978799999999999E-13</v>
      </c>
      <c r="F46" s="3">
        <v>6.5908499999999995E-2</v>
      </c>
      <c r="G46" s="3">
        <v>5.8669200000000002E-6</v>
      </c>
      <c r="H46" s="3">
        <v>7.7096900000000004E-4</v>
      </c>
      <c r="I46" s="3">
        <v>6.3006099999999994E-8</v>
      </c>
      <c r="J46" s="3">
        <v>4.1800700000000002E-4</v>
      </c>
      <c r="K46" s="3">
        <v>7.1761399999999998E-8</v>
      </c>
      <c r="L46" s="3">
        <v>1.5013900000000001E-4</v>
      </c>
      <c r="M46" s="3">
        <v>2.5768100000000002E-8</v>
      </c>
      <c r="N46" s="3">
        <v>3.4805000000000003E-5</v>
      </c>
      <c r="O46" s="3">
        <v>4.0410300000000001E-9</v>
      </c>
      <c r="P46" s="3">
        <v>2.3500099999999999E-5</v>
      </c>
      <c r="Q46" s="3">
        <v>3.2948999999999999E-9</v>
      </c>
      <c r="R46" s="3">
        <v>9.8266000000000001E-6</v>
      </c>
      <c r="S46" s="3">
        <v>1.37721E-8</v>
      </c>
      <c r="T46" s="3">
        <v>2.9361499999999998E-6</v>
      </c>
      <c r="U46" s="3">
        <v>4.5971899999999998E-10</v>
      </c>
      <c r="V46" s="3">
        <v>2.7442300000000001E-8</v>
      </c>
      <c r="W46" s="3">
        <v>6.1633199999999997</v>
      </c>
      <c r="X46" s="3">
        <v>3.7634799999999999</v>
      </c>
      <c r="Y46" s="3">
        <v>6.2288199999999998</v>
      </c>
      <c r="Z46" s="3">
        <v>6.2290000000000001</v>
      </c>
      <c r="AA46" s="3">
        <v>6.2291999999999996</v>
      </c>
      <c r="AB46" s="3">
        <v>6.2292100000000001</v>
      </c>
      <c r="AC46" s="3">
        <v>6.2292300000000003</v>
      </c>
      <c r="AD46" s="3">
        <v>6.2292300000000003</v>
      </c>
      <c r="AE46" s="3">
        <v>6.2292300000000003</v>
      </c>
      <c r="AF46" s="3">
        <v>6.16729E-4</v>
      </c>
      <c r="AG46" s="3">
        <v>1.6468000000000001E-15</v>
      </c>
      <c r="AH46" s="3">
        <v>6.03701E-4</v>
      </c>
      <c r="AI46" s="3">
        <v>5.3739100000000001E-8</v>
      </c>
      <c r="AJ46" s="3">
        <v>7.0618300000000003E-6</v>
      </c>
      <c r="AK46" s="3">
        <v>5.7711600000000004E-10</v>
      </c>
      <c r="AL46" s="3">
        <v>3.8288100000000004E-6</v>
      </c>
      <c r="AM46" s="3">
        <v>6.5731199999999999E-10</v>
      </c>
      <c r="AN46" s="3">
        <v>1.37523E-6</v>
      </c>
      <c r="AO46" s="3">
        <v>2.3602699999999999E-10</v>
      </c>
      <c r="AP46" s="3">
        <v>3.18803E-7</v>
      </c>
      <c r="AQ46" s="3">
        <v>3.7014500000000003E-11</v>
      </c>
      <c r="AR46" s="3">
        <v>2.15254E-7</v>
      </c>
      <c r="AS46" s="3">
        <v>3.0180299999999998E-11</v>
      </c>
      <c r="AT46" s="3">
        <v>9.00086E-8</v>
      </c>
      <c r="AU46" s="3">
        <v>1.2614800000000001E-10</v>
      </c>
      <c r="AV46" s="3">
        <v>2.68942E-8</v>
      </c>
      <c r="AW46" s="3">
        <v>4.2108799999999999E-12</v>
      </c>
      <c r="AX46" s="3">
        <v>2.5136300000000002E-10</v>
      </c>
      <c r="AY46" s="3">
        <v>0.50844199999999995</v>
      </c>
      <c r="AZ46" s="3">
        <v>5.64541E-2</v>
      </c>
      <c r="BA46" s="3">
        <v>3.4472299999999997E-2</v>
      </c>
      <c r="BB46" s="3">
        <v>5.7054000000000001E-2</v>
      </c>
      <c r="BC46" s="3">
        <v>5.7055700000000001E-2</v>
      </c>
      <c r="BD46" s="3">
        <v>5.7057499999999997E-2</v>
      </c>
      <c r="BE46" s="3">
        <v>5.70576E-2</v>
      </c>
      <c r="BF46" s="3">
        <v>5.7057799999999999E-2</v>
      </c>
      <c r="BG46" s="3">
        <v>5.7057799999999999E-2</v>
      </c>
      <c r="BH46" s="3">
        <v>5.7057799999999999E-2</v>
      </c>
      <c r="BI46" s="3">
        <v>1.64368</v>
      </c>
      <c r="BJ46" s="3">
        <v>1.5432600000000001</v>
      </c>
      <c r="BK46" s="3">
        <v>1.6436999999999999</v>
      </c>
      <c r="BL46" s="3">
        <v>0.661964</v>
      </c>
      <c r="BM46" s="3">
        <v>1.6436999999999999</v>
      </c>
      <c r="BN46" s="3">
        <v>0.661964</v>
      </c>
      <c r="BO46" s="3">
        <v>1.6436999999999999</v>
      </c>
      <c r="BP46" s="3">
        <v>0.661964</v>
      </c>
      <c r="BQ46" s="3">
        <v>1.6436999999999999</v>
      </c>
      <c r="BR46" s="3">
        <v>0.661964</v>
      </c>
      <c r="BS46" s="3">
        <v>1.6436999999999999</v>
      </c>
      <c r="BT46" s="3">
        <v>0.661964</v>
      </c>
      <c r="BU46" s="3">
        <v>1.6436999999999999</v>
      </c>
      <c r="BV46" s="3">
        <v>0.661964</v>
      </c>
      <c r="BW46" s="3">
        <v>1.6436999999999999</v>
      </c>
      <c r="BX46" s="3">
        <v>0.661964</v>
      </c>
      <c r="BY46" s="3">
        <v>1.6436999999999999</v>
      </c>
      <c r="BZ46" s="3">
        <v>0.661964</v>
      </c>
      <c r="CA46" s="3">
        <v>1.6436999999999999</v>
      </c>
      <c r="CB46" s="3">
        <v>1.5581400000000001</v>
      </c>
      <c r="CC46" s="3">
        <v>0.69539399999999996</v>
      </c>
      <c r="CD46" s="3">
        <v>0.30728899999999998</v>
      </c>
      <c r="CE46" s="3">
        <v>0.13578799999999999</v>
      </c>
      <c r="CF46" s="3">
        <v>6.0003599999999997E-2</v>
      </c>
      <c r="CG46" s="3">
        <v>2.65151E-2</v>
      </c>
      <c r="CH46" s="3">
        <v>1.1716799999999999E-2</v>
      </c>
      <c r="CI46" s="3">
        <v>5.1775399999999996E-3</v>
      </c>
      <c r="CJ46" s="3">
        <v>2.2879100000000002E-3</v>
      </c>
      <c r="CK46" s="3">
        <v>8.1298399999999994E-5</v>
      </c>
      <c r="CL46" s="3">
        <v>2.47602E-2</v>
      </c>
      <c r="CM46" s="3">
        <v>4.5405499999999999E-10</v>
      </c>
      <c r="CN46" s="3">
        <v>1.6024300000000001E-8</v>
      </c>
      <c r="CO46" s="3">
        <v>5.8306199999999997E-10</v>
      </c>
      <c r="CP46" s="3">
        <v>3.7264799999999999E-8</v>
      </c>
      <c r="CQ46" s="3">
        <v>2.9559200000000003E-11</v>
      </c>
      <c r="CR46" s="3">
        <v>1.8077600000000001E-11</v>
      </c>
      <c r="CS46" s="3">
        <v>1.1409300000000001E-11</v>
      </c>
      <c r="CT46" s="3">
        <v>7.3795799999999995E-12</v>
      </c>
      <c r="CU46" s="3">
        <v>6.7878500000000005E-10</v>
      </c>
    </row>
    <row r="47" spans="1:99" ht="15" x14ac:dyDescent="0.2">
      <c r="A47" s="12">
        <v>9</v>
      </c>
      <c r="B47" s="3">
        <v>1.16188</v>
      </c>
      <c r="C47" s="3">
        <v>71.975999999999999</v>
      </c>
      <c r="D47" s="3">
        <v>5.68105E-2</v>
      </c>
      <c r="E47" s="3">
        <v>2.3402800000000002E-13</v>
      </c>
      <c r="F47" s="3">
        <v>5.53137E-2</v>
      </c>
      <c r="G47" s="3">
        <v>5.3900799999999997E-6</v>
      </c>
      <c r="H47" s="3">
        <v>9.0027900000000003E-4</v>
      </c>
      <c r="I47" s="3">
        <v>8.0541000000000006E-8</v>
      </c>
      <c r="J47" s="3">
        <v>3.75774E-4</v>
      </c>
      <c r="K47" s="3">
        <v>7.0620200000000004E-8</v>
      </c>
      <c r="L47" s="3">
        <v>1.3953300000000001E-4</v>
      </c>
      <c r="M47" s="3">
        <v>2.6215500000000001E-8</v>
      </c>
      <c r="N47" s="3">
        <v>3.3439399999999997E-5</v>
      </c>
      <c r="O47" s="3">
        <v>4.25014E-9</v>
      </c>
      <c r="P47" s="3">
        <v>2.3341099999999999E-5</v>
      </c>
      <c r="Q47" s="3">
        <v>3.5825099999999999E-9</v>
      </c>
      <c r="R47" s="3">
        <v>1.00899E-5</v>
      </c>
      <c r="S47" s="3">
        <v>1.5480200000000001E-8</v>
      </c>
      <c r="T47" s="3">
        <v>3.1167000000000002E-6</v>
      </c>
      <c r="U47" s="3">
        <v>5.3419899999999997E-10</v>
      </c>
      <c r="V47" s="3">
        <v>3.7202599999999997E-8</v>
      </c>
      <c r="W47" s="3">
        <v>4.2507000000000001</v>
      </c>
      <c r="X47" s="3">
        <v>3.49343</v>
      </c>
      <c r="Y47" s="3">
        <v>4.3056400000000004</v>
      </c>
      <c r="Z47" s="3">
        <v>4.3058300000000003</v>
      </c>
      <c r="AA47" s="3">
        <v>4.3059900000000004</v>
      </c>
      <c r="AB47" s="3">
        <v>4.306</v>
      </c>
      <c r="AC47" s="3">
        <v>4.3060099999999997</v>
      </c>
      <c r="AD47" s="3">
        <v>4.3060200000000002</v>
      </c>
      <c r="AE47" s="3">
        <v>4.3060200000000002</v>
      </c>
      <c r="AF47" s="3">
        <v>6.0754699999999995E-4</v>
      </c>
      <c r="AG47" s="3">
        <v>2.5027600000000001E-15</v>
      </c>
      <c r="AH47" s="3">
        <v>5.9153999999999999E-4</v>
      </c>
      <c r="AI47" s="3">
        <v>5.7643000000000002E-8</v>
      </c>
      <c r="AJ47" s="3">
        <v>9.6278400000000006E-6</v>
      </c>
      <c r="AK47" s="3">
        <v>8.6132800000000005E-10</v>
      </c>
      <c r="AL47" s="3">
        <v>4.0186300000000004E-6</v>
      </c>
      <c r="AM47" s="3">
        <v>7.55232E-10</v>
      </c>
      <c r="AN47" s="3">
        <v>1.4922099999999999E-6</v>
      </c>
      <c r="AO47" s="3">
        <v>2.8035600000000002E-10</v>
      </c>
      <c r="AP47" s="3">
        <v>3.5761100000000001E-7</v>
      </c>
      <c r="AQ47" s="3">
        <v>4.5452199999999999E-11</v>
      </c>
      <c r="AR47" s="3">
        <v>2.4961599999999998E-7</v>
      </c>
      <c r="AS47" s="3">
        <v>3.8312399999999997E-11</v>
      </c>
      <c r="AT47" s="3">
        <v>1.07904E-7</v>
      </c>
      <c r="AU47" s="3">
        <v>1.6555000000000001E-10</v>
      </c>
      <c r="AV47" s="3">
        <v>3.3330899999999997E-8</v>
      </c>
      <c r="AW47" s="3">
        <v>5.7128699999999997E-12</v>
      </c>
      <c r="AX47" s="3">
        <v>3.9785500000000002E-10</v>
      </c>
      <c r="AY47" s="3">
        <v>0.59362499999999996</v>
      </c>
      <c r="AZ47" s="3">
        <v>4.5458199999999997E-2</v>
      </c>
      <c r="BA47" s="3">
        <v>3.7359700000000003E-2</v>
      </c>
      <c r="BB47" s="3">
        <v>4.6045799999999998E-2</v>
      </c>
      <c r="BC47" s="3">
        <v>4.60478E-2</v>
      </c>
      <c r="BD47" s="3">
        <v>4.6049399999999997E-2</v>
      </c>
      <c r="BE47" s="3">
        <v>4.60495E-2</v>
      </c>
      <c r="BF47" s="3">
        <v>4.6049699999999999E-2</v>
      </c>
      <c r="BG47" s="3">
        <v>4.6049800000000002E-2</v>
      </c>
      <c r="BH47" s="3">
        <v>4.6049800000000002E-2</v>
      </c>
      <c r="BI47" s="3">
        <v>1.41831</v>
      </c>
      <c r="BJ47" s="3">
        <v>1.34372</v>
      </c>
      <c r="BK47" s="3">
        <v>1.41832</v>
      </c>
      <c r="BL47" s="3">
        <v>0.61383900000000002</v>
      </c>
      <c r="BM47" s="3">
        <v>1.41832</v>
      </c>
      <c r="BN47" s="3">
        <v>0.61383900000000002</v>
      </c>
      <c r="BO47" s="3">
        <v>1.41832</v>
      </c>
      <c r="BP47" s="3">
        <v>0.61383900000000002</v>
      </c>
      <c r="BQ47" s="3">
        <v>1.41832</v>
      </c>
      <c r="BR47" s="3">
        <v>0.61383900000000002</v>
      </c>
      <c r="BS47" s="3">
        <v>1.41832</v>
      </c>
      <c r="BT47" s="3">
        <v>0.61383900000000002</v>
      </c>
      <c r="BU47" s="3">
        <v>1.41832</v>
      </c>
      <c r="BV47" s="3">
        <v>0.61383900000000002</v>
      </c>
      <c r="BW47" s="3">
        <v>1.41832</v>
      </c>
      <c r="BX47" s="3">
        <v>0.61383900000000002</v>
      </c>
      <c r="BY47" s="3">
        <v>1.41832</v>
      </c>
      <c r="BZ47" s="3">
        <v>0.61383900000000002</v>
      </c>
      <c r="CA47" s="3">
        <v>1.41832</v>
      </c>
      <c r="CB47" s="3">
        <v>1.5011300000000001</v>
      </c>
      <c r="CC47" s="3">
        <v>0.62067600000000001</v>
      </c>
      <c r="CD47" s="3">
        <v>0.28353899999999999</v>
      </c>
      <c r="CE47" s="3">
        <v>0.129527</v>
      </c>
      <c r="CF47" s="3">
        <v>5.9171099999999997E-2</v>
      </c>
      <c r="CG47" s="3">
        <v>2.7030800000000001E-2</v>
      </c>
      <c r="CH47" s="3">
        <v>1.23483E-2</v>
      </c>
      <c r="CI47" s="3">
        <v>5.6409900000000002E-3</v>
      </c>
      <c r="CJ47" s="3">
        <v>2.5769299999999998E-3</v>
      </c>
      <c r="CK47" s="3">
        <v>1.16945E-4</v>
      </c>
      <c r="CL47" s="3">
        <v>2.7850900000000001E-2</v>
      </c>
      <c r="CM47" s="3">
        <v>3.2633100000000001E-10</v>
      </c>
      <c r="CN47" s="3">
        <v>1.6024300000000001E-8</v>
      </c>
      <c r="CO47" s="3">
        <v>4.4886800000000001E-10</v>
      </c>
      <c r="CP47" s="3">
        <v>2.9658E-8</v>
      </c>
      <c r="CQ47" s="3">
        <v>2.4320299999999998E-11</v>
      </c>
      <c r="CR47" s="3">
        <v>1.5376299999999999E-11</v>
      </c>
      <c r="CS47" s="3">
        <v>1.0032400000000001E-11</v>
      </c>
      <c r="CT47" s="3">
        <v>6.7082300000000004E-12</v>
      </c>
      <c r="CU47" s="3">
        <v>7.8803200000000003E-10</v>
      </c>
    </row>
    <row r="48" spans="1:99" ht="15" x14ac:dyDescent="0.2">
      <c r="A48" s="12">
        <v>10</v>
      </c>
      <c r="B48" s="3">
        <v>1.01816</v>
      </c>
      <c r="C48" s="3">
        <v>71.975999999999999</v>
      </c>
      <c r="D48" s="3">
        <v>1.18712E-2</v>
      </c>
      <c r="E48" s="3">
        <v>1.0378899999999999E-12</v>
      </c>
      <c r="F48" s="3">
        <v>1.0393100000000001E-2</v>
      </c>
      <c r="G48" s="3">
        <v>2.8892499999999999E-6</v>
      </c>
      <c r="H48" s="3">
        <v>4.6805000000000002E-4</v>
      </c>
      <c r="I48" s="3">
        <v>1.1945700000000001E-7</v>
      </c>
      <c r="J48" s="3">
        <v>3.2182400000000001E-4</v>
      </c>
      <c r="K48" s="3">
        <v>1.7254400000000001E-7</v>
      </c>
      <c r="L48" s="3">
        <v>2.4094200000000001E-4</v>
      </c>
      <c r="M48" s="3">
        <v>1.2914400000000001E-7</v>
      </c>
      <c r="N48" s="3">
        <v>1.14701E-4</v>
      </c>
      <c r="O48" s="3">
        <v>4.1590100000000003E-8</v>
      </c>
      <c r="P48" s="3">
        <v>1.53024E-4</v>
      </c>
      <c r="Q48" s="3">
        <v>6.7004600000000002E-8</v>
      </c>
      <c r="R48" s="3">
        <v>1.1670199999999999E-4</v>
      </c>
      <c r="S48" s="3">
        <v>5.1079699999999996E-7</v>
      </c>
      <c r="T48" s="3">
        <v>5.4799500000000003E-5</v>
      </c>
      <c r="U48" s="3">
        <v>2.6795599999999999E-8</v>
      </c>
      <c r="V48" s="3">
        <v>2.1512200000000001E-7</v>
      </c>
      <c r="W48" s="3">
        <v>8.3319900000000002E-2</v>
      </c>
      <c r="X48" s="3">
        <v>9.3088000000000004E-2</v>
      </c>
      <c r="Y48" s="3">
        <v>9.2855499999999994E-2</v>
      </c>
      <c r="Z48" s="3">
        <v>9.1985700000000004E-2</v>
      </c>
      <c r="AA48" s="3">
        <v>8.9775800000000003E-2</v>
      </c>
      <c r="AB48" s="3">
        <v>8.4302500000000002E-2</v>
      </c>
      <c r="AC48" s="3">
        <v>7.3071300000000006E-2</v>
      </c>
      <c r="AD48" s="3">
        <v>5.45741E-2</v>
      </c>
      <c r="AE48" s="3">
        <v>1.00191E-3</v>
      </c>
      <c r="AF48" s="3">
        <v>2.11246E-4</v>
      </c>
      <c r="AG48" s="3">
        <v>1.8468899999999998E-14</v>
      </c>
      <c r="AH48" s="3">
        <v>1.8494200000000001E-4</v>
      </c>
      <c r="AI48" s="3">
        <v>5.1413499999999999E-8</v>
      </c>
      <c r="AJ48" s="3">
        <v>8.3288299999999993E-6</v>
      </c>
      <c r="AK48" s="3">
        <v>2.1256999999999998E-9</v>
      </c>
      <c r="AL48" s="3">
        <v>5.7267800000000003E-6</v>
      </c>
      <c r="AM48" s="3">
        <v>3.0703799999999999E-9</v>
      </c>
      <c r="AN48" s="3">
        <v>4.2874900000000002E-6</v>
      </c>
      <c r="AO48" s="3">
        <v>2.29808E-9</v>
      </c>
      <c r="AP48" s="3">
        <v>2.0410699999999998E-6</v>
      </c>
      <c r="AQ48" s="3">
        <v>7.4008500000000003E-10</v>
      </c>
      <c r="AR48" s="3">
        <v>2.7230200000000001E-6</v>
      </c>
      <c r="AS48" s="3">
        <v>1.19233E-9</v>
      </c>
      <c r="AT48" s="3">
        <v>2.0766900000000001E-6</v>
      </c>
      <c r="AU48" s="3">
        <v>9.0895000000000001E-9</v>
      </c>
      <c r="AV48" s="3">
        <v>9.7514200000000009E-7</v>
      </c>
      <c r="AW48" s="3">
        <v>4.7682100000000002E-10</v>
      </c>
      <c r="AX48" s="3">
        <v>3.8280499999999998E-9</v>
      </c>
      <c r="AY48" s="3">
        <v>0.98776200000000003</v>
      </c>
      <c r="AZ48" s="3">
        <v>1.48266E-3</v>
      </c>
      <c r="BA48" s="3">
        <v>1.6564800000000001E-3</v>
      </c>
      <c r="BB48" s="3">
        <v>1.65234E-3</v>
      </c>
      <c r="BC48" s="3">
        <v>1.63686E-3</v>
      </c>
      <c r="BD48" s="3">
        <v>1.5975399999999999E-3</v>
      </c>
      <c r="BE48" s="3">
        <v>1.5001400000000001E-3</v>
      </c>
      <c r="BF48" s="3">
        <v>1.30028E-3</v>
      </c>
      <c r="BG48" s="3">
        <v>9.7113199999999998E-4</v>
      </c>
      <c r="BH48" s="3">
        <v>1.7828700000000001E-5</v>
      </c>
      <c r="BI48" s="3">
        <v>0.91408999999999996</v>
      </c>
      <c r="BJ48" s="3">
        <v>0.90274100000000002</v>
      </c>
      <c r="BK48" s="3">
        <v>0.91409200000000002</v>
      </c>
      <c r="BL48" s="3">
        <v>0.61882099999999995</v>
      </c>
      <c r="BM48" s="3">
        <v>0.91409200000000002</v>
      </c>
      <c r="BN48" s="3">
        <v>0.61882099999999995</v>
      </c>
      <c r="BO48" s="3">
        <v>0.91409200000000002</v>
      </c>
      <c r="BP48" s="3">
        <v>0.61882099999999995</v>
      </c>
      <c r="BQ48" s="3">
        <v>0.91409200000000002</v>
      </c>
      <c r="BR48" s="3">
        <v>0.61882099999999995</v>
      </c>
      <c r="BS48" s="3">
        <v>0.91409200000000002</v>
      </c>
      <c r="BT48" s="3">
        <v>0.61882099999999995</v>
      </c>
      <c r="BU48" s="3">
        <v>0.91409200000000002</v>
      </c>
      <c r="BV48" s="3">
        <v>0.61882099999999995</v>
      </c>
      <c r="BW48" s="3">
        <v>0.91409200000000002</v>
      </c>
      <c r="BX48" s="3">
        <v>0.61882099999999995</v>
      </c>
      <c r="BY48" s="3">
        <v>0.91409200000000002</v>
      </c>
      <c r="BZ48" s="3">
        <v>0.61882099999999995</v>
      </c>
      <c r="CA48" s="3">
        <v>0.91409200000000002</v>
      </c>
      <c r="CB48" s="3">
        <v>1.00227</v>
      </c>
      <c r="CC48" s="3">
        <v>0.85927399999999998</v>
      </c>
      <c r="CD48" s="3">
        <v>0.79896800000000001</v>
      </c>
      <c r="CE48" s="3">
        <v>0.74289499999999997</v>
      </c>
      <c r="CF48" s="3">
        <v>0.69075699999999995</v>
      </c>
      <c r="CG48" s="3">
        <v>0.64227900000000004</v>
      </c>
      <c r="CH48" s="3">
        <v>0.59720200000000001</v>
      </c>
      <c r="CI48" s="3">
        <v>0.55528900000000003</v>
      </c>
      <c r="CJ48" s="3">
        <v>0.51631800000000005</v>
      </c>
      <c r="CK48" s="3">
        <v>0.41974600000000001</v>
      </c>
      <c r="CL48" s="3">
        <v>3.09416E-2</v>
      </c>
      <c r="CM48" s="3">
        <v>1.4735100000000001E-11</v>
      </c>
      <c r="CN48" s="3">
        <v>2.0020699999999999E-9</v>
      </c>
      <c r="CO48" s="3">
        <v>9.2383400000000006E-11</v>
      </c>
      <c r="CP48" s="3">
        <v>1.23072E-8</v>
      </c>
      <c r="CQ48" s="3">
        <v>2.0047499999999999E-11</v>
      </c>
      <c r="CR48" s="3">
        <v>2.42255E-11</v>
      </c>
      <c r="CS48" s="3">
        <v>2.78856E-11</v>
      </c>
      <c r="CT48" s="3">
        <v>2.8344800000000001E-11</v>
      </c>
      <c r="CU48" s="3">
        <v>1.09507E-9</v>
      </c>
    </row>
    <row r="49" spans="1:21" x14ac:dyDescent="0.2">
      <c r="A49" s="10"/>
    </row>
    <row r="50" spans="1:21" x14ac:dyDescent="0.2">
      <c r="A50" s="10"/>
    </row>
    <row r="51" spans="1:21" x14ac:dyDescent="0.2">
      <c r="A51" s="10"/>
    </row>
    <row r="52" spans="1:21" ht="15" x14ac:dyDescent="0.2">
      <c r="A52" s="12" t="s">
        <v>65</v>
      </c>
    </row>
    <row r="53" spans="1:21" ht="15" x14ac:dyDescent="0.2">
      <c r="A53" s="11" t="s">
        <v>66</v>
      </c>
    </row>
    <row r="54" spans="1:21" x14ac:dyDescent="0.2">
      <c r="A54" s="10"/>
    </row>
    <row r="55" spans="1:21" ht="15" x14ac:dyDescent="0.2">
      <c r="A55" s="12" t="s">
        <v>83</v>
      </c>
      <c r="B55" t="s">
        <v>243</v>
      </c>
      <c r="C55" t="s">
        <v>244</v>
      </c>
      <c r="D55" t="s">
        <v>245</v>
      </c>
      <c r="E55" t="s">
        <v>246</v>
      </c>
      <c r="F55" t="s">
        <v>247</v>
      </c>
      <c r="G55" t="s">
        <v>248</v>
      </c>
      <c r="H55" t="s">
        <v>249</v>
      </c>
      <c r="I55" t="s">
        <v>250</v>
      </c>
      <c r="J55" t="s">
        <v>251</v>
      </c>
      <c r="K55" t="s">
        <v>252</v>
      </c>
      <c r="L55" t="s">
        <v>253</v>
      </c>
      <c r="M55" t="s">
        <v>254</v>
      </c>
      <c r="N55" t="s">
        <v>255</v>
      </c>
      <c r="O55" t="s">
        <v>256</v>
      </c>
      <c r="P55" t="s">
        <v>257</v>
      </c>
      <c r="Q55" t="s">
        <v>258</v>
      </c>
      <c r="R55" t="s">
        <v>259</v>
      </c>
      <c r="S55" t="s">
        <v>260</v>
      </c>
      <c r="T55" t="s">
        <v>261</v>
      </c>
      <c r="U55" t="s">
        <v>262</v>
      </c>
    </row>
    <row r="56" spans="1:21" ht="15" x14ac:dyDescent="0.2">
      <c r="A56" s="12">
        <v>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</row>
    <row r="57" spans="1:21" ht="15" x14ac:dyDescent="0.2">
      <c r="A57" s="12">
        <v>2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</row>
    <row r="58" spans="1:21" ht="15" x14ac:dyDescent="0.2">
      <c r="A58" s="12">
        <v>3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</row>
    <row r="59" spans="1:21" ht="15" x14ac:dyDescent="0.2">
      <c r="A59" s="12">
        <v>4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</row>
    <row r="60" spans="1:21" ht="15" x14ac:dyDescent="0.2">
      <c r="A60" s="12">
        <v>5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</row>
    <row r="61" spans="1:21" ht="15" x14ac:dyDescent="0.2">
      <c r="A61" s="12">
        <v>6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</row>
    <row r="62" spans="1:21" ht="15" x14ac:dyDescent="0.2">
      <c r="A62" s="12">
        <v>7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</row>
    <row r="63" spans="1:21" ht="15" x14ac:dyDescent="0.2">
      <c r="A63" s="12">
        <v>8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</row>
    <row r="64" spans="1:21" ht="15" x14ac:dyDescent="0.2">
      <c r="A64" s="12">
        <v>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</row>
    <row r="65" spans="1:21" ht="15" x14ac:dyDescent="0.2">
      <c r="A65" s="12">
        <v>10</v>
      </c>
      <c r="B65" s="3">
        <v>0.97677400000000003</v>
      </c>
      <c r="D65" s="3">
        <v>5.14439E-4</v>
      </c>
      <c r="E65" s="3">
        <v>1.4624099999999999E-3</v>
      </c>
      <c r="F65" s="3">
        <v>3.7117000000000001E-3</v>
      </c>
      <c r="G65" s="3">
        <v>9.3556799999999999E-3</v>
      </c>
      <c r="H65" s="3">
        <v>2.3233E-2</v>
      </c>
      <c r="I65" s="3">
        <v>5.5510700000000003E-2</v>
      </c>
      <c r="J65" s="3">
        <v>0.12242599999999999</v>
      </c>
      <c r="K65" s="3">
        <v>0.23265</v>
      </c>
      <c r="L65" s="3">
        <v>0.55113699999999999</v>
      </c>
      <c r="M65" s="3">
        <v>2.4765000000000001</v>
      </c>
      <c r="N65" s="3">
        <v>0.90499499999999999</v>
      </c>
      <c r="O65" s="3">
        <v>0.33071499999999998</v>
      </c>
      <c r="P65" s="3">
        <v>0.120854</v>
      </c>
      <c r="Q65" s="3">
        <v>4.4164099999999998E-2</v>
      </c>
      <c r="R65" s="3">
        <v>1.6139000000000001E-2</v>
      </c>
      <c r="S65" s="3">
        <v>5.8977300000000003E-3</v>
      </c>
      <c r="T65" s="3">
        <v>2.1552300000000002E-3</v>
      </c>
      <c r="U65" s="3">
        <v>1.35783E-5</v>
      </c>
    </row>
    <row r="66" spans="1:21" x14ac:dyDescent="0.2">
      <c r="A66" s="10"/>
    </row>
    <row r="67" spans="1:21" x14ac:dyDescent="0.2">
      <c r="A67" s="10"/>
    </row>
    <row r="68" spans="1:21" x14ac:dyDescent="0.2">
      <c r="A68" s="10"/>
    </row>
    <row r="69" spans="1:21" ht="15" x14ac:dyDescent="0.2">
      <c r="A69" s="12" t="s">
        <v>78</v>
      </c>
    </row>
    <row r="70" spans="1:21" ht="15" x14ac:dyDescent="0.2">
      <c r="A70" s="11" t="s">
        <v>79</v>
      </c>
    </row>
    <row r="71" spans="1:21" x14ac:dyDescent="0.2">
      <c r="A71" s="10"/>
    </row>
    <row r="72" spans="1:21" ht="15" x14ac:dyDescent="0.2">
      <c r="A72" s="12" t="s">
        <v>83</v>
      </c>
      <c r="B72" t="s">
        <v>263</v>
      </c>
      <c r="C72" t="s">
        <v>264</v>
      </c>
      <c r="D72" t="s">
        <v>265</v>
      </c>
      <c r="E72" t="s">
        <v>266</v>
      </c>
      <c r="F72" t="s">
        <v>267</v>
      </c>
      <c r="G72" t="s">
        <v>268</v>
      </c>
      <c r="H72" t="s">
        <v>269</v>
      </c>
      <c r="I72" t="s">
        <v>270</v>
      </c>
      <c r="J72" t="s">
        <v>271</v>
      </c>
      <c r="K72" t="s">
        <v>272</v>
      </c>
    </row>
    <row r="73" spans="1:21" ht="15" x14ac:dyDescent="0.2">
      <c r="A73" s="12">
        <v>1</v>
      </c>
      <c r="B73" s="3">
        <v>0.18946299999999999</v>
      </c>
      <c r="C73" s="3">
        <v>0.1111</v>
      </c>
      <c r="D73" s="3">
        <v>0.1111</v>
      </c>
      <c r="E73" s="3">
        <v>0.1111</v>
      </c>
      <c r="F73" s="3">
        <v>0.1111</v>
      </c>
      <c r="G73" s="3">
        <v>0.1111</v>
      </c>
      <c r="H73" s="3">
        <v>0.1111</v>
      </c>
      <c r="I73" s="3">
        <v>0.1111</v>
      </c>
      <c r="J73" s="3">
        <v>0.1111</v>
      </c>
      <c r="K73" s="3">
        <v>0.1111</v>
      </c>
    </row>
    <row r="74" spans="1:21" ht="15" x14ac:dyDescent="0.2">
      <c r="A74" s="12">
        <v>2</v>
      </c>
      <c r="B74" s="3">
        <v>0.385573</v>
      </c>
      <c r="C74" s="3">
        <v>0.1111</v>
      </c>
      <c r="D74" s="3">
        <v>0.1111</v>
      </c>
      <c r="E74" s="3">
        <v>0.1111</v>
      </c>
      <c r="F74" s="3">
        <v>0.1111</v>
      </c>
      <c r="G74" s="3">
        <v>0.1111</v>
      </c>
      <c r="H74" s="3">
        <v>0.1111</v>
      </c>
      <c r="I74" s="3">
        <v>0.1111</v>
      </c>
      <c r="J74" s="3">
        <v>0.1111</v>
      </c>
      <c r="K74" s="3">
        <v>0.1111</v>
      </c>
    </row>
    <row r="75" spans="1:21" ht="15" x14ac:dyDescent="0.2">
      <c r="A75" s="12">
        <v>3</v>
      </c>
      <c r="B75" s="3">
        <v>0.592638</v>
      </c>
      <c r="C75" s="3">
        <v>0.1111</v>
      </c>
      <c r="D75" s="3">
        <v>0.1111</v>
      </c>
      <c r="E75" s="3">
        <v>0.1111</v>
      </c>
      <c r="F75" s="3">
        <v>0.1111</v>
      </c>
      <c r="G75" s="3">
        <v>0.1111</v>
      </c>
      <c r="H75" s="3">
        <v>0.1111</v>
      </c>
      <c r="I75" s="3">
        <v>0.1111</v>
      </c>
      <c r="J75" s="3">
        <v>0.1111</v>
      </c>
      <c r="K75" s="3">
        <v>0.1111</v>
      </c>
    </row>
    <row r="76" spans="1:21" ht="15" x14ac:dyDescent="0.2">
      <c r="A76" s="12">
        <v>4</v>
      </c>
      <c r="B76" s="3">
        <v>0.81395899999999999</v>
      </c>
      <c r="C76" s="3">
        <v>0.1111</v>
      </c>
      <c r="D76" s="3">
        <v>0.1111</v>
      </c>
      <c r="E76" s="3">
        <v>0.1111</v>
      </c>
      <c r="F76" s="3">
        <v>0.1111</v>
      </c>
      <c r="G76" s="3">
        <v>0.1111</v>
      </c>
      <c r="H76" s="3">
        <v>0.1111</v>
      </c>
      <c r="I76" s="3">
        <v>0.1111</v>
      </c>
      <c r="J76" s="3">
        <v>0.1111</v>
      </c>
      <c r="K76" s="3">
        <v>0.1111</v>
      </c>
    </row>
    <row r="77" spans="1:21" ht="15" x14ac:dyDescent="0.2">
      <c r="A77" s="12">
        <v>5</v>
      </c>
      <c r="B77" s="3">
        <v>1.05467</v>
      </c>
      <c r="C77" s="3">
        <v>0.1111</v>
      </c>
      <c r="D77" s="3">
        <v>0.1111</v>
      </c>
      <c r="E77" s="3">
        <v>0.1111</v>
      </c>
      <c r="F77" s="3">
        <v>0.1111</v>
      </c>
      <c r="G77" s="3">
        <v>0.1111</v>
      </c>
      <c r="H77" s="3">
        <v>0.1111</v>
      </c>
      <c r="I77" s="3">
        <v>0.1111</v>
      </c>
      <c r="J77" s="3">
        <v>0.1111</v>
      </c>
      <c r="K77" s="3">
        <v>0.1111</v>
      </c>
    </row>
    <row r="78" spans="1:21" ht="15" x14ac:dyDescent="0.2">
      <c r="A78" s="12">
        <v>6</v>
      </c>
      <c r="B78" s="3">
        <v>1.3233600000000001</v>
      </c>
      <c r="C78" s="3">
        <v>0.1111</v>
      </c>
      <c r="D78" s="3">
        <v>0.1111</v>
      </c>
      <c r="E78" s="3">
        <v>0.1111</v>
      </c>
      <c r="F78" s="3">
        <v>0.1111</v>
      </c>
      <c r="G78" s="3">
        <v>0.1111</v>
      </c>
      <c r="H78" s="3">
        <v>0.1111</v>
      </c>
      <c r="I78" s="3">
        <v>0.1111</v>
      </c>
      <c r="J78" s="3">
        <v>0.1111</v>
      </c>
      <c r="K78" s="3">
        <v>0.1111</v>
      </c>
    </row>
    <row r="79" spans="1:21" ht="15" x14ac:dyDescent="0.2">
      <c r="A79" s="12">
        <v>7</v>
      </c>
      <c r="B79" s="3">
        <v>1.63602</v>
      </c>
      <c r="C79" s="3">
        <v>0.1111</v>
      </c>
      <c r="D79" s="3">
        <v>0.1111</v>
      </c>
      <c r="E79" s="3">
        <v>0.1111</v>
      </c>
      <c r="F79" s="3">
        <v>0.1111</v>
      </c>
      <c r="G79" s="3">
        <v>0.1111</v>
      </c>
      <c r="H79" s="3">
        <v>0.1111</v>
      </c>
      <c r="I79" s="3">
        <v>0.1111</v>
      </c>
      <c r="J79" s="3">
        <v>0.1111</v>
      </c>
      <c r="K79" s="3">
        <v>0.1111</v>
      </c>
    </row>
    <row r="80" spans="1:21" ht="15" x14ac:dyDescent="0.2">
      <c r="A80" s="12">
        <v>8</v>
      </c>
      <c r="B80" s="3">
        <v>2.0277699999999999</v>
      </c>
      <c r="C80" s="3">
        <v>0.1111</v>
      </c>
      <c r="D80" s="3">
        <v>0.1111</v>
      </c>
      <c r="E80" s="3">
        <v>0.1111</v>
      </c>
      <c r="F80" s="3">
        <v>0.1111</v>
      </c>
      <c r="G80" s="3">
        <v>0.1111</v>
      </c>
      <c r="H80" s="3">
        <v>0.1111</v>
      </c>
      <c r="I80" s="3">
        <v>0.1111</v>
      </c>
      <c r="J80" s="3">
        <v>0.1111</v>
      </c>
      <c r="K80" s="3">
        <v>0.1111</v>
      </c>
    </row>
    <row r="81" spans="1:11" ht="15" x14ac:dyDescent="0.2">
      <c r="A81" s="12">
        <v>9</v>
      </c>
      <c r="B81" s="3">
        <v>2.6031900000000001</v>
      </c>
      <c r="C81" s="3">
        <v>0.1111</v>
      </c>
      <c r="D81" s="3">
        <v>0.1111</v>
      </c>
      <c r="E81" s="3">
        <v>0.1111</v>
      </c>
      <c r="F81" s="3">
        <v>0.1111</v>
      </c>
      <c r="G81" s="3">
        <v>0.1111</v>
      </c>
      <c r="H81" s="3">
        <v>0.1111</v>
      </c>
      <c r="I81" s="3">
        <v>0.1111</v>
      </c>
      <c r="J81" s="3">
        <v>0.1111</v>
      </c>
      <c r="K81" s="3">
        <v>0.1111</v>
      </c>
    </row>
    <row r="82" spans="1:11" ht="15" x14ac:dyDescent="0.2">
      <c r="A82" s="12">
        <v>10</v>
      </c>
      <c r="B82" s="3">
        <v>67.049800000000005</v>
      </c>
      <c r="C82" s="3">
        <v>0.1111</v>
      </c>
      <c r="D82" s="3">
        <v>0.1111</v>
      </c>
      <c r="E82" s="3">
        <v>0.1111</v>
      </c>
      <c r="F82" s="3">
        <v>0.1111</v>
      </c>
      <c r="G82" s="3">
        <v>0.1111</v>
      </c>
      <c r="H82" s="3">
        <v>0.1111</v>
      </c>
      <c r="I82" s="3">
        <v>0.1111</v>
      </c>
      <c r="J82" s="3">
        <v>0.1111</v>
      </c>
      <c r="K82" s="3">
        <v>0.1111</v>
      </c>
    </row>
    <row r="83" spans="1:11" ht="15" x14ac:dyDescent="0.2">
      <c r="A83" s="12" t="s">
        <v>82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80"/>
  <sheetViews>
    <sheetView workbookViewId="0">
      <selection activeCell="D36" sqref="D36"/>
    </sheetView>
  </sheetViews>
  <sheetFormatPr defaultRowHeight="12.75" x14ac:dyDescent="0.2"/>
  <sheetData>
    <row r="2" spans="1:53" ht="15" x14ac:dyDescent="0.2">
      <c r="A2" s="12" t="s">
        <v>298</v>
      </c>
    </row>
    <row r="3" spans="1:53" ht="15" x14ac:dyDescent="0.2">
      <c r="A3" s="11" t="s">
        <v>49</v>
      </c>
    </row>
    <row r="4" spans="1:53" x14ac:dyDescent="0.2">
      <c r="A4" s="10"/>
    </row>
    <row r="5" spans="1:53" ht="15" x14ac:dyDescent="0.2">
      <c r="A5" s="12" t="s">
        <v>83</v>
      </c>
      <c r="B5" t="s">
        <v>84</v>
      </c>
      <c r="C5" t="s">
        <v>85</v>
      </c>
      <c r="D5" t="s">
        <v>86</v>
      </c>
      <c r="E5" t="s">
        <v>87</v>
      </c>
      <c r="F5" t="s">
        <v>88</v>
      </c>
      <c r="G5" t="s">
        <v>89</v>
      </c>
      <c r="H5" t="s">
        <v>90</v>
      </c>
      <c r="I5" t="s">
        <v>46</v>
      </c>
      <c r="J5" t="s">
        <v>346</v>
      </c>
      <c r="K5" t="s">
        <v>91</v>
      </c>
      <c r="L5" t="s">
        <v>92</v>
      </c>
      <c r="M5" t="s">
        <v>93</v>
      </c>
      <c r="N5" t="s">
        <v>94</v>
      </c>
      <c r="O5" t="s">
        <v>95</v>
      </c>
      <c r="P5" t="s">
        <v>96</v>
      </c>
      <c r="Q5" t="s">
        <v>97</v>
      </c>
      <c r="R5" t="s">
        <v>98</v>
      </c>
      <c r="S5" t="s">
        <v>99</v>
      </c>
      <c r="T5" t="s">
        <v>100</v>
      </c>
      <c r="U5" t="s">
        <v>101</v>
      </c>
      <c r="V5" t="s">
        <v>102</v>
      </c>
      <c r="W5" t="s">
        <v>103</v>
      </c>
      <c r="X5" t="s">
        <v>104</v>
      </c>
      <c r="Y5" t="s">
        <v>105</v>
      </c>
      <c r="Z5" t="s">
        <v>106</v>
      </c>
      <c r="AA5" t="s">
        <v>107</v>
      </c>
      <c r="AB5" t="s">
        <v>108</v>
      </c>
      <c r="AC5" t="s">
        <v>109</v>
      </c>
      <c r="AD5" t="s">
        <v>110</v>
      </c>
      <c r="AE5" t="s">
        <v>111</v>
      </c>
      <c r="AF5" t="s">
        <v>112</v>
      </c>
      <c r="AG5" t="s">
        <v>113</v>
      </c>
      <c r="AH5" t="s">
        <v>114</v>
      </c>
      <c r="AI5" t="s">
        <v>115</v>
      </c>
      <c r="AJ5" t="s">
        <v>116</v>
      </c>
      <c r="AK5" t="s">
        <v>117</v>
      </c>
      <c r="AL5" t="s">
        <v>118</v>
      </c>
      <c r="AM5" t="s">
        <v>119</v>
      </c>
      <c r="AN5" t="s">
        <v>120</v>
      </c>
      <c r="AO5" t="s">
        <v>121</v>
      </c>
      <c r="AP5" t="s">
        <v>368</v>
      </c>
      <c r="AQ5" t="s">
        <v>369</v>
      </c>
      <c r="AR5" t="s">
        <v>370</v>
      </c>
      <c r="AS5" t="s">
        <v>122</v>
      </c>
      <c r="AT5" t="s">
        <v>123</v>
      </c>
      <c r="AU5" t="s">
        <v>124</v>
      </c>
      <c r="AV5" t="s">
        <v>125</v>
      </c>
      <c r="AW5" t="s">
        <v>126</v>
      </c>
      <c r="AX5" t="s">
        <v>127</v>
      </c>
      <c r="AY5" t="s">
        <v>128</v>
      </c>
      <c r="AZ5" t="s">
        <v>129</v>
      </c>
      <c r="BA5" t="s">
        <v>130</v>
      </c>
    </row>
    <row r="6" spans="1:53" ht="15" x14ac:dyDescent="0.2">
      <c r="A6" s="12">
        <v>1</v>
      </c>
      <c r="B6">
        <v>0</v>
      </c>
      <c r="C6">
        <v>1</v>
      </c>
      <c r="D6">
        <v>1</v>
      </c>
      <c r="E6">
        <v>349</v>
      </c>
      <c r="F6">
        <v>1</v>
      </c>
      <c r="G6">
        <v>1</v>
      </c>
      <c r="H6">
        <v>298.14999999999998</v>
      </c>
      <c r="I6">
        <v>0.1</v>
      </c>
      <c r="J6">
        <v>0.27363999999999999</v>
      </c>
      <c r="K6" s="3">
        <v>141.565</v>
      </c>
      <c r="L6" s="3">
        <v>1.21856E-3</v>
      </c>
      <c r="M6" s="3">
        <v>6.8300500000000004E-17</v>
      </c>
      <c r="N6" s="3">
        <v>1.03761E-3</v>
      </c>
      <c r="O6" s="3">
        <v>6.2307399999999998E-8</v>
      </c>
      <c r="P6" s="3">
        <v>4.5295099999999999E-5</v>
      </c>
      <c r="Q6" s="3">
        <v>2.4970900000000001E-9</v>
      </c>
      <c r="R6" s="3">
        <v>3.3582599999999999E-5</v>
      </c>
      <c r="S6" s="3">
        <v>3.8891900000000003E-9</v>
      </c>
      <c r="T6" s="3">
        <v>2.72958E-5</v>
      </c>
      <c r="U6" s="3">
        <v>3.1602500000000001E-9</v>
      </c>
      <c r="V6" s="3">
        <v>1.4321000000000001E-5</v>
      </c>
      <c r="W6" s="3">
        <v>1.12166E-9</v>
      </c>
      <c r="X6" s="3">
        <v>2.1880799999999999E-5</v>
      </c>
      <c r="Y6" s="3">
        <v>2.0695399999999999E-9</v>
      </c>
      <c r="Z6" s="3">
        <v>2.07054E-5</v>
      </c>
      <c r="AA6" s="3">
        <v>1.95757E-8</v>
      </c>
      <c r="AB6" s="3">
        <v>1.4001100000000001E-5</v>
      </c>
      <c r="AC6" s="3">
        <v>1.4788200000000001E-9</v>
      </c>
      <c r="AD6" s="3">
        <v>3.6829299999999999E-6</v>
      </c>
      <c r="AE6" s="3">
        <v>0.381415</v>
      </c>
      <c r="AF6" s="3">
        <v>0.109962</v>
      </c>
      <c r="AG6" s="3">
        <v>0.11094999999999999</v>
      </c>
      <c r="AH6" s="3">
        <v>0.110966</v>
      </c>
      <c r="AI6" s="3">
        <v>0.110966</v>
      </c>
      <c r="AJ6" s="3">
        <v>0.110986</v>
      </c>
      <c r="AK6" s="3">
        <v>0.11097799999999999</v>
      </c>
      <c r="AL6" s="3">
        <v>0.11097899999999999</v>
      </c>
      <c r="AM6" s="3">
        <v>0.110986</v>
      </c>
      <c r="AN6" s="3">
        <v>0.110996</v>
      </c>
      <c r="AO6" s="3">
        <v>0.12815099999999999</v>
      </c>
      <c r="AP6" s="3">
        <v>0</v>
      </c>
      <c r="AQ6" s="3">
        <v>0</v>
      </c>
      <c r="AR6" s="3">
        <v>0</v>
      </c>
      <c r="AS6" s="3">
        <v>6.0651900000000001E-8</v>
      </c>
      <c r="AT6" s="3">
        <v>4.2964400000000003E-6</v>
      </c>
      <c r="AU6" s="3">
        <v>1.02572E-7</v>
      </c>
      <c r="AV6" s="3">
        <v>6.63942E-6</v>
      </c>
      <c r="AW6" s="3">
        <v>5.0913800000000003E-9</v>
      </c>
      <c r="AX6" s="3">
        <v>2.9110500000000002E-9</v>
      </c>
      <c r="AY6" s="3">
        <v>1.67549E-9</v>
      </c>
      <c r="AZ6" s="3">
        <v>9.6948000000000005E-10</v>
      </c>
      <c r="BA6" s="3">
        <v>1.5878799999999999E-8</v>
      </c>
    </row>
    <row r="7" spans="1:53" ht="15" x14ac:dyDescent="0.2">
      <c r="A7" s="12">
        <v>2</v>
      </c>
      <c r="B7">
        <v>0</v>
      </c>
      <c r="C7">
        <v>1</v>
      </c>
      <c r="D7">
        <v>1</v>
      </c>
      <c r="E7">
        <v>495</v>
      </c>
      <c r="F7">
        <v>1</v>
      </c>
      <c r="G7">
        <v>1</v>
      </c>
      <c r="H7">
        <v>298.14999999999998</v>
      </c>
      <c r="I7">
        <v>0.14684</v>
      </c>
      <c r="J7">
        <v>0.31620999999999999</v>
      </c>
      <c r="K7" s="3">
        <v>143.13800000000001</v>
      </c>
      <c r="L7" s="3">
        <v>1.3770200000000001E-3</v>
      </c>
      <c r="M7" s="3">
        <v>1.3206500000000001E-16</v>
      </c>
      <c r="N7" s="3">
        <v>1.17231E-3</v>
      </c>
      <c r="O7" s="3">
        <v>7.2129100000000002E-8</v>
      </c>
      <c r="P7" s="3">
        <v>5.1239400000000003E-5</v>
      </c>
      <c r="Q7" s="3">
        <v>2.89435E-9</v>
      </c>
      <c r="R7" s="3">
        <v>3.7990200000000001E-5</v>
      </c>
      <c r="S7" s="3">
        <v>4.5079700000000001E-9</v>
      </c>
      <c r="T7" s="3">
        <v>3.08787E-5</v>
      </c>
      <c r="U7" s="3">
        <v>3.6630999999999999E-9</v>
      </c>
      <c r="V7" s="3">
        <v>1.6201E-5</v>
      </c>
      <c r="W7" s="3">
        <v>1.3001499999999999E-9</v>
      </c>
      <c r="X7" s="3">
        <v>2.4752999999999998E-5</v>
      </c>
      <c r="Y7" s="3">
        <v>2.39884E-9</v>
      </c>
      <c r="Z7" s="3">
        <v>2.34233E-5</v>
      </c>
      <c r="AA7" s="3">
        <v>2.2690500000000001E-8</v>
      </c>
      <c r="AB7" s="3">
        <v>1.5839099999999999E-5</v>
      </c>
      <c r="AC7" s="3">
        <v>1.71414E-9</v>
      </c>
      <c r="AD7" s="3">
        <v>4.1664599999999996E-6</v>
      </c>
      <c r="AE7" s="3">
        <v>0.468107</v>
      </c>
      <c r="AF7" s="3">
        <v>0.109828</v>
      </c>
      <c r="AG7" s="3">
        <v>0.110945</v>
      </c>
      <c r="AH7" s="3">
        <v>0.11096200000000001</v>
      </c>
      <c r="AI7" s="3">
        <v>0.11096300000000001</v>
      </c>
      <c r="AJ7" s="3">
        <v>0.110984</v>
      </c>
      <c r="AK7" s="3">
        <v>0.110975</v>
      </c>
      <c r="AL7" s="3">
        <v>0.11097700000000001</v>
      </c>
      <c r="AM7" s="3">
        <v>0.110984</v>
      </c>
      <c r="AN7" s="3">
        <v>0.110996</v>
      </c>
      <c r="AO7" s="3">
        <v>0.18845600000000001</v>
      </c>
      <c r="AP7" s="3">
        <v>0</v>
      </c>
      <c r="AQ7" s="3">
        <v>0</v>
      </c>
      <c r="AR7" s="3">
        <v>0</v>
      </c>
      <c r="AS7" s="3">
        <v>5.1580700000000001E-8</v>
      </c>
      <c r="AT7" s="3">
        <v>3.6584399999999998E-6</v>
      </c>
      <c r="AU7" s="3">
        <v>8.7341199999999999E-8</v>
      </c>
      <c r="AV7" s="3">
        <v>5.6536399999999998E-6</v>
      </c>
      <c r="AW7" s="3">
        <v>4.3354900000000003E-9</v>
      </c>
      <c r="AX7" s="3">
        <v>2.4788400000000001E-9</v>
      </c>
      <c r="AY7" s="3">
        <v>1.4267300000000001E-9</v>
      </c>
      <c r="AZ7" s="3">
        <v>8.2554799999999999E-10</v>
      </c>
      <c r="BA7" s="3">
        <v>1.35216E-8</v>
      </c>
    </row>
    <row r="8" spans="1:53" ht="15" x14ac:dyDescent="0.2">
      <c r="A8" s="12">
        <v>3</v>
      </c>
      <c r="B8">
        <v>0</v>
      </c>
      <c r="C8">
        <v>1</v>
      </c>
      <c r="D8">
        <v>1</v>
      </c>
      <c r="E8">
        <v>338</v>
      </c>
      <c r="F8">
        <v>1</v>
      </c>
      <c r="G8">
        <v>1</v>
      </c>
      <c r="H8">
        <v>298.14999999999998</v>
      </c>
      <c r="I8">
        <v>0.19367999999999999</v>
      </c>
      <c r="J8">
        <v>0.35450999999999999</v>
      </c>
      <c r="K8" s="3">
        <v>144.72999999999999</v>
      </c>
      <c r="L8" s="3">
        <v>1.5213099999999999E-3</v>
      </c>
      <c r="M8" s="3">
        <v>2.1996499999999999E-16</v>
      </c>
      <c r="N8" s="3">
        <v>1.29492E-3</v>
      </c>
      <c r="O8" s="3">
        <v>8.1512200000000006E-8</v>
      </c>
      <c r="P8" s="3">
        <v>5.6663699999999998E-5</v>
      </c>
      <c r="Q8" s="3">
        <v>3.2746299999999999E-9</v>
      </c>
      <c r="R8" s="3">
        <v>4.2012399999999998E-5</v>
      </c>
      <c r="S8" s="3">
        <v>5.1003199999999996E-9</v>
      </c>
      <c r="T8" s="3">
        <v>3.41484E-5</v>
      </c>
      <c r="U8" s="3">
        <v>4.1444799999999997E-9</v>
      </c>
      <c r="V8" s="3">
        <v>1.7916600000000001E-5</v>
      </c>
      <c r="W8" s="3">
        <v>1.47102E-9</v>
      </c>
      <c r="X8" s="3">
        <v>2.7373999999999999E-5</v>
      </c>
      <c r="Y8" s="3">
        <v>2.7140800000000002E-9</v>
      </c>
      <c r="Z8" s="3">
        <v>2.59036E-5</v>
      </c>
      <c r="AA8" s="3">
        <v>2.56725E-8</v>
      </c>
      <c r="AB8" s="3">
        <v>1.7516500000000001E-5</v>
      </c>
      <c r="AC8" s="3">
        <v>1.9394199999999999E-9</v>
      </c>
      <c r="AD8" s="3">
        <v>4.6077400000000002E-6</v>
      </c>
      <c r="AE8" s="3">
        <v>0.55586999999999998</v>
      </c>
      <c r="AF8" s="3">
        <v>0.109705</v>
      </c>
      <c r="AG8" s="3">
        <v>0.11094</v>
      </c>
      <c r="AH8" s="3">
        <v>0.110958</v>
      </c>
      <c r="AI8" s="3">
        <v>0.110961</v>
      </c>
      <c r="AJ8" s="3">
        <v>0.110982</v>
      </c>
      <c r="AK8" s="3">
        <v>0.110973</v>
      </c>
      <c r="AL8" s="3">
        <v>0.110974</v>
      </c>
      <c r="AM8" s="3">
        <v>0.110982</v>
      </c>
      <c r="AN8" s="3">
        <v>0.110995</v>
      </c>
      <c r="AO8" s="3">
        <v>0.24893899999999999</v>
      </c>
      <c r="AP8" s="3">
        <v>0</v>
      </c>
      <c r="AQ8" s="3">
        <v>0</v>
      </c>
      <c r="AR8" s="3">
        <v>0</v>
      </c>
      <c r="AS8" s="3">
        <v>4.4804600000000001E-8</v>
      </c>
      <c r="AT8" s="3">
        <v>3.1814900000000001E-6</v>
      </c>
      <c r="AU8" s="3">
        <v>7.5955499999999995E-8</v>
      </c>
      <c r="AV8" s="3">
        <v>4.91669E-6</v>
      </c>
      <c r="AW8" s="3">
        <v>3.7704000000000001E-9</v>
      </c>
      <c r="AX8" s="3">
        <v>2.15573E-9</v>
      </c>
      <c r="AY8" s="3">
        <v>1.24076E-9</v>
      </c>
      <c r="AZ8" s="3">
        <v>7.1794599999999995E-10</v>
      </c>
      <c r="BA8" s="3">
        <v>1.1759299999999999E-8</v>
      </c>
    </row>
    <row r="9" spans="1:53" ht="15" x14ac:dyDescent="0.2">
      <c r="A9" s="12">
        <v>4</v>
      </c>
      <c r="B9">
        <v>0</v>
      </c>
      <c r="C9">
        <v>1</v>
      </c>
      <c r="D9">
        <v>1</v>
      </c>
      <c r="E9">
        <v>375</v>
      </c>
      <c r="F9">
        <v>1</v>
      </c>
      <c r="G9">
        <v>1</v>
      </c>
      <c r="H9">
        <v>298.14999999999998</v>
      </c>
      <c r="I9">
        <v>0.24052999999999999</v>
      </c>
      <c r="J9">
        <v>0.39051000000000002</v>
      </c>
      <c r="K9" s="3">
        <v>146.40700000000001</v>
      </c>
      <c r="L9" s="3">
        <v>1.6599900000000001E-3</v>
      </c>
      <c r="M9" s="3">
        <v>3.3725000000000001E-16</v>
      </c>
      <c r="N9" s="3">
        <v>1.41271E-3</v>
      </c>
      <c r="O9" s="3">
        <v>9.09372E-8</v>
      </c>
      <c r="P9" s="3">
        <v>6.1886700000000005E-5</v>
      </c>
      <c r="Q9" s="3">
        <v>3.6573199999999999E-9</v>
      </c>
      <c r="R9" s="3">
        <v>4.5885399999999999E-5</v>
      </c>
      <c r="S9" s="3">
        <v>5.6964200000000001E-9</v>
      </c>
      <c r="T9" s="3">
        <v>3.7296799999999998E-5</v>
      </c>
      <c r="U9" s="3">
        <v>4.6289199999999998E-9</v>
      </c>
      <c r="V9" s="3">
        <v>1.9568800000000001E-5</v>
      </c>
      <c r="W9" s="3">
        <v>1.64298E-9</v>
      </c>
      <c r="X9" s="3">
        <v>2.9898000000000001E-5</v>
      </c>
      <c r="Y9" s="3">
        <v>3.0313300000000001E-9</v>
      </c>
      <c r="Z9" s="3">
        <v>2.8291999999999999E-5</v>
      </c>
      <c r="AA9" s="3">
        <v>2.86734E-8</v>
      </c>
      <c r="AB9" s="3">
        <v>1.9131699999999998E-5</v>
      </c>
      <c r="AC9" s="3">
        <v>2.1661400000000001E-9</v>
      </c>
      <c r="AD9" s="3">
        <v>5.0326900000000003E-6</v>
      </c>
      <c r="AE9" s="3">
        <v>0.64839800000000003</v>
      </c>
      <c r="AF9" s="3">
        <v>0.109587</v>
      </c>
      <c r="AG9" s="3">
        <v>0.11093500000000001</v>
      </c>
      <c r="AH9" s="3">
        <v>0.110954</v>
      </c>
      <c r="AI9" s="3">
        <v>0.110958</v>
      </c>
      <c r="AJ9" s="3">
        <v>0.11098</v>
      </c>
      <c r="AK9" s="3">
        <v>0.11097</v>
      </c>
      <c r="AL9" s="3">
        <v>0.110972</v>
      </c>
      <c r="AM9" s="3">
        <v>0.110981</v>
      </c>
      <c r="AN9" s="3">
        <v>0.110995</v>
      </c>
      <c r="AO9" s="3">
        <v>0.30959999999999999</v>
      </c>
      <c r="AP9" s="3">
        <v>0</v>
      </c>
      <c r="AQ9" s="3">
        <v>0</v>
      </c>
      <c r="AR9" s="3">
        <v>0</v>
      </c>
      <c r="AS9" s="3">
        <v>3.9358000000000001E-8</v>
      </c>
      <c r="AT9" s="3">
        <v>2.79784E-6</v>
      </c>
      <c r="AU9" s="3">
        <v>6.6796699999999996E-8</v>
      </c>
      <c r="AV9" s="3">
        <v>4.3238799999999997E-6</v>
      </c>
      <c r="AW9" s="3">
        <v>3.31584E-9</v>
      </c>
      <c r="AX9" s="3">
        <v>1.8958200000000002E-9</v>
      </c>
      <c r="AY9" s="3">
        <v>1.09116E-9</v>
      </c>
      <c r="AZ9" s="3">
        <v>6.3138900000000002E-10</v>
      </c>
      <c r="BA9" s="3">
        <v>1.03417E-8</v>
      </c>
    </row>
    <row r="10" spans="1:53" ht="15" x14ac:dyDescent="0.2">
      <c r="A10" s="12">
        <v>5</v>
      </c>
      <c r="B10">
        <v>0</v>
      </c>
      <c r="C10">
        <v>1</v>
      </c>
      <c r="D10">
        <v>1</v>
      </c>
      <c r="E10">
        <v>315</v>
      </c>
      <c r="F10">
        <v>1</v>
      </c>
      <c r="G10">
        <v>1</v>
      </c>
      <c r="H10">
        <v>298.14999999999998</v>
      </c>
      <c r="I10">
        <v>0.28737000000000001</v>
      </c>
      <c r="J10">
        <v>0.42520000000000002</v>
      </c>
      <c r="K10" s="3">
        <v>148.22200000000001</v>
      </c>
      <c r="L10" s="3">
        <v>1.79783E-3</v>
      </c>
      <c r="M10" s="3">
        <v>4.9110899999999999E-16</v>
      </c>
      <c r="N10" s="3">
        <v>1.52976E-3</v>
      </c>
      <c r="O10" s="3">
        <v>1.0071099999999999E-7</v>
      </c>
      <c r="P10" s="3">
        <v>6.7088000000000005E-5</v>
      </c>
      <c r="Q10" s="3">
        <v>4.0548499999999999E-9</v>
      </c>
      <c r="R10" s="3">
        <v>4.97424E-5</v>
      </c>
      <c r="S10" s="3">
        <v>6.3156600000000001E-9</v>
      </c>
      <c r="T10" s="3">
        <v>4.0432300000000003E-5</v>
      </c>
      <c r="U10" s="3">
        <v>5.1321699999999997E-9</v>
      </c>
      <c r="V10" s="3">
        <v>2.1214100000000001E-5</v>
      </c>
      <c r="W10" s="3">
        <v>1.82163E-9</v>
      </c>
      <c r="X10" s="3">
        <v>3.24115E-5</v>
      </c>
      <c r="Y10" s="3">
        <v>3.3608999999999998E-9</v>
      </c>
      <c r="Z10" s="3">
        <v>3.0670599999999997E-5</v>
      </c>
      <c r="AA10" s="3">
        <v>3.1790799999999999E-8</v>
      </c>
      <c r="AB10" s="3">
        <v>2.0740299999999999E-5</v>
      </c>
      <c r="AC10" s="3">
        <v>2.40167E-9</v>
      </c>
      <c r="AD10" s="3">
        <v>5.4558999999999997E-6</v>
      </c>
      <c r="AE10" s="3">
        <v>0.74853000000000003</v>
      </c>
      <c r="AF10" s="3">
        <v>0.10947</v>
      </c>
      <c r="AG10" s="3">
        <v>0.11093</v>
      </c>
      <c r="AH10" s="3">
        <v>0.11094999999999999</v>
      </c>
      <c r="AI10" s="3">
        <v>0.110956</v>
      </c>
      <c r="AJ10" s="3">
        <v>0.11097899999999999</v>
      </c>
      <c r="AK10" s="3">
        <v>0.110968</v>
      </c>
      <c r="AL10" s="3">
        <v>0.110969</v>
      </c>
      <c r="AM10" s="3">
        <v>0.11097899999999999</v>
      </c>
      <c r="AN10" s="3">
        <v>0.110995</v>
      </c>
      <c r="AO10" s="3">
        <v>0.37044100000000002</v>
      </c>
      <c r="AP10" s="3">
        <v>0</v>
      </c>
      <c r="AQ10" s="3">
        <v>0</v>
      </c>
      <c r="AR10" s="3">
        <v>0</v>
      </c>
      <c r="AS10" s="3">
        <v>3.4784299999999999E-8</v>
      </c>
      <c r="AT10" s="3">
        <v>2.47543E-6</v>
      </c>
      <c r="AU10" s="3">
        <v>5.9100099999999999E-8</v>
      </c>
      <c r="AV10" s="3">
        <v>3.8256999999999996E-6</v>
      </c>
      <c r="AW10" s="3">
        <v>2.93383E-9</v>
      </c>
      <c r="AX10" s="3">
        <v>1.6773899999999999E-9</v>
      </c>
      <c r="AY10" s="3">
        <v>9.6544700000000009E-10</v>
      </c>
      <c r="AZ10" s="3">
        <v>5.5865000000000003E-10</v>
      </c>
      <c r="BA10" s="3">
        <v>9.1503899999999995E-9</v>
      </c>
    </row>
    <row r="11" spans="1:53" ht="15" x14ac:dyDescent="0.2">
      <c r="A11" s="12">
        <v>6</v>
      </c>
      <c r="B11">
        <v>0</v>
      </c>
      <c r="C11">
        <v>1</v>
      </c>
      <c r="D11">
        <v>1</v>
      </c>
      <c r="E11">
        <v>452</v>
      </c>
      <c r="F11">
        <v>1</v>
      </c>
      <c r="G11">
        <v>1</v>
      </c>
      <c r="H11">
        <v>298.14999999999998</v>
      </c>
      <c r="I11">
        <v>0.33421000000000001</v>
      </c>
      <c r="J11">
        <v>0.4592</v>
      </c>
      <c r="K11" s="3">
        <v>150.22499999999999</v>
      </c>
      <c r="L11" s="3">
        <v>1.93822E-3</v>
      </c>
      <c r="M11" s="3">
        <v>6.9133199999999997E-16</v>
      </c>
      <c r="N11" s="3">
        <v>1.6489300000000001E-3</v>
      </c>
      <c r="O11" s="3">
        <v>1.11088E-7</v>
      </c>
      <c r="P11" s="3">
        <v>7.2395400000000001E-5</v>
      </c>
      <c r="Q11" s="3">
        <v>4.4776800000000002E-9</v>
      </c>
      <c r="R11" s="3">
        <v>5.3678199999999997E-5</v>
      </c>
      <c r="S11" s="3">
        <v>6.9743200000000004E-9</v>
      </c>
      <c r="T11" s="3">
        <v>4.3631899999999998E-5</v>
      </c>
      <c r="U11" s="3">
        <v>5.6674499999999999E-9</v>
      </c>
      <c r="V11" s="3">
        <v>2.2893099999999999E-5</v>
      </c>
      <c r="W11" s="3">
        <v>2.0116500000000002E-9</v>
      </c>
      <c r="X11" s="3">
        <v>3.49765E-5</v>
      </c>
      <c r="Y11" s="3">
        <v>3.7114599999999999E-9</v>
      </c>
      <c r="Z11" s="3">
        <v>3.30978E-5</v>
      </c>
      <c r="AA11" s="3">
        <v>3.51068E-8</v>
      </c>
      <c r="AB11" s="3">
        <v>2.23818E-5</v>
      </c>
      <c r="AC11" s="3">
        <v>2.6522E-9</v>
      </c>
      <c r="AD11" s="3">
        <v>5.8877899999999999E-6</v>
      </c>
      <c r="AE11" s="3">
        <v>0.85907599999999995</v>
      </c>
      <c r="AF11" s="3">
        <v>0.109351</v>
      </c>
      <c r="AG11" s="3">
        <v>0.110925</v>
      </c>
      <c r="AH11" s="3">
        <v>0.110946</v>
      </c>
      <c r="AI11" s="3">
        <v>0.110953</v>
      </c>
      <c r="AJ11" s="3">
        <v>0.11097700000000001</v>
      </c>
      <c r="AK11" s="3">
        <v>0.11096499999999999</v>
      </c>
      <c r="AL11" s="3">
        <v>0.110967</v>
      </c>
      <c r="AM11" s="3">
        <v>0.11097799999999999</v>
      </c>
      <c r="AN11" s="3">
        <v>0.110994</v>
      </c>
      <c r="AO11" s="3">
        <v>0.43146200000000001</v>
      </c>
      <c r="AP11" s="3">
        <v>0</v>
      </c>
      <c r="AQ11" s="3">
        <v>0</v>
      </c>
      <c r="AR11" s="3">
        <v>0</v>
      </c>
      <c r="AS11" s="3">
        <v>3.08299E-8</v>
      </c>
      <c r="AT11" s="3">
        <v>2.1964799999999999E-6</v>
      </c>
      <c r="AU11" s="3">
        <v>5.2440800000000002E-8</v>
      </c>
      <c r="AV11" s="3">
        <v>3.39466E-6</v>
      </c>
      <c r="AW11" s="3">
        <v>2.6033100000000002E-9</v>
      </c>
      <c r="AX11" s="3">
        <v>1.48841E-9</v>
      </c>
      <c r="AY11" s="3">
        <v>8.5667300000000003E-10</v>
      </c>
      <c r="AZ11" s="3">
        <v>4.9571299999999996E-10</v>
      </c>
      <c r="BA11" s="3">
        <v>8.1196000000000008E-9</v>
      </c>
    </row>
    <row r="12" spans="1:53" ht="15" x14ac:dyDescent="0.2">
      <c r="A12" s="12">
        <v>7</v>
      </c>
      <c r="B12">
        <v>0</v>
      </c>
      <c r="C12">
        <v>1</v>
      </c>
      <c r="D12">
        <v>1</v>
      </c>
      <c r="E12">
        <v>383</v>
      </c>
      <c r="F12">
        <v>1</v>
      </c>
      <c r="G12">
        <v>1</v>
      </c>
      <c r="H12">
        <v>298.14999999999998</v>
      </c>
      <c r="I12">
        <v>0.38105</v>
      </c>
      <c r="J12">
        <v>0.49288999999999999</v>
      </c>
      <c r="K12" s="3">
        <v>152.47399999999999</v>
      </c>
      <c r="L12" s="3">
        <v>2.0840400000000001E-3</v>
      </c>
      <c r="M12" s="3">
        <v>9.5136999999999992E-16</v>
      </c>
      <c r="N12" s="3">
        <v>1.7726700000000001E-3</v>
      </c>
      <c r="O12" s="3">
        <v>1.2232600000000001E-7</v>
      </c>
      <c r="P12" s="3">
        <v>7.7918599999999996E-5</v>
      </c>
      <c r="Q12" s="3">
        <v>4.9363600000000001E-9</v>
      </c>
      <c r="R12" s="3">
        <v>5.77742E-5</v>
      </c>
      <c r="S12" s="3">
        <v>7.6888400000000005E-9</v>
      </c>
      <c r="T12" s="3">
        <v>4.6961700000000001E-5</v>
      </c>
      <c r="U12" s="3">
        <v>6.2481499999999998E-9</v>
      </c>
      <c r="V12" s="3">
        <v>2.4640599999999999E-5</v>
      </c>
      <c r="W12" s="3">
        <v>2.2177900000000001E-9</v>
      </c>
      <c r="X12" s="3">
        <v>3.7645899999999998E-5</v>
      </c>
      <c r="Y12" s="3">
        <v>4.0917599999999999E-9</v>
      </c>
      <c r="Z12" s="3">
        <v>3.5623900000000003E-5</v>
      </c>
      <c r="AA12" s="3">
        <v>3.8704099999999999E-8</v>
      </c>
      <c r="AB12" s="3">
        <v>2.4090199999999998E-5</v>
      </c>
      <c r="AC12" s="3">
        <v>2.9239800000000001E-9</v>
      </c>
      <c r="AD12" s="3">
        <v>6.3372899999999996E-6</v>
      </c>
      <c r="AE12" s="3">
        <v>0.98324199999999995</v>
      </c>
      <c r="AF12" s="3">
        <v>0.109227</v>
      </c>
      <c r="AG12" s="3">
        <v>0.11092</v>
      </c>
      <c r="AH12" s="3">
        <v>0.110942</v>
      </c>
      <c r="AI12" s="3">
        <v>0.11094999999999999</v>
      </c>
      <c r="AJ12" s="3">
        <v>0.110975</v>
      </c>
      <c r="AK12" s="3">
        <v>0.11096200000000001</v>
      </c>
      <c r="AL12" s="3">
        <v>0.11096399999999999</v>
      </c>
      <c r="AM12" s="3">
        <v>0.11097600000000001</v>
      </c>
      <c r="AN12" s="3">
        <v>0.110994</v>
      </c>
      <c r="AO12" s="3">
        <v>0.49266300000000002</v>
      </c>
      <c r="AP12" s="3">
        <v>0</v>
      </c>
      <c r="AQ12" s="3">
        <v>0</v>
      </c>
      <c r="AR12" s="3">
        <v>0</v>
      </c>
      <c r="AS12" s="3">
        <v>2.7338899999999999E-8</v>
      </c>
      <c r="AT12" s="3">
        <v>1.9500200000000001E-6</v>
      </c>
      <c r="AU12" s="3">
        <v>4.6557300000000001E-8</v>
      </c>
      <c r="AV12" s="3">
        <v>3.0138299999999998E-6</v>
      </c>
      <c r="AW12" s="3">
        <v>2.3112900000000002E-9</v>
      </c>
      <c r="AX12" s="3">
        <v>1.3214399999999999E-9</v>
      </c>
      <c r="AY12" s="3">
        <v>7.6057200000000001E-10</v>
      </c>
      <c r="AZ12" s="3">
        <v>4.4010700000000002E-10</v>
      </c>
      <c r="BA12" s="3">
        <v>7.2088899999999999E-9</v>
      </c>
    </row>
    <row r="13" spans="1:53" ht="15" x14ac:dyDescent="0.2">
      <c r="A13" s="12">
        <v>8</v>
      </c>
      <c r="B13">
        <v>0</v>
      </c>
      <c r="C13">
        <v>1</v>
      </c>
      <c r="D13">
        <v>1</v>
      </c>
      <c r="E13">
        <v>312</v>
      </c>
      <c r="F13">
        <v>1</v>
      </c>
      <c r="G13">
        <v>1</v>
      </c>
      <c r="H13">
        <v>298.14999999999998</v>
      </c>
      <c r="I13">
        <v>0.42788999999999999</v>
      </c>
      <c r="J13">
        <v>0.52656000000000003</v>
      </c>
      <c r="K13" s="3">
        <v>155.041</v>
      </c>
      <c r="L13" s="3">
        <v>2.2381499999999999E-3</v>
      </c>
      <c r="M13" s="3">
        <v>1.29002E-15</v>
      </c>
      <c r="N13" s="3">
        <v>1.9034E-3</v>
      </c>
      <c r="O13" s="3">
        <v>1.34715E-7</v>
      </c>
      <c r="P13" s="3">
        <v>8.3766999999999999E-5</v>
      </c>
      <c r="Q13" s="3">
        <v>5.4429699999999999E-9</v>
      </c>
      <c r="R13" s="3">
        <v>6.2111299999999996E-5</v>
      </c>
      <c r="S13" s="3">
        <v>8.4780600000000008E-9</v>
      </c>
      <c r="T13" s="3">
        <v>5.0487700000000001E-5</v>
      </c>
      <c r="U13" s="3">
        <v>6.8895600000000003E-9</v>
      </c>
      <c r="V13" s="3">
        <v>2.6491000000000001E-5</v>
      </c>
      <c r="W13" s="3">
        <v>2.44549E-9</v>
      </c>
      <c r="X13" s="3">
        <v>4.0472600000000003E-5</v>
      </c>
      <c r="Y13" s="3">
        <v>4.5118199999999998E-9</v>
      </c>
      <c r="Z13" s="3">
        <v>3.82988E-5</v>
      </c>
      <c r="AA13" s="3">
        <v>4.26775E-8</v>
      </c>
      <c r="AB13" s="3">
        <v>2.5899300000000001E-5</v>
      </c>
      <c r="AC13" s="3">
        <v>3.2241899999999998E-9</v>
      </c>
      <c r="AD13" s="3">
        <v>6.8132799999999999E-6</v>
      </c>
      <c r="AE13" s="3">
        <v>1.125</v>
      </c>
      <c r="AF13" s="3">
        <v>0.109096</v>
      </c>
      <c r="AG13" s="3">
        <v>0.110914</v>
      </c>
      <c r="AH13" s="3">
        <v>0.11093799999999999</v>
      </c>
      <c r="AI13" s="3">
        <v>0.110947</v>
      </c>
      <c r="AJ13" s="3">
        <v>0.110974</v>
      </c>
      <c r="AK13" s="3">
        <v>0.11096</v>
      </c>
      <c r="AL13" s="3">
        <v>0.11096200000000001</v>
      </c>
      <c r="AM13" s="3">
        <v>0.110974</v>
      </c>
      <c r="AN13" s="3">
        <v>0.11099299999999999</v>
      </c>
      <c r="AO13" s="3">
        <v>0.55404600000000004</v>
      </c>
      <c r="AP13" s="3">
        <v>0</v>
      </c>
      <c r="AQ13" s="3">
        <v>0</v>
      </c>
      <c r="AR13" s="3">
        <v>0</v>
      </c>
      <c r="AS13" s="3">
        <v>2.42083E-8</v>
      </c>
      <c r="AT13" s="3">
        <v>1.7288399999999999E-6</v>
      </c>
      <c r="AU13" s="3">
        <v>4.1277E-8</v>
      </c>
      <c r="AV13" s="3">
        <v>2.6720399999999998E-6</v>
      </c>
      <c r="AW13" s="3">
        <v>2.0491999999999999E-9</v>
      </c>
      <c r="AX13" s="3">
        <v>1.17158E-9</v>
      </c>
      <c r="AY13" s="3">
        <v>6.7432200000000002E-10</v>
      </c>
      <c r="AZ13" s="3">
        <v>3.9020200000000002E-10</v>
      </c>
      <c r="BA13" s="3">
        <v>6.3915300000000002E-9</v>
      </c>
    </row>
    <row r="14" spans="1:53" ht="15" x14ac:dyDescent="0.2">
      <c r="A14" s="12">
        <v>9</v>
      </c>
      <c r="B14">
        <v>0</v>
      </c>
      <c r="C14">
        <v>1</v>
      </c>
      <c r="D14">
        <v>1</v>
      </c>
      <c r="E14">
        <v>367</v>
      </c>
      <c r="F14">
        <v>1</v>
      </c>
      <c r="G14">
        <v>1</v>
      </c>
      <c r="H14">
        <v>298.14999999999998</v>
      </c>
      <c r="I14">
        <v>0.47474</v>
      </c>
      <c r="J14">
        <v>0.56045</v>
      </c>
      <c r="K14" s="3">
        <v>158.02099999999999</v>
      </c>
      <c r="L14" s="3">
        <v>2.40369E-3</v>
      </c>
      <c r="M14" s="3">
        <v>1.73416E-15</v>
      </c>
      <c r="N14" s="3">
        <v>2.0437599999999999E-3</v>
      </c>
      <c r="O14" s="3">
        <v>1.4861600000000001E-7</v>
      </c>
      <c r="P14" s="3">
        <v>9.0062000000000006E-5</v>
      </c>
      <c r="Q14" s="3">
        <v>6.0125199999999998E-9</v>
      </c>
      <c r="R14" s="3">
        <v>6.6779900000000001E-5</v>
      </c>
      <c r="S14" s="3">
        <v>9.3653199999999993E-9</v>
      </c>
      <c r="T14" s="3">
        <v>5.4283100000000002E-5</v>
      </c>
      <c r="U14" s="3">
        <v>7.6106600000000003E-9</v>
      </c>
      <c r="V14" s="3">
        <v>2.8482900000000001E-5</v>
      </c>
      <c r="W14" s="3">
        <v>2.7014899999999999E-9</v>
      </c>
      <c r="X14" s="3">
        <v>4.35154E-5</v>
      </c>
      <c r="Y14" s="3">
        <v>4.98408E-9</v>
      </c>
      <c r="Z14" s="3">
        <v>4.1178199999999998E-5</v>
      </c>
      <c r="AA14" s="3">
        <v>4.71447E-8</v>
      </c>
      <c r="AB14" s="3">
        <v>2.7846799999999999E-5</v>
      </c>
      <c r="AC14" s="3">
        <v>3.5617100000000001E-9</v>
      </c>
      <c r="AD14" s="3">
        <v>7.3256900000000002E-6</v>
      </c>
      <c r="AE14" s="3">
        <v>1.28956</v>
      </c>
      <c r="AF14" s="3">
        <v>0.108956</v>
      </c>
      <c r="AG14" s="3">
        <v>0.11090800000000001</v>
      </c>
      <c r="AH14" s="3">
        <v>0.110933</v>
      </c>
      <c r="AI14" s="3">
        <v>0.110943</v>
      </c>
      <c r="AJ14" s="3">
        <v>0.110972</v>
      </c>
      <c r="AK14" s="3">
        <v>0.110956</v>
      </c>
      <c r="AL14" s="3">
        <v>0.110959</v>
      </c>
      <c r="AM14" s="3">
        <v>0.110972</v>
      </c>
      <c r="AN14" s="3">
        <v>0.11099299999999999</v>
      </c>
      <c r="AO14" s="3">
        <v>0.61561200000000005</v>
      </c>
      <c r="AP14" s="3">
        <v>0</v>
      </c>
      <c r="AQ14" s="3">
        <v>0</v>
      </c>
      <c r="AR14" s="3">
        <v>0</v>
      </c>
      <c r="AS14" s="3">
        <v>2.1366399999999999E-8</v>
      </c>
      <c r="AT14" s="3">
        <v>1.52789E-6</v>
      </c>
      <c r="AU14" s="3">
        <v>3.6479599999999998E-8</v>
      </c>
      <c r="AV14" s="3">
        <v>2.36151E-6</v>
      </c>
      <c r="AW14" s="3">
        <v>1.8110799999999999E-9</v>
      </c>
      <c r="AX14" s="3">
        <v>1.03543E-9</v>
      </c>
      <c r="AY14" s="3">
        <v>5.9595999999999998E-10</v>
      </c>
      <c r="AZ14" s="3">
        <v>3.4485999999999999E-10</v>
      </c>
      <c r="BA14" s="3">
        <v>5.6489100000000001E-9</v>
      </c>
    </row>
    <row r="15" spans="1:53" ht="15" x14ac:dyDescent="0.2">
      <c r="A15" s="12">
        <v>10</v>
      </c>
      <c r="B15">
        <v>0</v>
      </c>
      <c r="C15">
        <v>1</v>
      </c>
      <c r="D15">
        <v>1</v>
      </c>
      <c r="E15">
        <v>370</v>
      </c>
      <c r="F15">
        <v>1</v>
      </c>
      <c r="G15">
        <v>1</v>
      </c>
      <c r="H15">
        <v>298.14999999999998</v>
      </c>
      <c r="I15">
        <v>0.52158000000000004</v>
      </c>
      <c r="J15">
        <v>0.59472999999999998</v>
      </c>
      <c r="K15" s="3">
        <v>161.542</v>
      </c>
      <c r="L15" s="3">
        <v>2.5844399999999999E-3</v>
      </c>
      <c r="M15" s="3">
        <v>2.3232399999999999E-15</v>
      </c>
      <c r="N15" s="3">
        <v>2.19695E-3</v>
      </c>
      <c r="O15" s="3">
        <v>1.64503E-7</v>
      </c>
      <c r="P15" s="3">
        <v>9.69508E-5</v>
      </c>
      <c r="Q15" s="3">
        <v>6.6647400000000003E-9</v>
      </c>
      <c r="R15" s="3">
        <v>7.1888899999999995E-5</v>
      </c>
      <c r="S15" s="3">
        <v>1.0381400000000001E-8</v>
      </c>
      <c r="T15" s="3">
        <v>5.8436800000000003E-5</v>
      </c>
      <c r="U15" s="3">
        <v>8.4364599999999996E-9</v>
      </c>
      <c r="V15" s="3">
        <v>3.0662900000000001E-5</v>
      </c>
      <c r="W15" s="3">
        <v>2.99467E-9</v>
      </c>
      <c r="X15" s="3">
        <v>4.6845399999999997E-5</v>
      </c>
      <c r="Y15" s="3">
        <v>5.5249100000000001E-9</v>
      </c>
      <c r="Z15" s="3">
        <v>4.4329400000000003E-5</v>
      </c>
      <c r="AA15" s="3">
        <v>5.2260599999999999E-8</v>
      </c>
      <c r="AB15" s="3">
        <v>2.99781E-5</v>
      </c>
      <c r="AC15" s="3">
        <v>3.9482399999999996E-9</v>
      </c>
      <c r="AD15" s="3">
        <v>7.8864900000000008E-6</v>
      </c>
      <c r="AE15" s="3">
        <v>1.48403</v>
      </c>
      <c r="AF15" s="3">
        <v>0.108803</v>
      </c>
      <c r="AG15" s="3">
        <v>0.110902</v>
      </c>
      <c r="AH15" s="3">
        <v>0.110928</v>
      </c>
      <c r="AI15" s="3">
        <v>0.110939</v>
      </c>
      <c r="AJ15" s="3">
        <v>0.110969</v>
      </c>
      <c r="AK15" s="3">
        <v>0.110953</v>
      </c>
      <c r="AL15" s="3">
        <v>0.110956</v>
      </c>
      <c r="AM15" s="3">
        <v>0.11097</v>
      </c>
      <c r="AN15" s="3">
        <v>0.11099199999999999</v>
      </c>
      <c r="AO15" s="3">
        <v>0.67736099999999999</v>
      </c>
      <c r="AP15" s="3">
        <v>0</v>
      </c>
      <c r="AQ15" s="3">
        <v>0</v>
      </c>
      <c r="AR15" s="3">
        <v>0</v>
      </c>
      <c r="AS15" s="3">
        <v>1.8761300000000001E-8</v>
      </c>
      <c r="AT15" s="3">
        <v>1.34351E-6</v>
      </c>
      <c r="AU15" s="3">
        <v>3.2077999999999998E-8</v>
      </c>
      <c r="AV15" s="3">
        <v>2.0766000000000002E-6</v>
      </c>
      <c r="AW15" s="3">
        <v>1.5926000000000001E-9</v>
      </c>
      <c r="AX15" s="3">
        <v>9.1051200000000001E-10</v>
      </c>
      <c r="AY15" s="3">
        <v>5.2406099999999995E-10</v>
      </c>
      <c r="AZ15" s="3">
        <v>3.0325799999999998E-10</v>
      </c>
      <c r="BA15" s="3">
        <v>4.9675300000000001E-9</v>
      </c>
    </row>
    <row r="16" spans="1:53" ht="15" x14ac:dyDescent="0.2">
      <c r="A16" s="12">
        <v>11</v>
      </c>
      <c r="B16">
        <v>0</v>
      </c>
      <c r="C16">
        <v>1</v>
      </c>
      <c r="D16">
        <v>1</v>
      </c>
      <c r="E16">
        <v>399</v>
      </c>
      <c r="F16">
        <v>1</v>
      </c>
      <c r="G16">
        <v>1</v>
      </c>
      <c r="H16">
        <v>298.14999999999998</v>
      </c>
      <c r="I16">
        <v>0.56842000000000004</v>
      </c>
      <c r="J16">
        <v>0.62956999999999996</v>
      </c>
      <c r="K16" s="3">
        <v>165.78700000000001</v>
      </c>
      <c r="L16" s="3">
        <v>2.78525E-3</v>
      </c>
      <c r="M16" s="3">
        <v>3.1171700000000001E-15</v>
      </c>
      <c r="N16" s="3">
        <v>2.3670700000000002E-3</v>
      </c>
      <c r="O16" s="3">
        <v>1.8302599999999999E-7</v>
      </c>
      <c r="P16" s="3">
        <v>1.04623E-4</v>
      </c>
      <c r="Q16" s="3">
        <v>7.4268899999999998E-9</v>
      </c>
      <c r="R16" s="3">
        <v>7.7579399999999998E-5</v>
      </c>
      <c r="S16" s="3">
        <v>1.15688E-8</v>
      </c>
      <c r="T16" s="3">
        <v>6.3063200000000003E-5</v>
      </c>
      <c r="U16" s="3">
        <v>9.4014999999999998E-9</v>
      </c>
      <c r="V16" s="3">
        <v>3.3091099999999999E-5</v>
      </c>
      <c r="W16" s="3">
        <v>3.3372900000000002E-9</v>
      </c>
      <c r="X16" s="3">
        <v>5.0554499999999999E-5</v>
      </c>
      <c r="Y16" s="3">
        <v>6.15694E-9</v>
      </c>
      <c r="Z16" s="3">
        <v>4.7839400000000001E-5</v>
      </c>
      <c r="AA16" s="3">
        <v>5.8239100000000002E-8</v>
      </c>
      <c r="AB16" s="3">
        <v>3.2351999999999998E-5</v>
      </c>
      <c r="AC16" s="3">
        <v>4.3999600000000002E-9</v>
      </c>
      <c r="AD16" s="3">
        <v>8.5111700000000004E-6</v>
      </c>
      <c r="AE16" s="3">
        <v>1.71852</v>
      </c>
      <c r="AF16" s="3">
        <v>0.10863299999999999</v>
      </c>
      <c r="AG16" s="3">
        <v>0.11089400000000001</v>
      </c>
      <c r="AH16" s="3">
        <v>0.11092200000000001</v>
      </c>
      <c r="AI16" s="3">
        <v>0.11093500000000001</v>
      </c>
      <c r="AJ16" s="3">
        <v>0.110967</v>
      </c>
      <c r="AK16" s="3">
        <v>0.11094900000000001</v>
      </c>
      <c r="AL16" s="3">
        <v>0.110952</v>
      </c>
      <c r="AM16" s="3">
        <v>0.110968</v>
      </c>
      <c r="AN16" s="3">
        <v>0.11099100000000001</v>
      </c>
      <c r="AO16" s="3">
        <v>0.73929299999999998</v>
      </c>
      <c r="AP16" s="3">
        <v>0</v>
      </c>
      <c r="AQ16" s="3">
        <v>0</v>
      </c>
      <c r="AR16" s="3">
        <v>0</v>
      </c>
      <c r="AS16" s="3">
        <v>1.6354100000000001E-8</v>
      </c>
      <c r="AT16" s="3">
        <v>1.1729799999999999E-6</v>
      </c>
      <c r="AU16" s="3">
        <v>2.80068E-8</v>
      </c>
      <c r="AV16" s="3">
        <v>1.8130700000000001E-6</v>
      </c>
      <c r="AW16" s="3">
        <v>1.3905200000000001E-9</v>
      </c>
      <c r="AX16" s="3">
        <v>7.9496899999999999E-10</v>
      </c>
      <c r="AY16" s="3">
        <v>4.5755900000000001E-10</v>
      </c>
      <c r="AZ16" s="3">
        <v>2.6477800000000002E-10</v>
      </c>
      <c r="BA16" s="3">
        <v>4.3372800000000001E-9</v>
      </c>
    </row>
    <row r="17" spans="1:102" ht="15" x14ac:dyDescent="0.2">
      <c r="A17" s="12">
        <v>12</v>
      </c>
      <c r="B17">
        <v>0</v>
      </c>
      <c r="C17">
        <v>1</v>
      </c>
      <c r="D17">
        <v>1</v>
      </c>
      <c r="E17">
        <v>273</v>
      </c>
      <c r="F17">
        <v>1</v>
      </c>
      <c r="G17">
        <v>1</v>
      </c>
      <c r="H17">
        <v>298.14999999999998</v>
      </c>
      <c r="I17">
        <v>0.61526000000000003</v>
      </c>
      <c r="J17">
        <v>0.66510999999999998</v>
      </c>
      <c r="K17" s="3">
        <v>171.02500000000001</v>
      </c>
      <c r="L17" s="3">
        <v>3.0127399999999999E-3</v>
      </c>
      <c r="M17" s="3">
        <v>4.21061E-15</v>
      </c>
      <c r="N17" s="3">
        <v>2.5596899999999999E-3</v>
      </c>
      <c r="O17" s="3">
        <v>2.05124E-7</v>
      </c>
      <c r="P17" s="3">
        <v>1.13338E-4</v>
      </c>
      <c r="Q17" s="3">
        <v>8.3383800000000003E-9</v>
      </c>
      <c r="R17" s="3">
        <v>8.4043300000000002E-5</v>
      </c>
      <c r="S17" s="3">
        <v>1.2988899999999999E-8</v>
      </c>
      <c r="T17" s="3">
        <v>6.83185E-5</v>
      </c>
      <c r="U17" s="3">
        <v>1.0555700000000001E-8</v>
      </c>
      <c r="V17" s="3">
        <v>3.5849500000000003E-5</v>
      </c>
      <c r="W17" s="3">
        <v>3.7470800000000003E-9</v>
      </c>
      <c r="X17" s="3">
        <v>5.4767800000000001E-5</v>
      </c>
      <c r="Y17" s="3">
        <v>6.9128599999999996E-9</v>
      </c>
      <c r="Z17" s="3">
        <v>5.1826600000000003E-5</v>
      </c>
      <c r="AA17" s="3">
        <v>6.5389599999999997E-8</v>
      </c>
      <c r="AB17" s="3">
        <v>3.5048800000000002E-5</v>
      </c>
      <c r="AC17" s="3">
        <v>4.9402400000000003E-9</v>
      </c>
      <c r="AD17" s="3">
        <v>9.2208199999999996E-6</v>
      </c>
      <c r="AE17" s="3">
        <v>2.0079600000000002</v>
      </c>
      <c r="AF17" s="3">
        <v>0.10843999999999999</v>
      </c>
      <c r="AG17" s="3">
        <v>0.110886</v>
      </c>
      <c r="AH17" s="3">
        <v>0.110916</v>
      </c>
      <c r="AI17" s="3">
        <v>0.11093</v>
      </c>
      <c r="AJ17" s="3">
        <v>0.11096399999999999</v>
      </c>
      <c r="AK17" s="3">
        <v>0.110945</v>
      </c>
      <c r="AL17" s="3">
        <v>0.110948</v>
      </c>
      <c r="AM17" s="3">
        <v>0.11096499999999999</v>
      </c>
      <c r="AN17" s="3">
        <v>0.11099100000000001</v>
      </c>
      <c r="AO17" s="3">
        <v>0.80141099999999998</v>
      </c>
      <c r="AP17" s="3">
        <v>0</v>
      </c>
      <c r="AQ17" s="3">
        <v>0</v>
      </c>
      <c r="AR17" s="3">
        <v>0</v>
      </c>
      <c r="AS17" s="3">
        <v>1.4114999999999999E-8</v>
      </c>
      <c r="AT17" s="3">
        <v>1.01418E-6</v>
      </c>
      <c r="AU17" s="3">
        <v>2.4215799999999999E-8</v>
      </c>
      <c r="AV17" s="3">
        <v>1.5676700000000001E-6</v>
      </c>
      <c r="AW17" s="3">
        <v>1.20234E-9</v>
      </c>
      <c r="AX17" s="3">
        <v>6.8737600000000003E-10</v>
      </c>
      <c r="AY17" s="3">
        <v>3.9563299999999998E-10</v>
      </c>
      <c r="AZ17" s="3">
        <v>2.2894600000000001E-10</v>
      </c>
      <c r="BA17" s="3">
        <v>3.7503899999999999E-9</v>
      </c>
    </row>
    <row r="18" spans="1:102" ht="15" x14ac:dyDescent="0.2">
      <c r="A18" s="12">
        <v>13</v>
      </c>
      <c r="B18">
        <v>0</v>
      </c>
      <c r="C18">
        <v>1</v>
      </c>
      <c r="D18">
        <v>1</v>
      </c>
      <c r="E18">
        <v>285</v>
      </c>
      <c r="F18">
        <v>1</v>
      </c>
      <c r="G18">
        <v>1</v>
      </c>
      <c r="H18">
        <v>298.14999999999998</v>
      </c>
      <c r="I18">
        <v>0.66210999999999998</v>
      </c>
      <c r="J18">
        <v>0.70147999999999999</v>
      </c>
      <c r="K18" s="3">
        <v>177.67699999999999</v>
      </c>
      <c r="L18" s="3">
        <v>3.2763100000000002E-3</v>
      </c>
      <c r="M18" s="3">
        <v>5.7607399999999998E-15</v>
      </c>
      <c r="N18" s="3">
        <v>2.7827300000000002E-3</v>
      </c>
      <c r="O18" s="3">
        <v>2.3221499999999999E-7</v>
      </c>
      <c r="P18" s="3">
        <v>1.2346699999999999E-4</v>
      </c>
      <c r="Q18" s="3">
        <v>9.4590599999999998E-9</v>
      </c>
      <c r="R18" s="3">
        <v>9.1556600000000004E-5</v>
      </c>
      <c r="S18" s="3">
        <v>1.47349E-8</v>
      </c>
      <c r="T18" s="3">
        <v>7.4427199999999998E-5</v>
      </c>
      <c r="U18" s="3">
        <v>1.19748E-8</v>
      </c>
      <c r="V18" s="3">
        <v>3.90559E-5</v>
      </c>
      <c r="W18" s="3">
        <v>4.25096E-9</v>
      </c>
      <c r="X18" s="3">
        <v>5.96654E-5</v>
      </c>
      <c r="Y18" s="3">
        <v>7.8423299999999993E-9</v>
      </c>
      <c r="Z18" s="3">
        <v>5.6461300000000001E-5</v>
      </c>
      <c r="AA18" s="3">
        <v>7.4181700000000006E-8</v>
      </c>
      <c r="AB18" s="3">
        <v>3.8183699999999998E-5</v>
      </c>
      <c r="AC18" s="3">
        <v>5.6045699999999998E-9</v>
      </c>
      <c r="AD18" s="3">
        <v>1.00458E-5</v>
      </c>
      <c r="AE18" s="3">
        <v>2.3755299999999999</v>
      </c>
      <c r="AF18" s="3">
        <v>0.10821699999999999</v>
      </c>
      <c r="AG18" s="3">
        <v>0.110876</v>
      </c>
      <c r="AH18" s="3">
        <v>0.11090800000000001</v>
      </c>
      <c r="AI18" s="3">
        <v>0.11092399999999999</v>
      </c>
      <c r="AJ18" s="3">
        <v>0.110961</v>
      </c>
      <c r="AK18" s="3">
        <v>0.11094</v>
      </c>
      <c r="AL18" s="3">
        <v>0.110943</v>
      </c>
      <c r="AM18" s="3">
        <v>0.11096200000000001</v>
      </c>
      <c r="AN18" s="3">
        <v>0.11099000000000001</v>
      </c>
      <c r="AO18" s="3">
        <v>0.86371500000000001</v>
      </c>
      <c r="AP18" s="3">
        <v>0</v>
      </c>
      <c r="AQ18" s="3">
        <v>0</v>
      </c>
      <c r="AR18" s="3">
        <v>0</v>
      </c>
      <c r="AS18" s="3">
        <v>1.20206E-8</v>
      </c>
      <c r="AT18" s="3">
        <v>8.6547199999999998E-7</v>
      </c>
      <c r="AU18" s="3">
        <v>2.0665500000000001E-8</v>
      </c>
      <c r="AV18" s="3">
        <v>1.33785E-6</v>
      </c>
      <c r="AW18" s="3">
        <v>1.0261100000000001E-9</v>
      </c>
      <c r="AX18" s="3">
        <v>5.8661400000000004E-10</v>
      </c>
      <c r="AY18" s="3">
        <v>3.3763800000000002E-10</v>
      </c>
      <c r="AZ18" s="3">
        <v>1.9538799999999999E-10</v>
      </c>
      <c r="BA18" s="3">
        <v>3.2007399999999998E-9</v>
      </c>
    </row>
    <row r="19" spans="1:102" ht="15" x14ac:dyDescent="0.2">
      <c r="A19" s="12">
        <v>14</v>
      </c>
      <c r="B19">
        <v>0</v>
      </c>
      <c r="C19">
        <v>1</v>
      </c>
      <c r="D19">
        <v>1</v>
      </c>
      <c r="E19">
        <v>353</v>
      </c>
      <c r="F19">
        <v>1</v>
      </c>
      <c r="G19">
        <v>1</v>
      </c>
      <c r="H19">
        <v>298.14999999999998</v>
      </c>
      <c r="I19">
        <v>0.70894999999999997</v>
      </c>
      <c r="J19">
        <v>0.73882000000000003</v>
      </c>
      <c r="K19" s="3">
        <v>186.43</v>
      </c>
      <c r="L19" s="3">
        <v>3.5902600000000001E-3</v>
      </c>
      <c r="M19" s="3">
        <v>8.04544E-15</v>
      </c>
      <c r="N19" s="3">
        <v>3.04821E-3</v>
      </c>
      <c r="O19" s="3">
        <v>2.6657399999999999E-7</v>
      </c>
      <c r="P19" s="3">
        <v>1.3557700000000001E-4</v>
      </c>
      <c r="Q19" s="3">
        <v>1.08852E-8</v>
      </c>
      <c r="R19" s="3">
        <v>1.0053899999999999E-4</v>
      </c>
      <c r="S19" s="3">
        <v>1.6956899999999999E-8</v>
      </c>
      <c r="T19" s="3">
        <v>8.17305E-5</v>
      </c>
      <c r="U19" s="3">
        <v>1.3780900000000001E-8</v>
      </c>
      <c r="V19" s="3">
        <v>4.2889699999999997E-5</v>
      </c>
      <c r="W19" s="3">
        <v>4.8922399999999996E-9</v>
      </c>
      <c r="X19" s="3">
        <v>6.5520999999999998E-5</v>
      </c>
      <c r="Y19" s="3">
        <v>9.0252100000000005E-9</v>
      </c>
      <c r="Z19" s="3">
        <v>6.2002500000000001E-5</v>
      </c>
      <c r="AA19" s="3">
        <v>8.5371000000000004E-8</v>
      </c>
      <c r="AB19" s="3">
        <v>4.1931899999999997E-5</v>
      </c>
      <c r="AC19" s="3">
        <v>6.4500500000000001E-9</v>
      </c>
      <c r="AD19" s="3">
        <v>1.1032199999999999E-5</v>
      </c>
      <c r="AE19" s="3">
        <v>2.85927</v>
      </c>
      <c r="AF19" s="3">
        <v>0.10795200000000001</v>
      </c>
      <c r="AG19" s="3">
        <v>0.110864</v>
      </c>
      <c r="AH19" s="3">
        <v>0.110899</v>
      </c>
      <c r="AI19" s="3">
        <v>0.110917</v>
      </c>
      <c r="AJ19" s="3">
        <v>0.110957</v>
      </c>
      <c r="AK19" s="3">
        <v>0.110934</v>
      </c>
      <c r="AL19" s="3">
        <v>0.11093799999999999</v>
      </c>
      <c r="AM19" s="3">
        <v>0.110958</v>
      </c>
      <c r="AN19" s="3">
        <v>0.110989</v>
      </c>
      <c r="AO19" s="3">
        <v>0.92620499999999995</v>
      </c>
      <c r="AP19" s="3">
        <v>0</v>
      </c>
      <c r="AQ19" s="3">
        <v>0</v>
      </c>
      <c r="AR19" s="3">
        <v>0</v>
      </c>
      <c r="AS19" s="3">
        <v>1.0052299999999999E-8</v>
      </c>
      <c r="AT19" s="3">
        <v>7.2552500000000003E-7</v>
      </c>
      <c r="AU19" s="3">
        <v>1.7324399999999999E-8</v>
      </c>
      <c r="AV19" s="3">
        <v>1.12157E-6</v>
      </c>
      <c r="AW19" s="3">
        <v>8.6025E-10</v>
      </c>
      <c r="AX19" s="3">
        <v>4.9178699999999999E-10</v>
      </c>
      <c r="AY19" s="3">
        <v>2.8305899999999999E-10</v>
      </c>
      <c r="AZ19" s="3">
        <v>1.6380599999999999E-10</v>
      </c>
      <c r="BA19" s="3">
        <v>2.6834600000000002E-9</v>
      </c>
    </row>
    <row r="20" spans="1:102" ht="15" x14ac:dyDescent="0.2">
      <c r="A20" s="12">
        <v>15</v>
      </c>
      <c r="B20">
        <v>0</v>
      </c>
      <c r="C20">
        <v>1</v>
      </c>
      <c r="D20">
        <v>1</v>
      </c>
      <c r="E20">
        <v>362</v>
      </c>
      <c r="F20">
        <v>1</v>
      </c>
      <c r="G20">
        <v>1</v>
      </c>
      <c r="H20">
        <v>298.14999999999998</v>
      </c>
      <c r="I20">
        <v>0.75578999999999996</v>
      </c>
      <c r="J20">
        <v>0.77724000000000004</v>
      </c>
      <c r="K20" s="3">
        <v>198.499</v>
      </c>
      <c r="L20" s="3">
        <v>3.9776899999999999E-3</v>
      </c>
      <c r="M20" s="3">
        <v>1.15977E-14</v>
      </c>
      <c r="N20" s="3">
        <v>3.3755500000000002E-3</v>
      </c>
      <c r="O20" s="3">
        <v>3.1212000000000002E-7</v>
      </c>
      <c r="P20" s="3">
        <v>1.50586E-4</v>
      </c>
      <c r="Q20" s="3">
        <v>1.27832E-8</v>
      </c>
      <c r="R20" s="3">
        <v>1.11674E-4</v>
      </c>
      <c r="S20" s="3">
        <v>1.9914400000000001E-8</v>
      </c>
      <c r="T20" s="3">
        <v>9.0784000000000004E-5</v>
      </c>
      <c r="U20" s="3">
        <v>1.6184699999999999E-8</v>
      </c>
      <c r="V20" s="3">
        <v>4.7642500000000003E-5</v>
      </c>
      <c r="W20" s="3">
        <v>5.7458300000000002E-9</v>
      </c>
      <c r="X20" s="3">
        <v>7.2780000000000005E-5</v>
      </c>
      <c r="Y20" s="3">
        <v>1.0599699999999999E-8</v>
      </c>
      <c r="Z20" s="3">
        <v>6.8872000000000001E-5</v>
      </c>
      <c r="AA20" s="3">
        <v>1.00264E-7</v>
      </c>
      <c r="AB20" s="3">
        <v>4.6578600000000002E-5</v>
      </c>
      <c r="AC20" s="3">
        <v>7.5754499999999995E-9</v>
      </c>
      <c r="AD20" s="3">
        <v>1.2255100000000001E-5</v>
      </c>
      <c r="AE20" s="3">
        <v>3.5263800000000001</v>
      </c>
      <c r="AF20" s="3">
        <v>0.107624</v>
      </c>
      <c r="AG20" s="3">
        <v>0.110849</v>
      </c>
      <c r="AH20" s="3">
        <v>0.110888</v>
      </c>
      <c r="AI20" s="3">
        <v>0.11090800000000001</v>
      </c>
      <c r="AJ20" s="3">
        <v>0.110952</v>
      </c>
      <c r="AK20" s="3">
        <v>0.110927</v>
      </c>
      <c r="AL20" s="3">
        <v>0.110931</v>
      </c>
      <c r="AM20" s="3">
        <v>0.110953</v>
      </c>
      <c r="AN20" s="3">
        <v>0.110988</v>
      </c>
      <c r="AO20" s="3">
        <v>0.98888200000000004</v>
      </c>
      <c r="AP20" s="3">
        <v>0</v>
      </c>
      <c r="AQ20" s="3">
        <v>0</v>
      </c>
      <c r="AR20" s="3">
        <v>0</v>
      </c>
      <c r="AS20" s="3">
        <v>8.1952600000000001E-9</v>
      </c>
      <c r="AT20" s="3">
        <v>5.9326700000000004E-7</v>
      </c>
      <c r="AU20" s="3">
        <v>1.4166700000000001E-8</v>
      </c>
      <c r="AV20" s="3">
        <v>9.1717E-7</v>
      </c>
      <c r="AW20" s="3">
        <v>7.0349899999999999E-10</v>
      </c>
      <c r="AX20" s="3">
        <v>4.0216599999999998E-10</v>
      </c>
      <c r="AY20" s="3">
        <v>2.3147700000000001E-10</v>
      </c>
      <c r="AZ20" s="3">
        <v>1.33958E-10</v>
      </c>
      <c r="BA20" s="3">
        <v>2.1945599999999999E-9</v>
      </c>
    </row>
    <row r="21" spans="1:102" ht="15" x14ac:dyDescent="0.2">
      <c r="A21" s="12">
        <v>16</v>
      </c>
      <c r="B21">
        <v>0</v>
      </c>
      <c r="C21">
        <v>1</v>
      </c>
      <c r="D21">
        <v>1</v>
      </c>
      <c r="E21">
        <v>326</v>
      </c>
      <c r="F21">
        <v>1</v>
      </c>
      <c r="G21">
        <v>1</v>
      </c>
      <c r="H21">
        <v>298.14999999999998</v>
      </c>
      <c r="I21">
        <v>0.80262999999999995</v>
      </c>
      <c r="J21">
        <v>0.81686999999999999</v>
      </c>
      <c r="K21" s="3">
        <v>216.25299999999999</v>
      </c>
      <c r="L21" s="3">
        <v>4.4793899999999998E-3</v>
      </c>
      <c r="M21" s="3">
        <v>1.756E-14</v>
      </c>
      <c r="N21" s="3">
        <v>3.79897E-3</v>
      </c>
      <c r="O21" s="3">
        <v>3.76273E-7</v>
      </c>
      <c r="P21" s="3">
        <v>1.70132E-4</v>
      </c>
      <c r="Q21" s="3">
        <v>1.5470400000000001E-8</v>
      </c>
      <c r="R21" s="3">
        <v>1.2617499999999999E-4</v>
      </c>
      <c r="S21" s="3">
        <v>2.41017E-8</v>
      </c>
      <c r="T21" s="3">
        <v>1.02575E-4</v>
      </c>
      <c r="U21" s="3">
        <v>1.9588400000000002E-8</v>
      </c>
      <c r="V21" s="3">
        <v>5.3832999999999998E-5</v>
      </c>
      <c r="W21" s="3">
        <v>6.95453E-9</v>
      </c>
      <c r="X21" s="3">
        <v>8.22344E-5</v>
      </c>
      <c r="Y21" s="3">
        <v>1.2829E-8</v>
      </c>
      <c r="Z21" s="3">
        <v>7.7819100000000002E-5</v>
      </c>
      <c r="AA21" s="3">
        <v>1.2135299999999999E-7</v>
      </c>
      <c r="AB21" s="3">
        <v>5.2630999999999998E-5</v>
      </c>
      <c r="AC21" s="3">
        <v>9.1690500000000003E-9</v>
      </c>
      <c r="AD21" s="3">
        <v>1.38481E-5</v>
      </c>
      <c r="AE21" s="3">
        <v>4.5079099999999999</v>
      </c>
      <c r="AF21" s="3">
        <v>0.107201</v>
      </c>
      <c r="AG21" s="3">
        <v>0.110829</v>
      </c>
      <c r="AH21" s="3">
        <v>0.110874</v>
      </c>
      <c r="AI21" s="3">
        <v>0.110897</v>
      </c>
      <c r="AJ21" s="3">
        <v>0.110946</v>
      </c>
      <c r="AK21" s="3">
        <v>0.110918</v>
      </c>
      <c r="AL21" s="3">
        <v>0.11092200000000001</v>
      </c>
      <c r="AM21" s="3">
        <v>0.110947</v>
      </c>
      <c r="AN21" s="3">
        <v>0.110986</v>
      </c>
      <c r="AO21" s="3">
        <v>1.05175</v>
      </c>
      <c r="AP21" s="3">
        <v>0</v>
      </c>
      <c r="AQ21" s="3">
        <v>0</v>
      </c>
      <c r="AR21" s="3">
        <v>0</v>
      </c>
      <c r="AS21" s="3">
        <v>6.4373200000000003E-9</v>
      </c>
      <c r="AT21" s="3">
        <v>4.6781400000000001E-7</v>
      </c>
      <c r="AU21" s="3">
        <v>1.11715E-8</v>
      </c>
      <c r="AV21" s="3">
        <v>7.23276E-7</v>
      </c>
      <c r="AW21" s="3">
        <v>5.5480300000000001E-10</v>
      </c>
      <c r="AX21" s="3">
        <v>3.1715300000000001E-10</v>
      </c>
      <c r="AY21" s="3">
        <v>1.82546E-10</v>
      </c>
      <c r="AZ21" s="3">
        <v>1.0564400000000001E-10</v>
      </c>
      <c r="BA21" s="3">
        <v>1.7307800000000001E-9</v>
      </c>
    </row>
    <row r="22" spans="1:102" ht="15" x14ac:dyDescent="0.2">
      <c r="A22" s="12">
        <v>17</v>
      </c>
      <c r="B22">
        <v>0</v>
      </c>
      <c r="C22">
        <v>1</v>
      </c>
      <c r="D22">
        <v>1</v>
      </c>
      <c r="E22">
        <v>390</v>
      </c>
      <c r="F22">
        <v>1</v>
      </c>
      <c r="G22">
        <v>1</v>
      </c>
      <c r="H22">
        <v>298.14999999999998</v>
      </c>
      <c r="I22">
        <v>0.84946999999999995</v>
      </c>
      <c r="J22">
        <v>0.85785</v>
      </c>
      <c r="K22" s="3">
        <v>245.01499999999999</v>
      </c>
      <c r="L22" s="3">
        <v>5.1766900000000003E-3</v>
      </c>
      <c r="M22" s="3">
        <v>2.8806399999999997E-14</v>
      </c>
      <c r="N22" s="3">
        <v>4.38661E-3</v>
      </c>
      <c r="O22" s="3">
        <v>4.7516799999999998E-7</v>
      </c>
      <c r="P22" s="3">
        <v>1.97505E-4</v>
      </c>
      <c r="Q22" s="3">
        <v>1.9641500000000001E-8</v>
      </c>
      <c r="R22" s="3">
        <v>1.46484E-4</v>
      </c>
      <c r="S22" s="3">
        <v>3.0601999999999998E-8</v>
      </c>
      <c r="T22" s="3">
        <v>1.19091E-4</v>
      </c>
      <c r="U22" s="3">
        <v>2.4872299999999999E-8</v>
      </c>
      <c r="V22" s="3">
        <v>6.2505100000000006E-5</v>
      </c>
      <c r="W22" s="3">
        <v>8.8311100000000001E-9</v>
      </c>
      <c r="X22" s="3">
        <v>9.5477500000000002E-5</v>
      </c>
      <c r="Y22" s="3">
        <v>1.6290100000000001E-8</v>
      </c>
      <c r="Z22" s="3">
        <v>9.0351800000000005E-5</v>
      </c>
      <c r="AA22" s="3">
        <v>1.54093E-7</v>
      </c>
      <c r="AB22" s="3">
        <v>6.1109499999999995E-5</v>
      </c>
      <c r="AC22" s="3">
        <v>1.16432E-8</v>
      </c>
      <c r="AD22" s="3">
        <v>1.6079800000000001E-5</v>
      </c>
      <c r="AE22" s="3">
        <v>6.09823</v>
      </c>
      <c r="AF22" s="3">
        <v>0.106613</v>
      </c>
      <c r="AG22" s="3">
        <v>0.110802</v>
      </c>
      <c r="AH22" s="3">
        <v>0.11085299999999999</v>
      </c>
      <c r="AI22" s="3">
        <v>0.11088000000000001</v>
      </c>
      <c r="AJ22" s="3">
        <v>0.11093699999999999</v>
      </c>
      <c r="AK22" s="3">
        <v>0.110905</v>
      </c>
      <c r="AL22" s="3">
        <v>0.11090899999999999</v>
      </c>
      <c r="AM22" s="3">
        <v>0.110939</v>
      </c>
      <c r="AN22" s="3">
        <v>0.110984</v>
      </c>
      <c r="AO22" s="3">
        <v>1.1148</v>
      </c>
      <c r="AP22" s="3">
        <v>0</v>
      </c>
      <c r="AQ22" s="3">
        <v>0</v>
      </c>
      <c r="AR22" s="3">
        <v>0</v>
      </c>
      <c r="AS22" s="3">
        <v>4.7689400000000003E-9</v>
      </c>
      <c r="AT22" s="3">
        <v>3.4843200000000001E-7</v>
      </c>
      <c r="AU22" s="3">
        <v>8.3211999999999998E-9</v>
      </c>
      <c r="AV22" s="3">
        <v>5.3875700000000001E-7</v>
      </c>
      <c r="AW22" s="3">
        <v>4.1329400000000001E-10</v>
      </c>
      <c r="AX22" s="3">
        <v>2.3624899999999998E-10</v>
      </c>
      <c r="AY22" s="3">
        <v>1.3598000000000001E-10</v>
      </c>
      <c r="AZ22" s="3">
        <v>7.8698600000000003E-11</v>
      </c>
      <c r="BA22" s="3">
        <v>1.2893999999999999E-9</v>
      </c>
    </row>
    <row r="23" spans="1:102" ht="15" x14ac:dyDescent="0.2">
      <c r="A23" s="12">
        <v>18</v>
      </c>
      <c r="B23">
        <v>0</v>
      </c>
      <c r="C23">
        <v>1</v>
      </c>
      <c r="D23">
        <v>1</v>
      </c>
      <c r="E23">
        <v>376</v>
      </c>
      <c r="F23">
        <v>1</v>
      </c>
      <c r="G23">
        <v>1</v>
      </c>
      <c r="H23">
        <v>298.14999999999998</v>
      </c>
      <c r="I23">
        <v>0.89632000000000001</v>
      </c>
      <c r="J23">
        <v>0.90029000000000003</v>
      </c>
      <c r="K23" s="3">
        <v>299.74</v>
      </c>
      <c r="L23" s="3">
        <v>6.2656500000000002E-3</v>
      </c>
      <c r="M23" s="3">
        <v>5.4683500000000001E-14</v>
      </c>
      <c r="N23" s="3">
        <v>5.3022499999999997E-3</v>
      </c>
      <c r="O23" s="3">
        <v>6.52339E-7</v>
      </c>
      <c r="P23" s="3">
        <v>2.4073700000000001E-4</v>
      </c>
      <c r="Q23" s="3">
        <v>2.7191499999999999E-8</v>
      </c>
      <c r="R23" s="3">
        <v>1.7856600000000001E-4</v>
      </c>
      <c r="S23" s="3">
        <v>4.2369400000000002E-8</v>
      </c>
      <c r="T23" s="3">
        <v>1.45181E-4</v>
      </c>
      <c r="U23" s="3">
        <v>3.4438400000000002E-8</v>
      </c>
      <c r="V23" s="3">
        <v>7.6207300000000005E-5</v>
      </c>
      <c r="W23" s="3">
        <v>1.2229E-8</v>
      </c>
      <c r="X23" s="3">
        <v>1.164E-4</v>
      </c>
      <c r="Y23" s="3">
        <v>2.2556399999999999E-8</v>
      </c>
      <c r="Z23" s="3">
        <v>1.10152E-4</v>
      </c>
      <c r="AA23" s="3">
        <v>2.1337000000000001E-7</v>
      </c>
      <c r="AB23" s="3">
        <v>7.4505999999999994E-5</v>
      </c>
      <c r="AC23" s="3">
        <v>1.61231E-8</v>
      </c>
      <c r="AD23" s="3">
        <v>1.96067E-5</v>
      </c>
      <c r="AE23" s="3">
        <v>9.1246500000000008</v>
      </c>
      <c r="AF23" s="3">
        <v>0.105697</v>
      </c>
      <c r="AG23" s="3">
        <v>0.110759</v>
      </c>
      <c r="AH23" s="3">
        <v>0.110821</v>
      </c>
      <c r="AI23" s="3">
        <v>0.11085399999999999</v>
      </c>
      <c r="AJ23" s="3">
        <v>0.11092399999999999</v>
      </c>
      <c r="AK23" s="3">
        <v>0.110884</v>
      </c>
      <c r="AL23" s="3">
        <v>0.11089</v>
      </c>
      <c r="AM23" s="3">
        <v>0.110925</v>
      </c>
      <c r="AN23" s="3">
        <v>0.11098</v>
      </c>
      <c r="AO23" s="3">
        <v>1.17805</v>
      </c>
      <c r="AP23" s="3">
        <v>0</v>
      </c>
      <c r="AQ23" s="3">
        <v>0</v>
      </c>
      <c r="AR23" s="3">
        <v>0</v>
      </c>
      <c r="AS23" s="3">
        <v>3.1830299999999999E-9</v>
      </c>
      <c r="AT23" s="3">
        <v>2.3451500000000001E-7</v>
      </c>
      <c r="AU23" s="3">
        <v>5.6012099999999999E-9</v>
      </c>
      <c r="AV23" s="3">
        <v>3.6267200000000001E-7</v>
      </c>
      <c r="AW23" s="3">
        <v>2.7824600000000001E-10</v>
      </c>
      <c r="AX23" s="3">
        <v>1.5904199999999999E-10</v>
      </c>
      <c r="AY23" s="3">
        <v>9.1542200000000005E-11</v>
      </c>
      <c r="AZ23" s="3">
        <v>5.29831E-11</v>
      </c>
      <c r="BA23" s="3">
        <v>8.68156E-10</v>
      </c>
    </row>
    <row r="24" spans="1:102" ht="15" x14ac:dyDescent="0.2">
      <c r="A24" s="12">
        <v>19</v>
      </c>
      <c r="B24">
        <v>0</v>
      </c>
      <c r="C24">
        <v>1</v>
      </c>
      <c r="D24">
        <v>1</v>
      </c>
      <c r="E24">
        <v>407</v>
      </c>
      <c r="F24">
        <v>1</v>
      </c>
      <c r="G24">
        <v>1</v>
      </c>
      <c r="H24">
        <v>298.14999999999998</v>
      </c>
      <c r="I24">
        <v>0.94316</v>
      </c>
      <c r="J24">
        <v>0.94432000000000005</v>
      </c>
      <c r="K24" s="3">
        <v>444.822</v>
      </c>
      <c r="L24" s="3">
        <v>8.4186899999999995E-3</v>
      </c>
      <c r="M24" s="3">
        <v>1.4516499999999999E-13</v>
      </c>
      <c r="N24" s="3">
        <v>7.1051300000000003E-3</v>
      </c>
      <c r="O24" s="3">
        <v>1.0849199999999999E-6</v>
      </c>
      <c r="P24" s="3">
        <v>3.2798499999999998E-4</v>
      </c>
      <c r="Q24" s="3">
        <v>4.5978600000000003E-8</v>
      </c>
      <c r="R24" s="3">
        <v>2.4333199999999999E-4</v>
      </c>
      <c r="S24" s="3">
        <v>7.1657799999999995E-8</v>
      </c>
      <c r="T24" s="3">
        <v>1.9786000000000001E-4</v>
      </c>
      <c r="U24" s="3">
        <v>5.8250899999999998E-8</v>
      </c>
      <c r="V24" s="3">
        <v>1.0388299999999999E-4</v>
      </c>
      <c r="W24" s="3">
        <v>2.0689500000000001E-8</v>
      </c>
      <c r="X24" s="3">
        <v>1.58651E-4</v>
      </c>
      <c r="Y24" s="3">
        <v>3.8156699999999999E-8</v>
      </c>
      <c r="Z24" s="3">
        <v>1.5013799999999999E-4</v>
      </c>
      <c r="AA24" s="3">
        <v>3.6094699999999998E-7</v>
      </c>
      <c r="AB24" s="3">
        <v>1.0156400000000001E-4</v>
      </c>
      <c r="AC24" s="3">
        <v>2.7277899999999999E-8</v>
      </c>
      <c r="AD24" s="3">
        <v>2.6732000000000001E-5</v>
      </c>
      <c r="AE24" s="3">
        <v>17.1495</v>
      </c>
      <c r="AF24" s="3">
        <v>0.103894</v>
      </c>
      <c r="AG24" s="3">
        <v>0.11067200000000001</v>
      </c>
      <c r="AH24" s="3">
        <v>0.11075699999999999</v>
      </c>
      <c r="AI24" s="3">
        <v>0.110802</v>
      </c>
      <c r="AJ24" s="3">
        <v>0.11089599999999999</v>
      </c>
      <c r="AK24" s="3">
        <v>0.110841</v>
      </c>
      <c r="AL24" s="3">
        <v>0.11085</v>
      </c>
      <c r="AM24" s="3">
        <v>0.110898</v>
      </c>
      <c r="AN24" s="3">
        <v>0.110973</v>
      </c>
      <c r="AO24" s="3">
        <v>1.2414799999999999</v>
      </c>
      <c r="AP24" s="3">
        <v>0</v>
      </c>
      <c r="AQ24" s="3">
        <v>0</v>
      </c>
      <c r="AR24" s="3">
        <v>0</v>
      </c>
      <c r="AS24" s="3">
        <v>1.6763499999999999E-9</v>
      </c>
      <c r="AT24" s="3">
        <v>1.2557200000000001E-7</v>
      </c>
      <c r="AU24" s="3">
        <v>2.9998200000000001E-9</v>
      </c>
      <c r="AV24" s="3">
        <v>1.9425599999999999E-7</v>
      </c>
      <c r="AW24" s="3">
        <v>1.49069E-10</v>
      </c>
      <c r="AX24" s="3">
        <v>8.5194599999999998E-11</v>
      </c>
      <c r="AY24" s="3">
        <v>4.9037800000000003E-11</v>
      </c>
      <c r="AZ24" s="3">
        <v>2.8385700000000001E-11</v>
      </c>
      <c r="BA24" s="3">
        <v>4.6519799999999999E-10</v>
      </c>
    </row>
    <row r="25" spans="1:102" ht="15" x14ac:dyDescent="0.2">
      <c r="A25" s="12">
        <v>20</v>
      </c>
      <c r="B25">
        <v>0</v>
      </c>
      <c r="C25">
        <v>1</v>
      </c>
      <c r="D25">
        <v>1</v>
      </c>
      <c r="E25">
        <v>376</v>
      </c>
      <c r="F25">
        <v>1</v>
      </c>
      <c r="G25">
        <v>1</v>
      </c>
      <c r="H25">
        <v>298.14999999999998</v>
      </c>
      <c r="I25">
        <v>0.99</v>
      </c>
      <c r="J25">
        <v>0.99004000000000003</v>
      </c>
      <c r="K25" s="3">
        <v>1962.55</v>
      </c>
      <c r="L25" s="3">
        <v>1.89637E-2</v>
      </c>
      <c r="M25" s="3">
        <v>2.1311899999999999E-12</v>
      </c>
      <c r="N25" s="3">
        <v>1.5780499999999999E-2</v>
      </c>
      <c r="O25" s="3">
        <v>4.85742E-6</v>
      </c>
      <c r="P25" s="3">
        <v>7.9172200000000002E-4</v>
      </c>
      <c r="Q25" s="3">
        <v>2.2373500000000001E-7</v>
      </c>
      <c r="R25" s="3">
        <v>5.8801399999999998E-4</v>
      </c>
      <c r="S25" s="3">
        <v>3.4906900000000001E-7</v>
      </c>
      <c r="T25" s="3">
        <v>4.7841099999999998E-4</v>
      </c>
      <c r="U25" s="3">
        <v>2.83925E-7</v>
      </c>
      <c r="V25" s="3">
        <v>2.5148400000000001E-4</v>
      </c>
      <c r="W25" s="3">
        <v>1.0096600000000001E-7</v>
      </c>
      <c r="X25" s="3">
        <v>3.8379899999999999E-4</v>
      </c>
      <c r="Y25" s="3">
        <v>1.86076E-7</v>
      </c>
      <c r="Z25" s="3">
        <v>3.6324099999999999E-4</v>
      </c>
      <c r="AA25" s="3">
        <v>1.76038E-6</v>
      </c>
      <c r="AB25" s="3">
        <v>2.4587799999999999E-4</v>
      </c>
      <c r="AC25" s="3">
        <v>1.3312199999999999E-7</v>
      </c>
      <c r="AD25" s="3">
        <v>6.4778199999999996E-5</v>
      </c>
      <c r="AE25" s="3">
        <v>101.125</v>
      </c>
      <c r="AF25" s="3">
        <v>9.5214599999999996E-2</v>
      </c>
      <c r="AG25" s="3">
        <v>0.110208</v>
      </c>
      <c r="AH25" s="3">
        <v>0.110412</v>
      </c>
      <c r="AI25" s="3">
        <v>0.11052099999999999</v>
      </c>
      <c r="AJ25" s="3">
        <v>0.110748</v>
      </c>
      <c r="AK25" s="3">
        <v>0.11061600000000001</v>
      </c>
      <c r="AL25" s="3">
        <v>0.110635</v>
      </c>
      <c r="AM25" s="3">
        <v>0.11075400000000001</v>
      </c>
      <c r="AN25" s="3">
        <v>0.11093500000000001</v>
      </c>
      <c r="AO25" s="3">
        <v>1.30511</v>
      </c>
      <c r="AP25" s="3">
        <v>0</v>
      </c>
      <c r="AQ25" s="3">
        <v>0</v>
      </c>
      <c r="AR25" s="3">
        <v>0</v>
      </c>
      <c r="AS25" s="3">
        <v>2.6226599999999998E-10</v>
      </c>
      <c r="AT25" s="3">
        <v>2.1352000000000002E-8</v>
      </c>
      <c r="AU25" s="3">
        <v>5.1063399999999996E-10</v>
      </c>
      <c r="AV25" s="3">
        <v>3.3086000000000003E-8</v>
      </c>
      <c r="AW25" s="3">
        <v>2.54203E-11</v>
      </c>
      <c r="AX25" s="3">
        <v>1.4517700000000001E-11</v>
      </c>
      <c r="AY25" s="3">
        <v>8.3572E-12</v>
      </c>
      <c r="AZ25" s="3">
        <v>4.8406600000000001E-12</v>
      </c>
      <c r="BA25" s="3">
        <v>7.9407599999999998E-11</v>
      </c>
    </row>
    <row r="26" spans="1:102" x14ac:dyDescent="0.2">
      <c r="A26" s="10"/>
    </row>
    <row r="27" spans="1:102" x14ac:dyDescent="0.2">
      <c r="A27" s="10"/>
    </row>
    <row r="28" spans="1:102" x14ac:dyDescent="0.2">
      <c r="A28" s="10"/>
    </row>
    <row r="29" spans="1:102" ht="15" x14ac:dyDescent="0.2">
      <c r="A29" s="12" t="s">
        <v>344</v>
      </c>
    </row>
    <row r="30" spans="1:102" ht="15" x14ac:dyDescent="0.2">
      <c r="A30" s="11" t="s">
        <v>64</v>
      </c>
    </row>
    <row r="31" spans="1:102" x14ac:dyDescent="0.2">
      <c r="A31" s="10"/>
    </row>
    <row r="32" spans="1:102" ht="15" x14ac:dyDescent="0.2">
      <c r="A32" s="12" t="s">
        <v>83</v>
      </c>
      <c r="B32" t="s">
        <v>145</v>
      </c>
      <c r="C32" t="s">
        <v>146</v>
      </c>
      <c r="D32" t="s">
        <v>147</v>
      </c>
      <c r="E32" t="s">
        <v>148</v>
      </c>
      <c r="F32" t="s">
        <v>149</v>
      </c>
      <c r="G32" t="s">
        <v>150</v>
      </c>
      <c r="H32" t="s">
        <v>151</v>
      </c>
      <c r="I32" t="s">
        <v>152</v>
      </c>
      <c r="J32" t="s">
        <v>153</v>
      </c>
      <c r="K32" t="s">
        <v>154</v>
      </c>
      <c r="L32" t="s">
        <v>155</v>
      </c>
      <c r="M32" t="s">
        <v>156</v>
      </c>
      <c r="N32" t="s">
        <v>157</v>
      </c>
      <c r="O32" t="s">
        <v>158</v>
      </c>
      <c r="P32" t="s">
        <v>159</v>
      </c>
      <c r="Q32" t="s">
        <v>160</v>
      </c>
      <c r="R32" t="s">
        <v>161</v>
      </c>
      <c r="S32" t="s">
        <v>162</v>
      </c>
      <c r="T32" t="s">
        <v>163</v>
      </c>
      <c r="U32" t="s">
        <v>164</v>
      </c>
      <c r="V32" t="s">
        <v>165</v>
      </c>
      <c r="W32" t="s">
        <v>166</v>
      </c>
      <c r="X32" t="s">
        <v>167</v>
      </c>
      <c r="Y32" t="s">
        <v>168</v>
      </c>
      <c r="Z32" t="s">
        <v>169</v>
      </c>
      <c r="AA32" t="s">
        <v>170</v>
      </c>
      <c r="AB32" t="s">
        <v>171</v>
      </c>
      <c r="AC32" t="s">
        <v>172</v>
      </c>
      <c r="AD32" t="s">
        <v>173</v>
      </c>
      <c r="AE32" t="s">
        <v>174</v>
      </c>
      <c r="AF32" t="s">
        <v>175</v>
      </c>
      <c r="AG32" t="s">
        <v>176</v>
      </c>
      <c r="AH32" t="s">
        <v>177</v>
      </c>
      <c r="AI32" t="s">
        <v>178</v>
      </c>
      <c r="AJ32" t="s">
        <v>179</v>
      </c>
      <c r="AK32" t="s">
        <v>180</v>
      </c>
      <c r="AL32" t="s">
        <v>181</v>
      </c>
      <c r="AM32" t="s">
        <v>182</v>
      </c>
      <c r="AN32" t="s">
        <v>183</v>
      </c>
      <c r="AO32" t="s">
        <v>184</v>
      </c>
      <c r="AP32" t="s">
        <v>185</v>
      </c>
      <c r="AQ32" t="s">
        <v>186</v>
      </c>
      <c r="AR32" t="s">
        <v>187</v>
      </c>
      <c r="AS32" t="s">
        <v>188</v>
      </c>
      <c r="AT32" t="s">
        <v>189</v>
      </c>
      <c r="AU32" t="s">
        <v>190</v>
      </c>
      <c r="AV32" t="s">
        <v>191</v>
      </c>
      <c r="AW32" t="s">
        <v>192</v>
      </c>
      <c r="AX32" t="s">
        <v>193</v>
      </c>
      <c r="AY32" t="s">
        <v>194</v>
      </c>
      <c r="AZ32" t="s">
        <v>195</v>
      </c>
      <c r="BA32" t="s">
        <v>196</v>
      </c>
      <c r="BB32" t="s">
        <v>197</v>
      </c>
      <c r="BC32" t="s">
        <v>198</v>
      </c>
      <c r="BD32" t="s">
        <v>199</v>
      </c>
      <c r="BE32" t="s">
        <v>200</v>
      </c>
      <c r="BF32" t="s">
        <v>201</v>
      </c>
      <c r="BG32" t="s">
        <v>202</v>
      </c>
      <c r="BH32" t="s">
        <v>203</v>
      </c>
      <c r="BI32" t="s">
        <v>204</v>
      </c>
      <c r="BJ32" t="s">
        <v>205</v>
      </c>
      <c r="BK32" t="s">
        <v>206</v>
      </c>
      <c r="BL32" t="s">
        <v>207</v>
      </c>
      <c r="BM32" t="s">
        <v>208</v>
      </c>
      <c r="BN32" t="s">
        <v>209</v>
      </c>
      <c r="BO32" t="s">
        <v>210</v>
      </c>
      <c r="BP32" t="s">
        <v>211</v>
      </c>
      <c r="BQ32" t="s">
        <v>212</v>
      </c>
      <c r="BR32" t="s">
        <v>213</v>
      </c>
      <c r="BS32" t="s">
        <v>214</v>
      </c>
      <c r="BT32" t="s">
        <v>215</v>
      </c>
      <c r="BU32" t="s">
        <v>216</v>
      </c>
      <c r="BV32" t="s">
        <v>217</v>
      </c>
      <c r="BW32" t="s">
        <v>218</v>
      </c>
      <c r="BX32" t="s">
        <v>219</v>
      </c>
      <c r="BY32" t="s">
        <v>220</v>
      </c>
      <c r="BZ32" t="s">
        <v>221</v>
      </c>
      <c r="CA32" t="s">
        <v>222</v>
      </c>
      <c r="CB32" t="s">
        <v>223</v>
      </c>
      <c r="CC32" t="s">
        <v>224</v>
      </c>
      <c r="CD32" t="s">
        <v>225</v>
      </c>
      <c r="CE32" t="s">
        <v>226</v>
      </c>
      <c r="CF32" t="s">
        <v>227</v>
      </c>
      <c r="CG32" t="s">
        <v>228</v>
      </c>
      <c r="CH32" t="s">
        <v>229</v>
      </c>
      <c r="CI32" t="s">
        <v>230</v>
      </c>
      <c r="CJ32" t="s">
        <v>231</v>
      </c>
      <c r="CK32" t="s">
        <v>232</v>
      </c>
      <c r="CL32" t="s">
        <v>233</v>
      </c>
      <c r="CM32" t="s">
        <v>341</v>
      </c>
      <c r="CN32" t="s">
        <v>342</v>
      </c>
      <c r="CO32" t="s">
        <v>343</v>
      </c>
      <c r="CP32" t="s">
        <v>234</v>
      </c>
      <c r="CQ32" t="s">
        <v>235</v>
      </c>
      <c r="CR32" t="s">
        <v>236</v>
      </c>
      <c r="CS32" t="s">
        <v>237</v>
      </c>
      <c r="CT32" t="s">
        <v>238</v>
      </c>
      <c r="CU32" t="s">
        <v>239</v>
      </c>
      <c r="CV32" t="s">
        <v>240</v>
      </c>
      <c r="CW32" t="s">
        <v>241</v>
      </c>
      <c r="CX32" t="s">
        <v>242</v>
      </c>
    </row>
    <row r="33" spans="1:102" ht="15" x14ac:dyDescent="0.2">
      <c r="A33" s="12">
        <v>1</v>
      </c>
      <c r="B33" s="3">
        <v>1.18858</v>
      </c>
      <c r="C33" s="3">
        <v>71.975999999999999</v>
      </c>
      <c r="D33" s="3">
        <v>0.177342</v>
      </c>
      <c r="E33" s="3">
        <v>9.9400099999999996E-15</v>
      </c>
      <c r="F33" s="3">
        <v>0.151007</v>
      </c>
      <c r="G33" s="3">
        <v>9.0678100000000005E-6</v>
      </c>
      <c r="H33" s="3">
        <v>6.5919500000000001E-3</v>
      </c>
      <c r="I33" s="3">
        <v>3.6341E-7</v>
      </c>
      <c r="J33" s="3">
        <v>4.8873900000000001E-3</v>
      </c>
      <c r="K33" s="3">
        <v>5.6600799999999997E-7</v>
      </c>
      <c r="L33" s="3">
        <v>3.9724499999999998E-3</v>
      </c>
      <c r="M33" s="3">
        <v>4.5992299999999998E-7</v>
      </c>
      <c r="N33" s="3">
        <v>2.0841800000000001E-3</v>
      </c>
      <c r="O33" s="3">
        <v>1.63239E-7</v>
      </c>
      <c r="P33" s="3">
        <v>3.1843900000000001E-3</v>
      </c>
      <c r="Q33" s="3">
        <v>3.0118699999999998E-7</v>
      </c>
      <c r="R33" s="3">
        <v>3.0133199999999999E-3</v>
      </c>
      <c r="S33" s="3">
        <v>2.8489200000000001E-6</v>
      </c>
      <c r="T33" s="3">
        <v>2.0376299999999999E-3</v>
      </c>
      <c r="U33" s="3">
        <v>2.1521699999999999E-7</v>
      </c>
      <c r="V33" s="3">
        <v>5.3598899999999995E-4</v>
      </c>
      <c r="W33" s="3">
        <v>16.0032</v>
      </c>
      <c r="X33" s="3">
        <v>16.146999999999998</v>
      </c>
      <c r="Y33" s="3">
        <v>16.1493</v>
      </c>
      <c r="Z33" s="3">
        <v>16.1493</v>
      </c>
      <c r="AA33" s="3">
        <v>16.152100000000001</v>
      </c>
      <c r="AB33" s="3">
        <v>16.151</v>
      </c>
      <c r="AC33" s="3">
        <v>16.151199999999999</v>
      </c>
      <c r="AD33" s="3">
        <v>16.152200000000001</v>
      </c>
      <c r="AE33" s="3">
        <v>16.153700000000001</v>
      </c>
      <c r="AF33" s="3">
        <v>8.8197999999999998E-4</v>
      </c>
      <c r="AG33" s="3">
        <v>4.9435000000000002E-17</v>
      </c>
      <c r="AH33" s="3">
        <v>7.5100600000000003E-4</v>
      </c>
      <c r="AI33" s="3">
        <v>4.5097200000000001E-8</v>
      </c>
      <c r="AJ33" s="3">
        <v>3.2784000000000003E-5</v>
      </c>
      <c r="AK33" s="3">
        <v>1.8073600000000001E-9</v>
      </c>
      <c r="AL33" s="3">
        <v>2.4306599999999999E-5</v>
      </c>
      <c r="AM33" s="3">
        <v>2.8149500000000001E-9</v>
      </c>
      <c r="AN33" s="3">
        <v>1.9756299999999999E-5</v>
      </c>
      <c r="AO33" s="3">
        <v>2.28735E-9</v>
      </c>
      <c r="AP33" s="3">
        <v>1.0365300000000001E-5</v>
      </c>
      <c r="AQ33" s="3">
        <v>8.1184299999999999E-10</v>
      </c>
      <c r="AR33" s="3">
        <v>1.5837000000000001E-5</v>
      </c>
      <c r="AS33" s="3">
        <v>1.4979E-9</v>
      </c>
      <c r="AT33" s="3">
        <v>1.4986300000000001E-5</v>
      </c>
      <c r="AU33" s="3">
        <v>1.4168599999999999E-8</v>
      </c>
      <c r="AV33" s="3">
        <v>1.0133799999999999E-5</v>
      </c>
      <c r="AW33" s="3">
        <v>1.0703499999999999E-9</v>
      </c>
      <c r="AX33" s="3">
        <v>2.66565E-6</v>
      </c>
      <c r="AY33" s="3">
        <v>0.276063</v>
      </c>
      <c r="AZ33" s="3">
        <v>7.9589199999999999E-2</v>
      </c>
      <c r="BA33" s="3">
        <v>8.0304399999999998E-2</v>
      </c>
      <c r="BB33" s="3">
        <v>8.0315899999999996E-2</v>
      </c>
      <c r="BC33" s="3">
        <v>8.0315800000000007E-2</v>
      </c>
      <c r="BD33" s="3">
        <v>8.0329899999999996E-2</v>
      </c>
      <c r="BE33" s="3">
        <v>8.0324499999999993E-2</v>
      </c>
      <c r="BF33" s="3">
        <v>8.0325300000000002E-2</v>
      </c>
      <c r="BG33" s="3">
        <v>8.0330200000000004E-2</v>
      </c>
      <c r="BH33" s="3">
        <v>8.0337599999999995E-2</v>
      </c>
      <c r="BI33" s="3">
        <v>2.9422100000000002</v>
      </c>
      <c r="BJ33" s="3">
        <v>2.5350000000000001</v>
      </c>
      <c r="BK33" s="3">
        <v>2.9422700000000002</v>
      </c>
      <c r="BL33" s="3">
        <v>0.68617799999999995</v>
      </c>
      <c r="BM33" s="3">
        <v>2.9422700000000002</v>
      </c>
      <c r="BN33" s="3">
        <v>0.68617799999999995</v>
      </c>
      <c r="BO33" s="3">
        <v>2.9422700000000002</v>
      </c>
      <c r="BP33" s="3">
        <v>0.68617799999999995</v>
      </c>
      <c r="BQ33" s="3">
        <v>2.9422700000000002</v>
      </c>
      <c r="BR33" s="3">
        <v>0.68617799999999995</v>
      </c>
      <c r="BS33" s="3">
        <v>2.9422700000000002</v>
      </c>
      <c r="BT33" s="3">
        <v>0.68617799999999995</v>
      </c>
      <c r="BU33" s="3">
        <v>2.9422700000000002</v>
      </c>
      <c r="BV33" s="3">
        <v>0.68617799999999995</v>
      </c>
      <c r="BW33" s="3">
        <v>2.9422700000000002</v>
      </c>
      <c r="BX33" s="3">
        <v>0.68617799999999995</v>
      </c>
      <c r="BY33" s="3">
        <v>2.9422700000000002</v>
      </c>
      <c r="BZ33" s="3">
        <v>0.68617799999999995</v>
      </c>
      <c r="CA33" s="3">
        <v>2.9422700000000002</v>
      </c>
      <c r="CB33" s="3">
        <v>0.362236</v>
      </c>
      <c r="CC33" s="3">
        <v>2.8117299999999998</v>
      </c>
      <c r="CD33" s="3">
        <v>2.8060900000000002</v>
      </c>
      <c r="CE33" s="3">
        <v>2.806</v>
      </c>
      <c r="CF33" s="3">
        <v>2.806</v>
      </c>
      <c r="CG33" s="3">
        <v>2.8058900000000002</v>
      </c>
      <c r="CH33" s="3">
        <v>2.80593</v>
      </c>
      <c r="CI33" s="3">
        <v>2.80593</v>
      </c>
      <c r="CJ33" s="3">
        <v>2.8058900000000002</v>
      </c>
      <c r="CK33" s="3">
        <v>2.8058299999999998</v>
      </c>
      <c r="CL33" s="3">
        <v>3.1254099999999999E-3</v>
      </c>
      <c r="CM33" s="3">
        <v>0</v>
      </c>
      <c r="CN33" s="3">
        <v>0</v>
      </c>
      <c r="CO33" s="3">
        <v>0</v>
      </c>
      <c r="CP33" s="3">
        <v>1.4792099999999999E-9</v>
      </c>
      <c r="CQ33" s="3">
        <v>1.0478399999999999E-7</v>
      </c>
      <c r="CR33" s="3">
        <v>2.5015700000000001E-9</v>
      </c>
      <c r="CS33" s="3">
        <v>1.6192599999999999E-7</v>
      </c>
      <c r="CT33" s="3">
        <v>1.24171E-10</v>
      </c>
      <c r="CU33" s="3">
        <v>7.0996299999999997E-11</v>
      </c>
      <c r="CV33" s="3">
        <v>4.0862700000000003E-11</v>
      </c>
      <c r="CW33" s="3">
        <v>2.36442E-11</v>
      </c>
      <c r="CX33" s="3">
        <v>3.8726100000000002E-10</v>
      </c>
    </row>
    <row r="34" spans="1:102" ht="15" x14ac:dyDescent="0.2">
      <c r="A34" s="12">
        <v>2</v>
      </c>
      <c r="B34" s="3">
        <v>1.1863900000000001</v>
      </c>
      <c r="C34" s="3">
        <v>71.975999999999999</v>
      </c>
      <c r="D34" s="3">
        <v>0.16328899999999999</v>
      </c>
      <c r="E34" s="3">
        <v>1.56604E-14</v>
      </c>
      <c r="F34" s="3">
        <v>0.139013</v>
      </c>
      <c r="G34" s="3">
        <v>8.5531499999999996E-6</v>
      </c>
      <c r="H34" s="3">
        <v>6.0760199999999997E-3</v>
      </c>
      <c r="I34" s="3">
        <v>3.4321499999999999E-7</v>
      </c>
      <c r="J34" s="3">
        <v>4.5049199999999999E-3</v>
      </c>
      <c r="K34" s="3">
        <v>5.3455999999999999E-7</v>
      </c>
      <c r="L34" s="3">
        <v>3.6616399999999999E-3</v>
      </c>
      <c r="M34" s="3">
        <v>4.34374E-7</v>
      </c>
      <c r="N34" s="3">
        <v>1.9211300000000001E-3</v>
      </c>
      <c r="O34" s="3">
        <v>1.5417299999999999E-7</v>
      </c>
      <c r="P34" s="3">
        <v>2.93524E-3</v>
      </c>
      <c r="Q34" s="3">
        <v>2.8445700000000002E-7</v>
      </c>
      <c r="R34" s="3">
        <v>2.7775600000000001E-3</v>
      </c>
      <c r="S34" s="3">
        <v>2.6906699999999999E-6</v>
      </c>
      <c r="T34" s="3">
        <v>1.8782200000000001E-3</v>
      </c>
      <c r="U34" s="3">
        <v>2.0326499999999999E-7</v>
      </c>
      <c r="V34" s="3">
        <v>4.94064E-4</v>
      </c>
      <c r="W34" s="3">
        <v>13.0235</v>
      </c>
      <c r="X34" s="3">
        <v>13.156000000000001</v>
      </c>
      <c r="Y34" s="3">
        <v>13.157999999999999</v>
      </c>
      <c r="Z34" s="3">
        <v>13.158200000000001</v>
      </c>
      <c r="AA34" s="3">
        <v>13.160600000000001</v>
      </c>
      <c r="AB34" s="3">
        <v>13.159599999999999</v>
      </c>
      <c r="AC34" s="3">
        <v>13.159700000000001</v>
      </c>
      <c r="AD34" s="3">
        <v>13.160600000000001</v>
      </c>
      <c r="AE34" s="3">
        <v>13.162000000000001</v>
      </c>
      <c r="AF34" s="3">
        <v>9.3772099999999998E-4</v>
      </c>
      <c r="AG34" s="3">
        <v>8.9933400000000006E-17</v>
      </c>
      <c r="AH34" s="3">
        <v>7.9831499999999996E-4</v>
      </c>
      <c r="AI34" s="3">
        <v>4.9118399999999999E-8</v>
      </c>
      <c r="AJ34" s="3">
        <v>3.4892899999999999E-5</v>
      </c>
      <c r="AK34" s="3">
        <v>1.97099E-9</v>
      </c>
      <c r="AL34" s="3">
        <v>2.5870499999999999E-5</v>
      </c>
      <c r="AM34" s="3">
        <v>3.0698299999999999E-9</v>
      </c>
      <c r="AN34" s="3">
        <v>2.1027799999999999E-5</v>
      </c>
      <c r="AO34" s="3">
        <v>2.4944900000000001E-9</v>
      </c>
      <c r="AP34" s="3">
        <v>1.10325E-5</v>
      </c>
      <c r="AQ34" s="3">
        <v>8.8537300000000004E-10</v>
      </c>
      <c r="AR34" s="3">
        <v>1.68562E-5</v>
      </c>
      <c r="AS34" s="3">
        <v>1.6335600000000001E-9</v>
      </c>
      <c r="AT34" s="3">
        <v>1.59508E-5</v>
      </c>
      <c r="AU34" s="3">
        <v>1.5451800000000001E-8</v>
      </c>
      <c r="AV34" s="3">
        <v>1.07861E-5</v>
      </c>
      <c r="AW34" s="3">
        <v>1.16729E-9</v>
      </c>
      <c r="AX34" s="3">
        <v>2.8372699999999999E-6</v>
      </c>
      <c r="AY34" s="3">
        <v>0.31877100000000003</v>
      </c>
      <c r="AZ34" s="3">
        <v>7.4790200000000001E-2</v>
      </c>
      <c r="BA34" s="3">
        <v>7.5551300000000002E-2</v>
      </c>
      <c r="BB34" s="3">
        <v>7.5562699999999997E-2</v>
      </c>
      <c r="BC34" s="3">
        <v>7.55638E-2</v>
      </c>
      <c r="BD34" s="3">
        <v>7.5577599999999995E-2</v>
      </c>
      <c r="BE34" s="3">
        <v>7.5571799999999995E-2</v>
      </c>
      <c r="BF34" s="3">
        <v>7.5572700000000007E-2</v>
      </c>
      <c r="BG34" s="3">
        <v>7.5577900000000003E-2</v>
      </c>
      <c r="BH34" s="3">
        <v>7.5585799999999995E-2</v>
      </c>
      <c r="BI34" s="3">
        <v>2.55037</v>
      </c>
      <c r="BJ34" s="3">
        <v>2.2202299999999999</v>
      </c>
      <c r="BK34" s="3">
        <v>2.5504199999999999</v>
      </c>
      <c r="BL34" s="3">
        <v>0.62988100000000002</v>
      </c>
      <c r="BM34" s="3">
        <v>2.5504199999999999</v>
      </c>
      <c r="BN34" s="3">
        <v>0.62988100000000002</v>
      </c>
      <c r="BO34" s="3">
        <v>2.5504199999999999</v>
      </c>
      <c r="BP34" s="3">
        <v>0.62988100000000002</v>
      </c>
      <c r="BQ34" s="3">
        <v>2.5504199999999999</v>
      </c>
      <c r="BR34" s="3">
        <v>0.62988100000000002</v>
      </c>
      <c r="BS34" s="3">
        <v>2.5504199999999999</v>
      </c>
      <c r="BT34" s="3">
        <v>0.62988100000000002</v>
      </c>
      <c r="BU34" s="3">
        <v>2.5504199999999999</v>
      </c>
      <c r="BV34" s="3">
        <v>0.62988100000000002</v>
      </c>
      <c r="BW34" s="3">
        <v>2.5504199999999999</v>
      </c>
      <c r="BX34" s="3">
        <v>0.62988100000000002</v>
      </c>
      <c r="BY34" s="3">
        <v>2.5504199999999999</v>
      </c>
      <c r="BZ34" s="3">
        <v>0.62988100000000002</v>
      </c>
      <c r="CA34" s="3">
        <v>2.5504199999999999</v>
      </c>
      <c r="CB34" s="3">
        <v>0.46065099999999998</v>
      </c>
      <c r="CC34" s="3">
        <v>2.5409000000000002</v>
      </c>
      <c r="CD34" s="3">
        <v>2.536</v>
      </c>
      <c r="CE34" s="3">
        <v>2.53592</v>
      </c>
      <c r="CF34" s="3">
        <v>2.53592</v>
      </c>
      <c r="CG34" s="3">
        <v>2.5358299999999998</v>
      </c>
      <c r="CH34" s="3">
        <v>2.5358700000000001</v>
      </c>
      <c r="CI34" s="3">
        <v>2.53586</v>
      </c>
      <c r="CJ34" s="3">
        <v>2.5358299999999998</v>
      </c>
      <c r="CK34" s="3">
        <v>2.5357799999999999</v>
      </c>
      <c r="CL34" s="3">
        <v>4.5894200000000003E-3</v>
      </c>
      <c r="CM34" s="3">
        <v>0</v>
      </c>
      <c r="CN34" s="3">
        <v>0</v>
      </c>
      <c r="CO34" s="3">
        <v>0</v>
      </c>
      <c r="CP34" s="3">
        <v>1.2561300000000001E-9</v>
      </c>
      <c r="CQ34" s="3">
        <v>8.9093000000000002E-8</v>
      </c>
      <c r="CR34" s="3">
        <v>2.1270000000000002E-9</v>
      </c>
      <c r="CS34" s="3">
        <v>1.37681E-7</v>
      </c>
      <c r="CT34" s="3">
        <v>1.0558099999999999E-10</v>
      </c>
      <c r="CU34" s="3">
        <v>6.0366599999999996E-11</v>
      </c>
      <c r="CV34" s="3">
        <v>3.47446E-11</v>
      </c>
      <c r="CW34" s="3">
        <v>2.0104300000000001E-11</v>
      </c>
      <c r="CX34" s="3">
        <v>3.2928699999999998E-10</v>
      </c>
    </row>
    <row r="35" spans="1:102" ht="15" x14ac:dyDescent="0.2">
      <c r="A35" s="12">
        <v>3</v>
      </c>
      <c r="B35" s="3">
        <v>1.1842299999999999</v>
      </c>
      <c r="C35" s="3">
        <v>71.975999999999999</v>
      </c>
      <c r="D35" s="3">
        <v>0.151917</v>
      </c>
      <c r="E35" s="3">
        <v>2.1965499999999999E-14</v>
      </c>
      <c r="F35" s="3">
        <v>0.12930900000000001</v>
      </c>
      <c r="G35" s="3">
        <v>8.1397299999999997E-6</v>
      </c>
      <c r="H35" s="3">
        <v>5.6583800000000002E-3</v>
      </c>
      <c r="I35" s="3">
        <v>3.2700099999999998E-7</v>
      </c>
      <c r="J35" s="3">
        <v>4.1953199999999998E-3</v>
      </c>
      <c r="K35" s="3">
        <v>5.0931299999999998E-7</v>
      </c>
      <c r="L35" s="3">
        <v>3.4100200000000002E-3</v>
      </c>
      <c r="M35" s="3">
        <v>4.13863E-7</v>
      </c>
      <c r="N35" s="3">
        <v>1.78914E-3</v>
      </c>
      <c r="O35" s="3">
        <v>1.4689499999999999E-7</v>
      </c>
      <c r="P35" s="3">
        <v>2.73354E-3</v>
      </c>
      <c r="Q35" s="3">
        <v>2.7102600000000001E-7</v>
      </c>
      <c r="R35" s="3">
        <v>2.5867099999999999E-3</v>
      </c>
      <c r="S35" s="3">
        <v>2.5636299999999999E-6</v>
      </c>
      <c r="T35" s="3">
        <v>1.7491799999999999E-3</v>
      </c>
      <c r="U35" s="3">
        <v>1.9366900000000001E-7</v>
      </c>
      <c r="V35" s="3">
        <v>4.6012499999999998E-4</v>
      </c>
      <c r="W35" s="3">
        <v>10.955</v>
      </c>
      <c r="X35" s="3">
        <v>11.0784</v>
      </c>
      <c r="Y35" s="3">
        <v>11.0801</v>
      </c>
      <c r="Z35" s="3">
        <v>11.080500000000001</v>
      </c>
      <c r="AA35" s="3">
        <v>11.082599999999999</v>
      </c>
      <c r="AB35" s="3">
        <v>11.0816</v>
      </c>
      <c r="AC35" s="3">
        <v>11.081799999999999</v>
      </c>
      <c r="AD35" s="3">
        <v>11.082599999999999</v>
      </c>
      <c r="AE35" s="3">
        <v>11.0839</v>
      </c>
      <c r="AF35" s="3">
        <v>9.7746599999999997E-4</v>
      </c>
      <c r="AG35" s="3">
        <v>1.4133099999999999E-16</v>
      </c>
      <c r="AH35" s="3">
        <v>8.3200400000000001E-4</v>
      </c>
      <c r="AI35" s="3">
        <v>5.2372799999999998E-8</v>
      </c>
      <c r="AJ35" s="3">
        <v>3.64073E-5</v>
      </c>
      <c r="AK35" s="3">
        <v>2.1040000000000002E-9</v>
      </c>
      <c r="AL35" s="3">
        <v>2.6993599999999999E-5</v>
      </c>
      <c r="AM35" s="3">
        <v>3.2770299999999998E-9</v>
      </c>
      <c r="AN35" s="3">
        <v>2.1940799999999998E-5</v>
      </c>
      <c r="AO35" s="3">
        <v>2.6628900000000001E-9</v>
      </c>
      <c r="AP35" s="3">
        <v>1.15117E-5</v>
      </c>
      <c r="AQ35" s="3">
        <v>9.4515299999999991E-10</v>
      </c>
      <c r="AR35" s="3">
        <v>1.7588199999999999E-5</v>
      </c>
      <c r="AS35" s="3">
        <v>1.74384E-9</v>
      </c>
      <c r="AT35" s="3">
        <v>1.6643400000000001E-5</v>
      </c>
      <c r="AU35" s="3">
        <v>1.6495E-8</v>
      </c>
      <c r="AV35" s="3">
        <v>1.1254600000000001E-5</v>
      </c>
      <c r="AW35" s="3">
        <v>1.2461099999999999E-9</v>
      </c>
      <c r="AX35" s="3">
        <v>2.9605400000000001E-6</v>
      </c>
      <c r="AY35" s="3">
        <v>0.357155</v>
      </c>
      <c r="AZ35" s="3">
        <v>7.0487099999999997E-2</v>
      </c>
      <c r="BA35" s="3">
        <v>7.1280700000000002E-2</v>
      </c>
      <c r="BB35" s="3">
        <v>7.1292099999999997E-2</v>
      </c>
      <c r="BC35" s="3">
        <v>7.1294099999999999E-2</v>
      </c>
      <c r="BD35" s="3">
        <v>7.1307700000000002E-2</v>
      </c>
      <c r="BE35" s="3">
        <v>7.1301600000000007E-2</v>
      </c>
      <c r="BF35" s="3">
        <v>7.1302500000000005E-2</v>
      </c>
      <c r="BG35" s="3">
        <v>7.1307899999999994E-2</v>
      </c>
      <c r="BH35" s="3">
        <v>7.1316199999999996E-2</v>
      </c>
      <c r="BI35" s="3">
        <v>2.2788300000000001</v>
      </c>
      <c r="BJ35" s="3">
        <v>2.0007299999999999</v>
      </c>
      <c r="BK35" s="3">
        <v>2.27887</v>
      </c>
      <c r="BL35" s="3">
        <v>0.59063500000000002</v>
      </c>
      <c r="BM35" s="3">
        <v>2.27887</v>
      </c>
      <c r="BN35" s="3">
        <v>0.59063500000000002</v>
      </c>
      <c r="BO35" s="3">
        <v>2.27887</v>
      </c>
      <c r="BP35" s="3">
        <v>0.59063500000000002</v>
      </c>
      <c r="BQ35" s="3">
        <v>2.27887</v>
      </c>
      <c r="BR35" s="3">
        <v>0.59063500000000002</v>
      </c>
      <c r="BS35" s="3">
        <v>2.27887</v>
      </c>
      <c r="BT35" s="3">
        <v>0.59063500000000002</v>
      </c>
      <c r="BU35" s="3">
        <v>2.27887</v>
      </c>
      <c r="BV35" s="3">
        <v>0.59063500000000002</v>
      </c>
      <c r="BW35" s="3">
        <v>2.27887</v>
      </c>
      <c r="BX35" s="3">
        <v>0.59063500000000002</v>
      </c>
      <c r="BY35" s="3">
        <v>2.27887</v>
      </c>
      <c r="BZ35" s="3">
        <v>0.59063500000000002</v>
      </c>
      <c r="CA35" s="3">
        <v>2.27887</v>
      </c>
      <c r="CB35" s="3">
        <v>0.54229700000000003</v>
      </c>
      <c r="CC35" s="3">
        <v>2.3384</v>
      </c>
      <c r="CD35" s="3">
        <v>2.3340700000000001</v>
      </c>
      <c r="CE35" s="3">
        <v>2.3340100000000001</v>
      </c>
      <c r="CF35" s="3">
        <v>2.3340000000000001</v>
      </c>
      <c r="CG35" s="3">
        <v>2.33392</v>
      </c>
      <c r="CH35" s="3">
        <v>2.3339599999999998</v>
      </c>
      <c r="CI35" s="3">
        <v>2.3339500000000002</v>
      </c>
      <c r="CJ35" s="3">
        <v>2.33392</v>
      </c>
      <c r="CK35" s="3">
        <v>2.3338800000000002</v>
      </c>
      <c r="CL35" s="3">
        <v>6.0534300000000003E-3</v>
      </c>
      <c r="CM35" s="3">
        <v>0</v>
      </c>
      <c r="CN35" s="3">
        <v>0</v>
      </c>
      <c r="CO35" s="3">
        <v>0</v>
      </c>
      <c r="CP35" s="3">
        <v>1.0895100000000001E-9</v>
      </c>
      <c r="CQ35" s="3">
        <v>7.7364099999999996E-8</v>
      </c>
      <c r="CR35" s="3">
        <v>1.8469999999999999E-9</v>
      </c>
      <c r="CS35" s="3">
        <v>1.1955899999999999E-7</v>
      </c>
      <c r="CT35" s="3">
        <v>9.16845E-11</v>
      </c>
      <c r="CU35" s="3">
        <v>5.2420700000000002E-11</v>
      </c>
      <c r="CV35" s="3">
        <v>3.0171399999999998E-11</v>
      </c>
      <c r="CW35" s="3">
        <v>1.7458199999999998E-11</v>
      </c>
      <c r="CX35" s="3">
        <v>2.8594999999999998E-10</v>
      </c>
    </row>
    <row r="36" spans="1:102" ht="15" x14ac:dyDescent="0.2">
      <c r="A36" s="12">
        <v>4</v>
      </c>
      <c r="B36" s="3">
        <v>1.1820200000000001</v>
      </c>
      <c r="C36" s="3">
        <v>71.975999999999999</v>
      </c>
      <c r="D36" s="3">
        <v>0.14210999999999999</v>
      </c>
      <c r="E36" s="3">
        <v>2.8871599999999997E-14</v>
      </c>
      <c r="F36" s="3">
        <v>0.12094100000000001</v>
      </c>
      <c r="G36" s="3">
        <v>7.7850499999999993E-6</v>
      </c>
      <c r="H36" s="3">
        <v>5.2980600000000003E-3</v>
      </c>
      <c r="I36" s="3">
        <v>3.1309899999999999E-7</v>
      </c>
      <c r="J36" s="3">
        <v>3.9282099999999997E-3</v>
      </c>
      <c r="K36" s="3">
        <v>4.8766499999999999E-7</v>
      </c>
      <c r="L36" s="3">
        <v>3.19295E-3</v>
      </c>
      <c r="M36" s="3">
        <v>3.9627700000000002E-7</v>
      </c>
      <c r="N36" s="3">
        <v>1.67526E-3</v>
      </c>
      <c r="O36" s="3">
        <v>1.4065400000000001E-7</v>
      </c>
      <c r="P36" s="3">
        <v>2.5595399999999999E-3</v>
      </c>
      <c r="Q36" s="3">
        <v>2.59509E-7</v>
      </c>
      <c r="R36" s="3">
        <v>2.4220499999999998E-3</v>
      </c>
      <c r="S36" s="3">
        <v>2.4547E-6</v>
      </c>
      <c r="T36" s="3">
        <v>1.63784E-3</v>
      </c>
      <c r="U36" s="3">
        <v>1.85441E-7</v>
      </c>
      <c r="V36" s="3">
        <v>4.30844E-4</v>
      </c>
      <c r="W36" s="3">
        <v>9.3816500000000005</v>
      </c>
      <c r="X36" s="3">
        <v>9.4970599999999994</v>
      </c>
      <c r="Y36" s="3">
        <v>9.4986700000000006</v>
      </c>
      <c r="Z36" s="3">
        <v>9.4990400000000008</v>
      </c>
      <c r="AA36" s="3">
        <v>9.5009300000000003</v>
      </c>
      <c r="AB36" s="3">
        <v>9.5000400000000003</v>
      </c>
      <c r="AC36" s="3">
        <v>9.5001800000000003</v>
      </c>
      <c r="AD36" s="3">
        <v>9.5009599999999992</v>
      </c>
      <c r="AE36" s="3">
        <v>9.5021699999999996</v>
      </c>
      <c r="AF36" s="3">
        <v>1.0066299999999999E-3</v>
      </c>
      <c r="AG36" s="3">
        <v>2.0451100000000001E-16</v>
      </c>
      <c r="AH36" s="3">
        <v>8.5668199999999999E-4</v>
      </c>
      <c r="AI36" s="3">
        <v>5.5145199999999999E-8</v>
      </c>
      <c r="AJ36" s="3">
        <v>3.7528699999999999E-5</v>
      </c>
      <c r="AK36" s="3">
        <v>2.21783E-9</v>
      </c>
      <c r="AL36" s="3">
        <v>2.78254E-5</v>
      </c>
      <c r="AM36" s="3">
        <v>3.4543600000000001E-9</v>
      </c>
      <c r="AN36" s="3">
        <v>2.2617200000000001E-5</v>
      </c>
      <c r="AO36" s="3">
        <v>2.8070200000000001E-9</v>
      </c>
      <c r="AP36" s="3">
        <v>1.1866699999999999E-5</v>
      </c>
      <c r="AQ36" s="3">
        <v>9.9632100000000004E-10</v>
      </c>
      <c r="AR36" s="3">
        <v>1.8130399999999998E-5</v>
      </c>
      <c r="AS36" s="3">
        <v>1.83823E-9</v>
      </c>
      <c r="AT36" s="3">
        <v>1.7156500000000001E-5</v>
      </c>
      <c r="AU36" s="3">
        <v>1.7387799999999999E-8</v>
      </c>
      <c r="AV36" s="3">
        <v>1.1601599999999999E-5</v>
      </c>
      <c r="AW36" s="3">
        <v>1.31357E-9</v>
      </c>
      <c r="AX36" s="3">
        <v>3.05187E-6</v>
      </c>
      <c r="AY36" s="3">
        <v>0.39319500000000002</v>
      </c>
      <c r="AZ36" s="3">
        <v>6.6454700000000005E-2</v>
      </c>
      <c r="BA36" s="3">
        <v>6.7272200000000004E-2</v>
      </c>
      <c r="BB36" s="3">
        <v>6.7283599999999999E-2</v>
      </c>
      <c r="BC36" s="3">
        <v>6.7286200000000004E-2</v>
      </c>
      <c r="BD36" s="3">
        <v>6.7299600000000001E-2</v>
      </c>
      <c r="BE36" s="3">
        <v>6.72933E-2</v>
      </c>
      <c r="BF36" s="3">
        <v>6.7294300000000001E-2</v>
      </c>
      <c r="BG36" s="3">
        <v>6.7299899999999996E-2</v>
      </c>
      <c r="BH36" s="3">
        <v>6.7308400000000004E-2</v>
      </c>
      <c r="BI36" s="3">
        <v>2.0726</v>
      </c>
      <c r="BJ36" s="3">
        <v>1.83318</v>
      </c>
      <c r="BK36" s="3">
        <v>2.0726399999999998</v>
      </c>
      <c r="BL36" s="3">
        <v>0.56084500000000004</v>
      </c>
      <c r="BM36" s="3">
        <v>2.0726399999999998</v>
      </c>
      <c r="BN36" s="3">
        <v>0.56084500000000004</v>
      </c>
      <c r="BO36" s="3">
        <v>2.0726399999999998</v>
      </c>
      <c r="BP36" s="3">
        <v>0.56084500000000004</v>
      </c>
      <c r="BQ36" s="3">
        <v>2.0726399999999998</v>
      </c>
      <c r="BR36" s="3">
        <v>0.56084500000000004</v>
      </c>
      <c r="BS36" s="3">
        <v>2.0726399999999998</v>
      </c>
      <c r="BT36" s="3">
        <v>0.56084500000000004</v>
      </c>
      <c r="BU36" s="3">
        <v>2.0726399999999998</v>
      </c>
      <c r="BV36" s="3">
        <v>0.56084500000000004</v>
      </c>
      <c r="BW36" s="3">
        <v>2.0726399999999998</v>
      </c>
      <c r="BX36" s="3">
        <v>0.56084500000000004</v>
      </c>
      <c r="BY36" s="3">
        <v>2.0726399999999998</v>
      </c>
      <c r="BZ36" s="3">
        <v>0.56084500000000004</v>
      </c>
      <c r="CA36" s="3">
        <v>2.0726399999999998</v>
      </c>
      <c r="CB36" s="3">
        <v>0.61172300000000002</v>
      </c>
      <c r="CC36" s="3">
        <v>2.17557</v>
      </c>
      <c r="CD36" s="3">
        <v>2.17171</v>
      </c>
      <c r="CE36" s="3">
        <v>2.1716600000000001</v>
      </c>
      <c r="CF36" s="3">
        <v>2.17164</v>
      </c>
      <c r="CG36" s="3">
        <v>2.1715800000000001</v>
      </c>
      <c r="CH36" s="3">
        <v>2.1716099999999998</v>
      </c>
      <c r="CI36" s="3">
        <v>2.1716099999999998</v>
      </c>
      <c r="CJ36" s="3">
        <v>2.1715800000000001</v>
      </c>
      <c r="CK36" s="3">
        <v>2.1715399999999998</v>
      </c>
      <c r="CL36" s="3">
        <v>7.5174300000000003E-3</v>
      </c>
      <c r="CM36" s="3">
        <v>0</v>
      </c>
      <c r="CN36" s="3">
        <v>0</v>
      </c>
      <c r="CO36" s="3">
        <v>0</v>
      </c>
      <c r="CP36" s="3">
        <v>9.5565399999999993E-10</v>
      </c>
      <c r="CQ36" s="3">
        <v>6.7934500000000005E-8</v>
      </c>
      <c r="CR36" s="3">
        <v>1.6219E-9</v>
      </c>
      <c r="CS36" s="3">
        <v>1.04988E-7</v>
      </c>
      <c r="CT36" s="3">
        <v>8.0512099999999999E-11</v>
      </c>
      <c r="CU36" s="3">
        <v>4.6032499999999997E-11</v>
      </c>
      <c r="CV36" s="3">
        <v>2.64946E-11</v>
      </c>
      <c r="CW36" s="3">
        <v>1.53308E-11</v>
      </c>
      <c r="CX36" s="3">
        <v>2.5110800000000001E-10</v>
      </c>
    </row>
    <row r="37" spans="1:102" ht="15" x14ac:dyDescent="0.2">
      <c r="A37" s="12">
        <v>5</v>
      </c>
      <c r="B37" s="3">
        <v>1.1796800000000001</v>
      </c>
      <c r="C37" s="3">
        <v>71.975999999999999</v>
      </c>
      <c r="D37" s="3">
        <v>0.133321</v>
      </c>
      <c r="E37" s="3">
        <v>3.6419100000000002E-14</v>
      </c>
      <c r="F37" s="3">
        <v>0.113442</v>
      </c>
      <c r="G37" s="3">
        <v>7.4684000000000004E-6</v>
      </c>
      <c r="H37" s="3">
        <v>4.97504E-3</v>
      </c>
      <c r="I37" s="3">
        <v>3.0069500000000001E-7</v>
      </c>
      <c r="J37" s="3">
        <v>3.6887500000000002E-3</v>
      </c>
      <c r="K37" s="3">
        <v>4.6834999999999998E-7</v>
      </c>
      <c r="L37" s="3">
        <v>2.9983399999999999E-3</v>
      </c>
      <c r="M37" s="3">
        <v>3.8058599999999999E-7</v>
      </c>
      <c r="N37" s="3">
        <v>1.57317E-3</v>
      </c>
      <c r="O37" s="3">
        <v>1.35086E-7</v>
      </c>
      <c r="P37" s="3">
        <v>2.40354E-3</v>
      </c>
      <c r="Q37" s="3">
        <v>2.4923400000000002E-7</v>
      </c>
      <c r="R37" s="3">
        <v>2.27444E-3</v>
      </c>
      <c r="S37" s="3">
        <v>2.3575100000000002E-6</v>
      </c>
      <c r="T37" s="3">
        <v>1.5380400000000001E-3</v>
      </c>
      <c r="U37" s="3">
        <v>1.7810000000000001E-7</v>
      </c>
      <c r="V37" s="3">
        <v>4.0459300000000002E-4</v>
      </c>
      <c r="W37" s="3">
        <v>8.1179699999999997</v>
      </c>
      <c r="X37" s="3">
        <v>8.2262599999999999</v>
      </c>
      <c r="Y37" s="3">
        <v>8.2277299999999993</v>
      </c>
      <c r="Z37" s="3">
        <v>8.2281399999999998</v>
      </c>
      <c r="AA37" s="3">
        <v>8.2298500000000008</v>
      </c>
      <c r="AB37" s="3">
        <v>8.2290200000000002</v>
      </c>
      <c r="AC37" s="3">
        <v>8.2291399999999992</v>
      </c>
      <c r="AD37" s="3">
        <v>8.2298799999999996</v>
      </c>
      <c r="AE37" s="3">
        <v>8.2310099999999995</v>
      </c>
      <c r="AF37" s="3">
        <v>1.0277299999999999E-3</v>
      </c>
      <c r="AG37" s="3">
        <v>2.80743E-16</v>
      </c>
      <c r="AH37" s="3">
        <v>8.7448699999999996E-4</v>
      </c>
      <c r="AI37" s="3">
        <v>5.7571300000000003E-8</v>
      </c>
      <c r="AJ37" s="3">
        <v>3.8350899999999999E-5</v>
      </c>
      <c r="AK37" s="3">
        <v>2.3179600000000001E-9</v>
      </c>
      <c r="AL37" s="3">
        <v>2.8435299999999999E-5</v>
      </c>
      <c r="AM37" s="3">
        <v>3.61035E-9</v>
      </c>
      <c r="AN37" s="3">
        <v>2.3113100000000001E-5</v>
      </c>
      <c r="AO37" s="3">
        <v>2.9337999999999999E-9</v>
      </c>
      <c r="AP37" s="3">
        <v>1.2127099999999999E-5</v>
      </c>
      <c r="AQ37" s="3">
        <v>1.04133E-9</v>
      </c>
      <c r="AR37" s="3">
        <v>1.85281E-5</v>
      </c>
      <c r="AS37" s="3">
        <v>1.92126E-9</v>
      </c>
      <c r="AT37" s="3">
        <v>1.7532799999999999E-5</v>
      </c>
      <c r="AU37" s="3">
        <v>1.8173200000000001E-8</v>
      </c>
      <c r="AV37" s="3">
        <v>1.18562E-5</v>
      </c>
      <c r="AW37" s="3">
        <v>1.37291E-9</v>
      </c>
      <c r="AX37" s="3">
        <v>3.1188699999999999E-6</v>
      </c>
      <c r="AY37" s="3">
        <v>0.42789700000000003</v>
      </c>
      <c r="AZ37" s="3">
        <v>6.2578599999999998E-2</v>
      </c>
      <c r="BA37" s="3">
        <v>6.3413399999999995E-2</v>
      </c>
      <c r="BB37" s="3">
        <v>6.3424700000000001E-2</v>
      </c>
      <c r="BC37" s="3">
        <v>6.3427899999999995E-2</v>
      </c>
      <c r="BD37" s="3">
        <v>6.34411E-2</v>
      </c>
      <c r="BE37" s="3">
        <v>6.3434699999999997E-2</v>
      </c>
      <c r="BF37" s="3">
        <v>6.3435599999999995E-2</v>
      </c>
      <c r="BG37" s="3">
        <v>6.3441300000000006E-2</v>
      </c>
      <c r="BH37" s="3">
        <v>6.3450099999999995E-2</v>
      </c>
      <c r="BI37" s="3">
        <v>1.9072199999999999</v>
      </c>
      <c r="BJ37" s="3">
        <v>1.69824</v>
      </c>
      <c r="BK37" s="3">
        <v>1.9072499999999999</v>
      </c>
      <c r="BL37" s="3">
        <v>0.53711900000000001</v>
      </c>
      <c r="BM37" s="3">
        <v>1.9072499999999999</v>
      </c>
      <c r="BN37" s="3">
        <v>0.53711900000000001</v>
      </c>
      <c r="BO37" s="3">
        <v>1.9072499999999999</v>
      </c>
      <c r="BP37" s="3">
        <v>0.53711900000000001</v>
      </c>
      <c r="BQ37" s="3">
        <v>1.9072499999999999</v>
      </c>
      <c r="BR37" s="3">
        <v>0.53711900000000001</v>
      </c>
      <c r="BS37" s="3">
        <v>1.9072499999999999</v>
      </c>
      <c r="BT37" s="3">
        <v>0.53711900000000001</v>
      </c>
      <c r="BU37" s="3">
        <v>1.9072499999999999</v>
      </c>
      <c r="BV37" s="3">
        <v>0.53711900000000001</v>
      </c>
      <c r="BW37" s="3">
        <v>1.9072499999999999</v>
      </c>
      <c r="BX37" s="3">
        <v>0.53711900000000001</v>
      </c>
      <c r="BY37" s="3">
        <v>1.9072499999999999</v>
      </c>
      <c r="BZ37" s="3">
        <v>0.53711900000000001</v>
      </c>
      <c r="CA37" s="3">
        <v>1.9072499999999999</v>
      </c>
      <c r="CB37" s="3">
        <v>0.67158300000000004</v>
      </c>
      <c r="CC37" s="3">
        <v>2.03884</v>
      </c>
      <c r="CD37" s="3">
        <v>2.0353699999999999</v>
      </c>
      <c r="CE37" s="3">
        <v>2.0353300000000001</v>
      </c>
      <c r="CF37" s="3">
        <v>2.03531</v>
      </c>
      <c r="CG37" s="3">
        <v>2.0352600000000001</v>
      </c>
      <c r="CH37" s="3">
        <v>2.0352800000000002</v>
      </c>
      <c r="CI37" s="3">
        <v>2.0352800000000002</v>
      </c>
      <c r="CJ37" s="3">
        <v>2.0352600000000001</v>
      </c>
      <c r="CK37" s="3">
        <v>2.0352199999999998</v>
      </c>
      <c r="CL37" s="3">
        <v>8.9814400000000003E-3</v>
      </c>
      <c r="CM37" s="3">
        <v>0</v>
      </c>
      <c r="CN37" s="3">
        <v>0</v>
      </c>
      <c r="CO37" s="3">
        <v>0</v>
      </c>
      <c r="CP37" s="3">
        <v>8.4335400000000002E-10</v>
      </c>
      <c r="CQ37" s="3">
        <v>6.0017500000000001E-8</v>
      </c>
      <c r="CR37" s="3">
        <v>1.4329000000000001E-9</v>
      </c>
      <c r="CS37" s="3">
        <v>9.2755100000000004E-8</v>
      </c>
      <c r="CT37" s="3">
        <v>7.1131599999999997E-11</v>
      </c>
      <c r="CU37" s="3">
        <v>4.0668899999999998E-11</v>
      </c>
      <c r="CV37" s="3">
        <v>2.3407500000000001E-11</v>
      </c>
      <c r="CW37" s="3">
        <v>1.35446E-11</v>
      </c>
      <c r="CX37" s="3">
        <v>2.21854E-10</v>
      </c>
    </row>
    <row r="38" spans="1:102" ht="15" x14ac:dyDescent="0.2">
      <c r="A38" s="12">
        <v>6</v>
      </c>
      <c r="B38" s="3">
        <v>1.1771799999999999</v>
      </c>
      <c r="C38" s="3">
        <v>71.975999999999999</v>
      </c>
      <c r="D38" s="3">
        <v>0.12523699999999999</v>
      </c>
      <c r="E38" s="3">
        <v>4.4670000000000001E-14</v>
      </c>
      <c r="F38" s="3">
        <v>0.106545</v>
      </c>
      <c r="G38" s="3">
        <v>7.1778799999999998E-6</v>
      </c>
      <c r="H38" s="3">
        <v>4.6777800000000003E-3</v>
      </c>
      <c r="I38" s="3">
        <v>2.89322E-7</v>
      </c>
      <c r="J38" s="3">
        <v>3.4683800000000001E-3</v>
      </c>
      <c r="K38" s="3">
        <v>4.5064099999999999E-7</v>
      </c>
      <c r="L38" s="3">
        <v>2.8192500000000001E-3</v>
      </c>
      <c r="M38" s="3">
        <v>3.6619900000000001E-7</v>
      </c>
      <c r="N38" s="3">
        <v>1.47923E-3</v>
      </c>
      <c r="O38" s="3">
        <v>1.29981E-7</v>
      </c>
      <c r="P38" s="3">
        <v>2.2599899999999999E-3</v>
      </c>
      <c r="Q38" s="3">
        <v>2.3981399999999998E-7</v>
      </c>
      <c r="R38" s="3">
        <v>2.1385900000000001E-3</v>
      </c>
      <c r="S38" s="3">
        <v>2.2684000000000002E-6</v>
      </c>
      <c r="T38" s="3">
        <v>1.44619E-3</v>
      </c>
      <c r="U38" s="3">
        <v>1.7137000000000001E-7</v>
      </c>
      <c r="V38" s="3">
        <v>3.80436E-4</v>
      </c>
      <c r="W38" s="3">
        <v>7.0656400000000001</v>
      </c>
      <c r="X38" s="3">
        <v>7.1673799999999996</v>
      </c>
      <c r="Y38" s="3">
        <v>7.1687200000000004</v>
      </c>
      <c r="Z38" s="3">
        <v>7.1691599999999998</v>
      </c>
      <c r="AA38" s="3">
        <v>7.1707200000000002</v>
      </c>
      <c r="AB38" s="3">
        <v>7.1699400000000004</v>
      </c>
      <c r="AC38" s="3">
        <v>7.1700600000000003</v>
      </c>
      <c r="AD38" s="3">
        <v>7.17075</v>
      </c>
      <c r="AE38" s="3">
        <v>7.1718200000000003</v>
      </c>
      <c r="AF38" s="3">
        <v>1.0420500000000001E-3</v>
      </c>
      <c r="AG38" s="3">
        <v>3.7168199999999999E-16</v>
      </c>
      <c r="AH38" s="3">
        <v>8.8651799999999998E-4</v>
      </c>
      <c r="AI38" s="3">
        <v>5.97245E-8</v>
      </c>
      <c r="AJ38" s="3">
        <v>3.8922099999999998E-5</v>
      </c>
      <c r="AK38" s="3">
        <v>2.4073400000000001E-9</v>
      </c>
      <c r="AL38" s="3">
        <v>2.88591E-5</v>
      </c>
      <c r="AM38" s="3">
        <v>3.7496200000000001E-9</v>
      </c>
      <c r="AN38" s="3">
        <v>2.3457900000000001E-5</v>
      </c>
      <c r="AO38" s="3">
        <v>3.0469999999999999E-9</v>
      </c>
      <c r="AP38" s="3">
        <v>1.23081E-5</v>
      </c>
      <c r="AQ38" s="3">
        <v>1.0815300000000001E-9</v>
      </c>
      <c r="AR38" s="3">
        <v>1.8804499999999999E-5</v>
      </c>
      <c r="AS38" s="3">
        <v>1.9954E-9</v>
      </c>
      <c r="AT38" s="3">
        <v>1.77944E-5</v>
      </c>
      <c r="AU38" s="3">
        <v>1.8874500000000001E-8</v>
      </c>
      <c r="AV38" s="3">
        <v>1.20332E-5</v>
      </c>
      <c r="AW38" s="3">
        <v>1.4259E-9</v>
      </c>
      <c r="AX38" s="3">
        <v>3.1654600000000002E-6</v>
      </c>
      <c r="AY38" s="3">
        <v>0.46186700000000003</v>
      </c>
      <c r="AZ38" s="3">
        <v>5.8790500000000002E-2</v>
      </c>
      <c r="BA38" s="3">
        <v>5.9637000000000003E-2</v>
      </c>
      <c r="BB38" s="3">
        <v>5.9648199999999998E-2</v>
      </c>
      <c r="BC38" s="3">
        <v>5.9651900000000001E-2</v>
      </c>
      <c r="BD38" s="3">
        <v>5.9664799999999997E-2</v>
      </c>
      <c r="BE38" s="3">
        <v>5.9658299999999997E-2</v>
      </c>
      <c r="BF38" s="3">
        <v>5.9659299999999998E-2</v>
      </c>
      <c r="BG38" s="3">
        <v>5.9665099999999999E-2</v>
      </c>
      <c r="BH38" s="3">
        <v>5.9673999999999998E-2</v>
      </c>
      <c r="BI38" s="3">
        <v>1.7697099999999999</v>
      </c>
      <c r="BJ38" s="3">
        <v>1.5856399999999999</v>
      </c>
      <c r="BK38" s="3">
        <v>1.7697400000000001</v>
      </c>
      <c r="BL38" s="3">
        <v>0.51766400000000001</v>
      </c>
      <c r="BM38" s="3">
        <v>1.7697400000000001</v>
      </c>
      <c r="BN38" s="3">
        <v>0.51766400000000001</v>
      </c>
      <c r="BO38" s="3">
        <v>1.7697400000000001</v>
      </c>
      <c r="BP38" s="3">
        <v>0.51766400000000001</v>
      </c>
      <c r="BQ38" s="3">
        <v>1.7697400000000001</v>
      </c>
      <c r="BR38" s="3">
        <v>0.51766400000000001</v>
      </c>
      <c r="BS38" s="3">
        <v>1.7697400000000001</v>
      </c>
      <c r="BT38" s="3">
        <v>0.51766400000000001</v>
      </c>
      <c r="BU38" s="3">
        <v>1.7697400000000001</v>
      </c>
      <c r="BV38" s="3">
        <v>0.51766400000000001</v>
      </c>
      <c r="BW38" s="3">
        <v>1.7697400000000001</v>
      </c>
      <c r="BX38" s="3">
        <v>0.51766400000000001</v>
      </c>
      <c r="BY38" s="3">
        <v>1.7697400000000001</v>
      </c>
      <c r="BZ38" s="3">
        <v>0.51766400000000001</v>
      </c>
      <c r="CA38" s="3">
        <v>1.7697400000000001</v>
      </c>
      <c r="CB38" s="3">
        <v>0.72360800000000003</v>
      </c>
      <c r="CC38" s="3">
        <v>1.92065</v>
      </c>
      <c r="CD38" s="3">
        <v>1.91753</v>
      </c>
      <c r="CE38" s="3">
        <v>1.9174899999999999</v>
      </c>
      <c r="CF38" s="3">
        <v>1.9174800000000001</v>
      </c>
      <c r="CG38" s="3">
        <v>1.91743</v>
      </c>
      <c r="CH38" s="3">
        <v>1.9174500000000001</v>
      </c>
      <c r="CI38" s="3">
        <v>1.9174500000000001</v>
      </c>
      <c r="CJ38" s="3">
        <v>1.91743</v>
      </c>
      <c r="CK38" s="3">
        <v>1.9174</v>
      </c>
      <c r="CL38" s="3">
        <v>1.04455E-2</v>
      </c>
      <c r="CM38" s="3">
        <v>0</v>
      </c>
      <c r="CN38" s="3">
        <v>0</v>
      </c>
      <c r="CO38" s="3">
        <v>0</v>
      </c>
      <c r="CP38" s="3">
        <v>7.4637500000000002E-10</v>
      </c>
      <c r="CQ38" s="3">
        <v>5.3175499999999999E-8</v>
      </c>
      <c r="CR38" s="3">
        <v>1.2695599999999999E-9</v>
      </c>
      <c r="CS38" s="3">
        <v>8.2182800000000005E-8</v>
      </c>
      <c r="CT38" s="3">
        <v>6.3024700000000005E-11</v>
      </c>
      <c r="CU38" s="3">
        <v>3.6033500000000002E-11</v>
      </c>
      <c r="CV38" s="3">
        <v>2.0739599999999999E-11</v>
      </c>
      <c r="CW38" s="3">
        <v>1.20009E-11</v>
      </c>
      <c r="CX38" s="3">
        <v>1.9657100000000001E-10</v>
      </c>
    </row>
    <row r="39" spans="1:102" ht="15" x14ac:dyDescent="0.2">
      <c r="A39" s="12">
        <v>7</v>
      </c>
      <c r="B39" s="3">
        <v>1.1744399999999999</v>
      </c>
      <c r="C39" s="3">
        <v>71.975999999999999</v>
      </c>
      <c r="D39" s="3">
        <v>0.11765399999999999</v>
      </c>
      <c r="E39" s="3">
        <v>5.37094E-14</v>
      </c>
      <c r="F39" s="3">
        <v>0.100076</v>
      </c>
      <c r="G39" s="3">
        <v>6.90586E-6</v>
      </c>
      <c r="H39" s="3">
        <v>4.39888E-3</v>
      </c>
      <c r="I39" s="3">
        <v>2.7868099999999998E-7</v>
      </c>
      <c r="J39" s="3">
        <v>3.2616300000000002E-3</v>
      </c>
      <c r="K39" s="3">
        <v>4.3407200000000002E-7</v>
      </c>
      <c r="L39" s="3">
        <v>2.6512100000000002E-3</v>
      </c>
      <c r="M39" s="3">
        <v>3.5273800000000002E-7</v>
      </c>
      <c r="N39" s="3">
        <v>1.3910800000000001E-3</v>
      </c>
      <c r="O39" s="3">
        <v>1.2520499999999999E-7</v>
      </c>
      <c r="P39" s="3">
        <v>2.1252900000000002E-3</v>
      </c>
      <c r="Q39" s="3">
        <v>2.3099899999999999E-7</v>
      </c>
      <c r="R39" s="3">
        <v>2.0111399999999998E-3</v>
      </c>
      <c r="S39" s="3">
        <v>2.1850299999999998E-6</v>
      </c>
      <c r="T39" s="3">
        <v>1.36001E-3</v>
      </c>
      <c r="U39" s="3">
        <v>1.6507300000000001E-7</v>
      </c>
      <c r="V39" s="3">
        <v>3.5776999999999998E-4</v>
      </c>
      <c r="W39" s="3">
        <v>6.1664000000000003</v>
      </c>
      <c r="X39" s="3">
        <v>6.2619699999999998</v>
      </c>
      <c r="Y39" s="3">
        <v>6.2632099999999999</v>
      </c>
      <c r="Z39" s="3">
        <v>6.2636599999999998</v>
      </c>
      <c r="AA39" s="3">
        <v>6.2650899999999998</v>
      </c>
      <c r="AB39" s="3">
        <v>6.2643500000000003</v>
      </c>
      <c r="AC39" s="3">
        <v>6.2644700000000002</v>
      </c>
      <c r="AD39" s="3">
        <v>6.2651199999999996</v>
      </c>
      <c r="AE39" s="3">
        <v>6.2661199999999999</v>
      </c>
      <c r="AF39" s="3">
        <v>1.0502599999999999E-3</v>
      </c>
      <c r="AG39" s="3">
        <v>4.7944400000000003E-16</v>
      </c>
      <c r="AH39" s="3">
        <v>8.9333999999999995E-4</v>
      </c>
      <c r="AI39" s="3">
        <v>6.1645999999999995E-8</v>
      </c>
      <c r="AJ39" s="3">
        <v>3.9267200000000002E-5</v>
      </c>
      <c r="AK39" s="3">
        <v>2.4876799999999998E-9</v>
      </c>
      <c r="AL39" s="3">
        <v>2.9115299999999999E-5</v>
      </c>
      <c r="AM39" s="3">
        <v>3.8747999999999999E-9</v>
      </c>
      <c r="AN39" s="3">
        <v>2.3666400000000001E-5</v>
      </c>
      <c r="AO39" s="3">
        <v>3.1487600000000002E-9</v>
      </c>
      <c r="AP39" s="3">
        <v>1.2417599999999999E-5</v>
      </c>
      <c r="AQ39" s="3">
        <v>1.11766E-9</v>
      </c>
      <c r="AR39" s="3">
        <v>1.89717E-5</v>
      </c>
      <c r="AS39" s="3">
        <v>2.06204E-9</v>
      </c>
      <c r="AT39" s="3">
        <v>1.7952699999999998E-5</v>
      </c>
      <c r="AU39" s="3">
        <v>1.9505000000000002E-8</v>
      </c>
      <c r="AV39" s="3">
        <v>1.21403E-5</v>
      </c>
      <c r="AW39" s="3">
        <v>1.4735400000000001E-9</v>
      </c>
      <c r="AX39" s="3">
        <v>3.1936799999999999E-6</v>
      </c>
      <c r="AY39" s="3">
        <v>0.49550499999999997</v>
      </c>
      <c r="AZ39" s="3">
        <v>5.50451E-2</v>
      </c>
      <c r="BA39" s="3">
        <v>5.5898299999999998E-2</v>
      </c>
      <c r="BB39" s="3">
        <v>5.5909399999999998E-2</v>
      </c>
      <c r="BC39" s="3">
        <v>5.5913400000000002E-2</v>
      </c>
      <c r="BD39" s="3">
        <v>5.5926099999999999E-2</v>
      </c>
      <c r="BE39" s="3">
        <v>5.59196E-2</v>
      </c>
      <c r="BF39" s="3">
        <v>5.5920600000000001E-2</v>
      </c>
      <c r="BG39" s="3">
        <v>5.5926400000000001E-2</v>
      </c>
      <c r="BH39" s="3">
        <v>5.59353E-2</v>
      </c>
      <c r="BI39" s="3">
        <v>1.6524099999999999</v>
      </c>
      <c r="BJ39" s="3">
        <v>1.4893000000000001</v>
      </c>
      <c r="BK39" s="3">
        <v>1.6524300000000001</v>
      </c>
      <c r="BL39" s="3">
        <v>0.50143800000000005</v>
      </c>
      <c r="BM39" s="3">
        <v>1.6524300000000001</v>
      </c>
      <c r="BN39" s="3">
        <v>0.50143800000000005</v>
      </c>
      <c r="BO39" s="3">
        <v>1.6524300000000001</v>
      </c>
      <c r="BP39" s="3">
        <v>0.50143800000000005</v>
      </c>
      <c r="BQ39" s="3">
        <v>1.6524300000000001</v>
      </c>
      <c r="BR39" s="3">
        <v>0.50143800000000005</v>
      </c>
      <c r="BS39" s="3">
        <v>1.6524300000000001</v>
      </c>
      <c r="BT39" s="3">
        <v>0.50143800000000005</v>
      </c>
      <c r="BU39" s="3">
        <v>1.6524300000000001</v>
      </c>
      <c r="BV39" s="3">
        <v>0.50143800000000005</v>
      </c>
      <c r="BW39" s="3">
        <v>1.6524300000000001</v>
      </c>
      <c r="BX39" s="3">
        <v>0.50143800000000005</v>
      </c>
      <c r="BY39" s="3">
        <v>1.6524300000000001</v>
      </c>
      <c r="BZ39" s="3">
        <v>0.50143800000000005</v>
      </c>
      <c r="CA39" s="3">
        <v>1.6524300000000001</v>
      </c>
      <c r="CB39" s="3">
        <v>0.76901799999999998</v>
      </c>
      <c r="CC39" s="3">
        <v>1.81636</v>
      </c>
      <c r="CD39" s="3">
        <v>1.81355</v>
      </c>
      <c r="CE39" s="3">
        <v>1.81352</v>
      </c>
      <c r="CF39" s="3">
        <v>1.8134999999999999</v>
      </c>
      <c r="CG39" s="3">
        <v>1.8134600000000001</v>
      </c>
      <c r="CH39" s="3">
        <v>1.81348</v>
      </c>
      <c r="CI39" s="3">
        <v>1.81348</v>
      </c>
      <c r="CJ39" s="3">
        <v>1.8134600000000001</v>
      </c>
      <c r="CK39" s="3">
        <v>1.8134300000000001</v>
      </c>
      <c r="CL39" s="3">
        <v>1.19095E-2</v>
      </c>
      <c r="CM39" s="3">
        <v>0</v>
      </c>
      <c r="CN39" s="3">
        <v>0</v>
      </c>
      <c r="CO39" s="3">
        <v>0</v>
      </c>
      <c r="CP39" s="3">
        <v>6.6088100000000001E-10</v>
      </c>
      <c r="CQ39" s="3">
        <v>4.71392E-8</v>
      </c>
      <c r="CR39" s="3">
        <v>1.12546E-9</v>
      </c>
      <c r="CS39" s="3">
        <v>7.2855199999999997E-8</v>
      </c>
      <c r="CT39" s="3">
        <v>5.58722E-11</v>
      </c>
      <c r="CU39" s="3">
        <v>3.1943899999999998E-11</v>
      </c>
      <c r="CV39" s="3">
        <v>1.8385799999999999E-11</v>
      </c>
      <c r="CW39" s="3">
        <v>1.0638999999999999E-11</v>
      </c>
      <c r="CX39" s="3">
        <v>1.7426499999999999E-10</v>
      </c>
    </row>
    <row r="40" spans="1:102" ht="15" x14ac:dyDescent="0.2">
      <c r="A40" s="12">
        <v>8</v>
      </c>
      <c r="B40" s="3">
        <v>1.17143</v>
      </c>
      <c r="C40" s="3">
        <v>71.975999999999999</v>
      </c>
      <c r="D40" s="3">
        <v>0.110433</v>
      </c>
      <c r="E40" s="3">
        <v>6.3650999999999996E-14</v>
      </c>
      <c r="F40" s="3">
        <v>9.3915499999999999E-2</v>
      </c>
      <c r="G40" s="3">
        <v>6.6469599999999998E-6</v>
      </c>
      <c r="H40" s="3">
        <v>4.1331500000000004E-3</v>
      </c>
      <c r="I40" s="3">
        <v>2.6856200000000002E-7</v>
      </c>
      <c r="J40" s="3">
        <v>3.06463E-3</v>
      </c>
      <c r="K40" s="3">
        <v>4.18316E-7</v>
      </c>
      <c r="L40" s="3">
        <v>2.4911099999999999E-3</v>
      </c>
      <c r="M40" s="3">
        <v>3.3993800000000001E-7</v>
      </c>
      <c r="N40" s="3">
        <v>1.3070899999999999E-3</v>
      </c>
      <c r="O40" s="3">
        <v>1.20663E-7</v>
      </c>
      <c r="P40" s="3">
        <v>1.9969599999999999E-3</v>
      </c>
      <c r="Q40" s="3">
        <v>2.2261799999999999E-7</v>
      </c>
      <c r="R40" s="3">
        <v>1.8897E-3</v>
      </c>
      <c r="S40" s="3">
        <v>2.1057500000000001E-6</v>
      </c>
      <c r="T40" s="3">
        <v>1.2779E-3</v>
      </c>
      <c r="U40" s="3">
        <v>1.59085E-7</v>
      </c>
      <c r="V40" s="3">
        <v>3.3617400000000001E-4</v>
      </c>
      <c r="W40" s="3">
        <v>5.38293</v>
      </c>
      <c r="X40" s="3">
        <v>5.4726299999999997</v>
      </c>
      <c r="Y40" s="3">
        <v>5.4737799999999996</v>
      </c>
      <c r="Z40" s="3">
        <v>5.4742300000000004</v>
      </c>
      <c r="AA40" s="3">
        <v>5.4755399999999996</v>
      </c>
      <c r="AB40" s="3">
        <v>5.47485</v>
      </c>
      <c r="AC40" s="3">
        <v>5.4749600000000003</v>
      </c>
      <c r="AD40" s="3">
        <v>5.4755700000000003</v>
      </c>
      <c r="AE40" s="3">
        <v>5.4765100000000002</v>
      </c>
      <c r="AF40" s="3">
        <v>1.0526400000000001E-3</v>
      </c>
      <c r="AG40" s="3">
        <v>6.0671699999999997E-16</v>
      </c>
      <c r="AH40" s="3">
        <v>8.9519600000000001E-4</v>
      </c>
      <c r="AI40" s="3">
        <v>6.3358399999999999E-8</v>
      </c>
      <c r="AJ40" s="3">
        <v>3.9396900000000002E-5</v>
      </c>
      <c r="AK40" s="3">
        <v>2.5599100000000001E-9</v>
      </c>
      <c r="AL40" s="3">
        <v>2.9211900000000001E-5</v>
      </c>
      <c r="AM40" s="3">
        <v>3.9873600000000002E-9</v>
      </c>
      <c r="AN40" s="3">
        <v>2.3745100000000001E-5</v>
      </c>
      <c r="AO40" s="3">
        <v>3.2402600000000001E-9</v>
      </c>
      <c r="AP40" s="3">
        <v>1.2459100000000001E-5</v>
      </c>
      <c r="AQ40" s="3">
        <v>1.15015E-9</v>
      </c>
      <c r="AR40" s="3">
        <v>1.90349E-5</v>
      </c>
      <c r="AS40" s="3">
        <v>2.1219800000000002E-9</v>
      </c>
      <c r="AT40" s="3">
        <v>1.8012500000000001E-5</v>
      </c>
      <c r="AU40" s="3">
        <v>2.0071900000000001E-8</v>
      </c>
      <c r="AV40" s="3">
        <v>1.21808E-5</v>
      </c>
      <c r="AW40" s="3">
        <v>1.5163800000000001E-9</v>
      </c>
      <c r="AX40" s="3">
        <v>3.2043899999999999E-6</v>
      </c>
      <c r="AY40" s="3">
        <v>0.52910500000000005</v>
      </c>
      <c r="AZ40" s="3">
        <v>5.13097E-2</v>
      </c>
      <c r="BA40" s="3">
        <v>5.2164700000000001E-2</v>
      </c>
      <c r="BB40" s="3">
        <v>5.2175699999999998E-2</v>
      </c>
      <c r="BC40" s="3">
        <v>5.2179999999999997E-2</v>
      </c>
      <c r="BD40" s="3">
        <v>5.2192500000000003E-2</v>
      </c>
      <c r="BE40" s="3">
        <v>5.21859E-2</v>
      </c>
      <c r="BF40" s="3">
        <v>5.2186900000000001E-2</v>
      </c>
      <c r="BG40" s="3">
        <v>5.2192799999999998E-2</v>
      </c>
      <c r="BH40" s="3">
        <v>5.22018E-2</v>
      </c>
      <c r="BI40" s="3">
        <v>1.5504</v>
      </c>
      <c r="BJ40" s="3">
        <v>1.4053199999999999</v>
      </c>
      <c r="BK40" s="3">
        <v>1.5504199999999999</v>
      </c>
      <c r="BL40" s="3">
        <v>0.487792</v>
      </c>
      <c r="BM40" s="3">
        <v>1.5504199999999999</v>
      </c>
      <c r="BN40" s="3">
        <v>0.487792</v>
      </c>
      <c r="BO40" s="3">
        <v>1.5504199999999999</v>
      </c>
      <c r="BP40" s="3">
        <v>0.487792</v>
      </c>
      <c r="BQ40" s="3">
        <v>1.5504199999999999</v>
      </c>
      <c r="BR40" s="3">
        <v>0.487792</v>
      </c>
      <c r="BS40" s="3">
        <v>1.5504199999999999</v>
      </c>
      <c r="BT40" s="3">
        <v>0.487792</v>
      </c>
      <c r="BU40" s="3">
        <v>1.5504199999999999</v>
      </c>
      <c r="BV40" s="3">
        <v>0.487792</v>
      </c>
      <c r="BW40" s="3">
        <v>1.5504199999999999</v>
      </c>
      <c r="BX40" s="3">
        <v>0.487792</v>
      </c>
      <c r="BY40" s="3">
        <v>1.5504199999999999</v>
      </c>
      <c r="BZ40" s="3">
        <v>0.487792</v>
      </c>
      <c r="CA40" s="3">
        <v>1.5504199999999999</v>
      </c>
      <c r="CB40" s="3">
        <v>0.80871400000000004</v>
      </c>
      <c r="CC40" s="3">
        <v>1.7229099999999999</v>
      </c>
      <c r="CD40" s="3">
        <v>1.72037</v>
      </c>
      <c r="CE40" s="3">
        <v>1.72034</v>
      </c>
      <c r="CF40" s="3">
        <v>1.7203299999999999</v>
      </c>
      <c r="CG40" s="3">
        <v>1.7202900000000001</v>
      </c>
      <c r="CH40" s="3">
        <v>1.72031</v>
      </c>
      <c r="CI40" s="3">
        <v>1.72031</v>
      </c>
      <c r="CJ40" s="3">
        <v>1.7202900000000001</v>
      </c>
      <c r="CK40" s="3">
        <v>1.7202599999999999</v>
      </c>
      <c r="CL40" s="3">
        <v>1.33735E-2</v>
      </c>
      <c r="CM40" s="3">
        <v>0</v>
      </c>
      <c r="CN40" s="3">
        <v>0</v>
      </c>
      <c r="CO40" s="3">
        <v>0</v>
      </c>
      <c r="CP40" s="3">
        <v>5.8433600000000004E-10</v>
      </c>
      <c r="CQ40" s="3">
        <v>4.1730399999999999E-8</v>
      </c>
      <c r="CR40" s="3">
        <v>9.9633600000000006E-10</v>
      </c>
      <c r="CS40" s="3">
        <v>6.4497300000000001E-8</v>
      </c>
      <c r="CT40" s="3">
        <v>4.9463200000000002E-11</v>
      </c>
      <c r="CU40" s="3">
        <v>2.8279400000000001E-11</v>
      </c>
      <c r="CV40" s="3">
        <v>1.6276699999999999E-11</v>
      </c>
      <c r="CW40" s="3">
        <v>9.4186199999999997E-12</v>
      </c>
      <c r="CX40" s="3">
        <v>1.5427799999999999E-10</v>
      </c>
    </row>
    <row r="41" spans="1:102" ht="15" x14ac:dyDescent="0.2">
      <c r="A41" s="12">
        <v>9</v>
      </c>
      <c r="B41" s="3">
        <v>1.1680600000000001</v>
      </c>
      <c r="C41" s="3">
        <v>71.975999999999999</v>
      </c>
      <c r="D41" s="3">
        <v>0.103466</v>
      </c>
      <c r="E41" s="3">
        <v>7.46463E-14</v>
      </c>
      <c r="F41" s="3">
        <v>8.7972700000000001E-2</v>
      </c>
      <c r="G41" s="3">
        <v>6.3971400000000004E-6</v>
      </c>
      <c r="H41" s="3">
        <v>3.8766899999999999E-3</v>
      </c>
      <c r="I41" s="3">
        <v>2.58807E-7</v>
      </c>
      <c r="J41" s="3">
        <v>2.8745099999999998E-3</v>
      </c>
      <c r="K41" s="3">
        <v>4.0312700000000001E-7</v>
      </c>
      <c r="L41" s="3">
        <v>2.3365999999999999E-3</v>
      </c>
      <c r="M41" s="3">
        <v>3.2759799999999999E-7</v>
      </c>
      <c r="N41" s="3">
        <v>1.2260400000000001E-3</v>
      </c>
      <c r="O41" s="3">
        <v>1.16285E-7</v>
      </c>
      <c r="P41" s="3">
        <v>1.8730999999999999E-3</v>
      </c>
      <c r="Q41" s="3">
        <v>2.1453800000000001E-7</v>
      </c>
      <c r="R41" s="3">
        <v>1.7725E-3</v>
      </c>
      <c r="S41" s="3">
        <v>2.0293300000000002E-6</v>
      </c>
      <c r="T41" s="3">
        <v>1.1986500000000001E-3</v>
      </c>
      <c r="U41" s="3">
        <v>1.5331199999999999E-7</v>
      </c>
      <c r="V41" s="3">
        <v>3.1533199999999998E-4</v>
      </c>
      <c r="W41" s="3">
        <v>4.6899699999999998</v>
      </c>
      <c r="X41" s="3">
        <v>4.7740099999999996</v>
      </c>
      <c r="Y41" s="3">
        <v>4.77508</v>
      </c>
      <c r="Z41" s="3">
        <v>4.7755200000000002</v>
      </c>
      <c r="AA41" s="3">
        <v>4.7767299999999997</v>
      </c>
      <c r="AB41" s="3">
        <v>4.7760800000000003</v>
      </c>
      <c r="AC41" s="3">
        <v>4.7761800000000001</v>
      </c>
      <c r="AD41" s="3">
        <v>4.7767600000000003</v>
      </c>
      <c r="AE41" s="3">
        <v>4.7776399999999999</v>
      </c>
      <c r="AF41" s="3">
        <v>1.0492100000000001E-3</v>
      </c>
      <c r="AG41" s="3">
        <v>7.5695800000000004E-16</v>
      </c>
      <c r="AH41" s="3">
        <v>8.9209599999999999E-4</v>
      </c>
      <c r="AI41" s="3">
        <v>6.4870800000000001E-8</v>
      </c>
      <c r="AJ41" s="3">
        <v>3.9311899999999999E-5</v>
      </c>
      <c r="AK41" s="3">
        <v>2.62445E-9</v>
      </c>
      <c r="AL41" s="3">
        <v>2.9149299999999999E-5</v>
      </c>
      <c r="AM41" s="3">
        <v>4.0879499999999997E-9</v>
      </c>
      <c r="AN41" s="3">
        <v>2.3694500000000002E-5</v>
      </c>
      <c r="AO41" s="3">
        <v>3.3220399999999998E-9</v>
      </c>
      <c r="AP41" s="3">
        <v>1.24327E-5</v>
      </c>
      <c r="AQ41" s="3">
        <v>1.1792E-9</v>
      </c>
      <c r="AR41" s="3">
        <v>1.8994399999999999E-5</v>
      </c>
      <c r="AS41" s="3">
        <v>2.1755400000000001E-9</v>
      </c>
      <c r="AT41" s="3">
        <v>1.7974200000000001E-5</v>
      </c>
      <c r="AU41" s="3">
        <v>2.05786E-8</v>
      </c>
      <c r="AV41" s="3">
        <v>1.21551E-5</v>
      </c>
      <c r="AW41" s="3">
        <v>1.5546800000000001E-9</v>
      </c>
      <c r="AX41" s="3">
        <v>3.1976500000000002E-6</v>
      </c>
      <c r="AY41" s="3">
        <v>0.56289100000000003</v>
      </c>
      <c r="AZ41" s="3">
        <v>4.75591E-2</v>
      </c>
      <c r="BA41" s="3">
        <v>4.8411299999999997E-2</v>
      </c>
      <c r="BB41" s="3">
        <v>4.8422100000000003E-2</v>
      </c>
      <c r="BC41" s="3">
        <v>4.84266E-2</v>
      </c>
      <c r="BD41" s="3">
        <v>4.84389E-2</v>
      </c>
      <c r="BE41" s="3">
        <v>4.8432299999999998E-2</v>
      </c>
      <c r="BF41" s="3">
        <v>4.8433299999999999E-2</v>
      </c>
      <c r="BG41" s="3">
        <v>4.8439099999999999E-2</v>
      </c>
      <c r="BH41" s="3">
        <v>4.8448100000000001E-2</v>
      </c>
      <c r="BI41" s="3">
        <v>1.4603900000000001</v>
      </c>
      <c r="BJ41" s="3">
        <v>1.3310599999999999</v>
      </c>
      <c r="BK41" s="3">
        <v>1.46041</v>
      </c>
      <c r="BL41" s="3">
        <v>0.47632200000000002</v>
      </c>
      <c r="BM41" s="3">
        <v>1.46041</v>
      </c>
      <c r="BN41" s="3">
        <v>0.47632200000000002</v>
      </c>
      <c r="BO41" s="3">
        <v>1.46041</v>
      </c>
      <c r="BP41" s="3">
        <v>0.47632200000000002</v>
      </c>
      <c r="BQ41" s="3">
        <v>1.46041</v>
      </c>
      <c r="BR41" s="3">
        <v>0.47632200000000002</v>
      </c>
      <c r="BS41" s="3">
        <v>1.46041</v>
      </c>
      <c r="BT41" s="3">
        <v>0.47632200000000002</v>
      </c>
      <c r="BU41" s="3">
        <v>1.46041</v>
      </c>
      <c r="BV41" s="3">
        <v>0.47632200000000002</v>
      </c>
      <c r="BW41" s="3">
        <v>1.46041</v>
      </c>
      <c r="BX41" s="3">
        <v>0.47632200000000002</v>
      </c>
      <c r="BY41" s="3">
        <v>1.46041</v>
      </c>
      <c r="BZ41" s="3">
        <v>0.47632200000000002</v>
      </c>
      <c r="CA41" s="3">
        <v>1.46041</v>
      </c>
      <c r="CB41" s="3">
        <v>0.843391</v>
      </c>
      <c r="CC41" s="3">
        <v>1.6381399999999999</v>
      </c>
      <c r="CD41" s="3">
        <v>1.63585</v>
      </c>
      <c r="CE41" s="3">
        <v>1.6358200000000001</v>
      </c>
      <c r="CF41" s="3">
        <v>1.63581</v>
      </c>
      <c r="CG41" s="3">
        <v>1.63578</v>
      </c>
      <c r="CH41" s="3">
        <v>1.6357999999999999</v>
      </c>
      <c r="CI41" s="3">
        <v>1.6357900000000001</v>
      </c>
      <c r="CJ41" s="3">
        <v>1.63578</v>
      </c>
      <c r="CK41" s="3">
        <v>1.63575</v>
      </c>
      <c r="CL41" s="3">
        <v>1.48375E-2</v>
      </c>
      <c r="CM41" s="3">
        <v>0</v>
      </c>
      <c r="CN41" s="3">
        <v>0</v>
      </c>
      <c r="CO41" s="3">
        <v>0</v>
      </c>
      <c r="CP41" s="3">
        <v>5.1497399999999996E-10</v>
      </c>
      <c r="CQ41" s="3">
        <v>3.6825099999999999E-8</v>
      </c>
      <c r="CR41" s="3">
        <v>8.7923099999999998E-10</v>
      </c>
      <c r="CS41" s="3">
        <v>5.6917199999999997E-8</v>
      </c>
      <c r="CT41" s="3">
        <v>4.3650700000000003E-11</v>
      </c>
      <c r="CU41" s="3">
        <v>2.4956000000000002E-11</v>
      </c>
      <c r="CV41" s="3">
        <v>1.4363800000000001E-11</v>
      </c>
      <c r="CW41" s="3">
        <v>8.3118200000000004E-12</v>
      </c>
      <c r="CX41" s="3">
        <v>1.3614999999999999E-10</v>
      </c>
    </row>
    <row r="42" spans="1:102" ht="15" x14ac:dyDescent="0.2">
      <c r="A42" s="12">
        <v>10</v>
      </c>
      <c r="B42" s="3">
        <v>1.16425</v>
      </c>
      <c r="C42" s="3">
        <v>71.975999999999999</v>
      </c>
      <c r="D42" s="3">
        <v>9.6668100000000007E-2</v>
      </c>
      <c r="E42" s="3">
        <v>8.6898399999999999E-14</v>
      </c>
      <c r="F42" s="3">
        <v>8.2174499999999998E-2</v>
      </c>
      <c r="G42" s="3">
        <v>6.15307E-6</v>
      </c>
      <c r="H42" s="3">
        <v>3.62634E-3</v>
      </c>
      <c r="I42" s="3">
        <v>2.49287E-7</v>
      </c>
      <c r="J42" s="3">
        <v>2.68893E-3</v>
      </c>
      <c r="K42" s="3">
        <v>3.8830499999999998E-7</v>
      </c>
      <c r="L42" s="3">
        <v>2.1857600000000001E-3</v>
      </c>
      <c r="M42" s="3">
        <v>3.1555700000000002E-7</v>
      </c>
      <c r="N42" s="3">
        <v>1.1469099999999999E-3</v>
      </c>
      <c r="O42" s="3">
        <v>1.12012E-7</v>
      </c>
      <c r="P42" s="3">
        <v>1.7522E-3</v>
      </c>
      <c r="Q42" s="3">
        <v>2.0665299999999999E-7</v>
      </c>
      <c r="R42" s="3">
        <v>1.6580900000000001E-3</v>
      </c>
      <c r="S42" s="3">
        <v>1.9547499999999998E-6</v>
      </c>
      <c r="T42" s="3">
        <v>1.1213E-3</v>
      </c>
      <c r="U42" s="3">
        <v>1.4768000000000001E-7</v>
      </c>
      <c r="V42" s="3">
        <v>2.9498600000000001E-4</v>
      </c>
      <c r="W42" s="3">
        <v>4.0696500000000002</v>
      </c>
      <c r="X42" s="3">
        <v>4.1481599999999998</v>
      </c>
      <c r="Y42" s="3">
        <v>4.1491400000000001</v>
      </c>
      <c r="Z42" s="3">
        <v>4.1495699999999998</v>
      </c>
      <c r="AA42" s="3">
        <v>4.15069</v>
      </c>
      <c r="AB42" s="3">
        <v>4.15008</v>
      </c>
      <c r="AC42" s="3">
        <v>4.1501799999999998</v>
      </c>
      <c r="AD42" s="3">
        <v>4.1507100000000001</v>
      </c>
      <c r="AE42" s="3">
        <v>4.1515399999999998</v>
      </c>
      <c r="AF42" s="3">
        <v>1.03976E-3</v>
      </c>
      <c r="AG42" s="3">
        <v>9.3467599999999997E-16</v>
      </c>
      <c r="AH42" s="3">
        <v>8.8386599999999997E-4</v>
      </c>
      <c r="AI42" s="3">
        <v>6.6182099999999995E-8</v>
      </c>
      <c r="AJ42" s="3">
        <v>3.9004700000000003E-5</v>
      </c>
      <c r="AK42" s="3">
        <v>2.68132E-9</v>
      </c>
      <c r="AL42" s="3">
        <v>2.8921999999999999E-5</v>
      </c>
      <c r="AM42" s="3">
        <v>4.1765899999999999E-9</v>
      </c>
      <c r="AN42" s="3">
        <v>2.351E-5</v>
      </c>
      <c r="AO42" s="3">
        <v>3.3941199999999999E-9</v>
      </c>
      <c r="AP42" s="3">
        <v>1.23361E-5</v>
      </c>
      <c r="AQ42" s="3">
        <v>1.2048E-9</v>
      </c>
      <c r="AR42" s="3">
        <v>1.88466E-5</v>
      </c>
      <c r="AS42" s="3">
        <v>2.22275E-9</v>
      </c>
      <c r="AT42" s="3">
        <v>1.78344E-5</v>
      </c>
      <c r="AU42" s="3">
        <v>2.1025199999999999E-8</v>
      </c>
      <c r="AV42" s="3">
        <v>1.2060599999999999E-5</v>
      </c>
      <c r="AW42" s="3">
        <v>1.5884399999999999E-9</v>
      </c>
      <c r="AX42" s="3">
        <v>3.17285E-6</v>
      </c>
      <c r="AY42" s="3">
        <v>0.59704900000000005</v>
      </c>
      <c r="AZ42" s="3">
        <v>4.3772999999999999E-2</v>
      </c>
      <c r="BA42" s="3">
        <v>4.4617400000000002E-2</v>
      </c>
      <c r="BB42" s="3">
        <v>4.4628000000000001E-2</v>
      </c>
      <c r="BC42" s="3">
        <v>4.4632600000000001E-2</v>
      </c>
      <c r="BD42" s="3">
        <v>4.46446E-2</v>
      </c>
      <c r="BE42" s="3">
        <v>4.46381E-2</v>
      </c>
      <c r="BF42" s="3">
        <v>4.4639100000000001E-2</v>
      </c>
      <c r="BG42" s="3">
        <v>4.4644900000000001E-2</v>
      </c>
      <c r="BH42" s="3">
        <v>4.46538E-2</v>
      </c>
      <c r="BI42" s="3">
        <v>1.3800300000000001</v>
      </c>
      <c r="BJ42" s="3">
        <v>1.2646900000000001</v>
      </c>
      <c r="BK42" s="3">
        <v>1.38005</v>
      </c>
      <c r="BL42" s="3">
        <v>0.46677999999999997</v>
      </c>
      <c r="BM42" s="3">
        <v>1.38005</v>
      </c>
      <c r="BN42" s="3">
        <v>0.46677999999999997</v>
      </c>
      <c r="BO42" s="3">
        <v>1.38005</v>
      </c>
      <c r="BP42" s="3">
        <v>0.46677999999999997</v>
      </c>
      <c r="BQ42" s="3">
        <v>1.38005</v>
      </c>
      <c r="BR42" s="3">
        <v>0.46677999999999997</v>
      </c>
      <c r="BS42" s="3">
        <v>1.38005</v>
      </c>
      <c r="BT42" s="3">
        <v>0.46677999999999997</v>
      </c>
      <c r="BU42" s="3">
        <v>1.38005</v>
      </c>
      <c r="BV42" s="3">
        <v>0.46677999999999997</v>
      </c>
      <c r="BW42" s="3">
        <v>1.38005</v>
      </c>
      <c r="BX42" s="3">
        <v>0.46677999999999997</v>
      </c>
      <c r="BY42" s="3">
        <v>1.38005</v>
      </c>
      <c r="BZ42" s="3">
        <v>0.46677999999999997</v>
      </c>
      <c r="CA42" s="3">
        <v>1.38005</v>
      </c>
      <c r="CB42" s="3">
        <v>0.87359500000000001</v>
      </c>
      <c r="CC42" s="3">
        <v>1.5605</v>
      </c>
      <c r="CD42" s="3">
        <v>1.55844</v>
      </c>
      <c r="CE42" s="3">
        <v>1.5584199999999999</v>
      </c>
      <c r="CF42" s="3">
        <v>1.5584100000000001</v>
      </c>
      <c r="CG42" s="3">
        <v>1.5583800000000001</v>
      </c>
      <c r="CH42" s="3">
        <v>1.5583899999999999</v>
      </c>
      <c r="CI42" s="3">
        <v>1.5583899999999999</v>
      </c>
      <c r="CJ42" s="3">
        <v>1.5583800000000001</v>
      </c>
      <c r="CK42" s="3">
        <v>1.5583499999999999</v>
      </c>
      <c r="CL42" s="3">
        <v>1.63015E-2</v>
      </c>
      <c r="CM42" s="3">
        <v>0</v>
      </c>
      <c r="CN42" s="3">
        <v>0</v>
      </c>
      <c r="CO42" s="3">
        <v>0</v>
      </c>
      <c r="CP42" s="3">
        <v>4.51513E-10</v>
      </c>
      <c r="CQ42" s="3">
        <v>3.23332E-8</v>
      </c>
      <c r="CR42" s="3">
        <v>7.7199399999999997E-10</v>
      </c>
      <c r="CS42" s="3">
        <v>4.9975799999999999E-8</v>
      </c>
      <c r="CT42" s="3">
        <v>3.8327800000000002E-11</v>
      </c>
      <c r="CU42" s="3">
        <v>2.19126E-11</v>
      </c>
      <c r="CV42" s="3">
        <v>1.2612200000000001E-11</v>
      </c>
      <c r="CW42" s="3">
        <v>7.2982600000000004E-12</v>
      </c>
      <c r="CX42" s="3">
        <v>1.1954900000000001E-10</v>
      </c>
    </row>
    <row r="43" spans="1:102" ht="15" x14ac:dyDescent="0.2">
      <c r="A43" s="12">
        <v>11</v>
      </c>
      <c r="B43" s="3">
        <v>1.15988</v>
      </c>
      <c r="C43" s="3">
        <v>71.975999999999999</v>
      </c>
      <c r="D43" s="3">
        <v>8.9964500000000003E-2</v>
      </c>
      <c r="E43" s="3">
        <v>1.00686E-13</v>
      </c>
      <c r="F43" s="3">
        <v>7.64571E-2</v>
      </c>
      <c r="G43" s="3">
        <v>5.9117999999999999E-6</v>
      </c>
      <c r="H43" s="3">
        <v>3.3793600000000001E-3</v>
      </c>
      <c r="I43" s="3">
        <v>2.3989099999999999E-7</v>
      </c>
      <c r="J43" s="3">
        <v>2.5058400000000001E-3</v>
      </c>
      <c r="K43" s="3">
        <v>3.7367500000000002E-7</v>
      </c>
      <c r="L43" s="3">
        <v>2.03696E-3</v>
      </c>
      <c r="M43" s="3">
        <v>3.0367099999999999E-7</v>
      </c>
      <c r="N43" s="3">
        <v>1.0688500000000001E-3</v>
      </c>
      <c r="O43" s="3">
        <v>1.0779499999999999E-7</v>
      </c>
      <c r="P43" s="3">
        <v>1.6329199999999999E-3</v>
      </c>
      <c r="Q43" s="3">
        <v>1.9887100000000001E-7</v>
      </c>
      <c r="R43" s="3">
        <v>1.5452300000000001E-3</v>
      </c>
      <c r="S43" s="3">
        <v>1.8811399999999999E-6</v>
      </c>
      <c r="T43" s="3">
        <v>1.04498E-3</v>
      </c>
      <c r="U43" s="3">
        <v>1.4212E-7</v>
      </c>
      <c r="V43" s="3">
        <v>2.74913E-4</v>
      </c>
      <c r="W43" s="3">
        <v>3.5088699999999999</v>
      </c>
      <c r="X43" s="3">
        <v>3.5819100000000001</v>
      </c>
      <c r="Y43" s="3">
        <v>3.5828199999999999</v>
      </c>
      <c r="Z43" s="3">
        <v>3.58324</v>
      </c>
      <c r="AA43" s="3">
        <v>3.58426</v>
      </c>
      <c r="AB43" s="3">
        <v>3.5836999999999999</v>
      </c>
      <c r="AC43" s="3">
        <v>3.58378</v>
      </c>
      <c r="AD43" s="3">
        <v>3.5842900000000002</v>
      </c>
      <c r="AE43" s="3">
        <v>3.5850599999999999</v>
      </c>
      <c r="AF43" s="3">
        <v>1.02388E-3</v>
      </c>
      <c r="AG43" s="3">
        <v>1.14589E-15</v>
      </c>
      <c r="AH43" s="3">
        <v>8.70151E-4</v>
      </c>
      <c r="AI43" s="3">
        <v>6.7281599999999998E-8</v>
      </c>
      <c r="AJ43" s="3">
        <v>3.8460100000000001E-5</v>
      </c>
      <c r="AK43" s="3">
        <v>2.7301699999999999E-9</v>
      </c>
      <c r="AL43" s="3">
        <v>2.8518699999999999E-5</v>
      </c>
      <c r="AM43" s="3">
        <v>4.2527499999999998E-9</v>
      </c>
      <c r="AN43" s="3">
        <v>2.31824E-5</v>
      </c>
      <c r="AO43" s="3">
        <v>3.4560499999999999E-9</v>
      </c>
      <c r="AP43" s="3">
        <v>1.21645E-5</v>
      </c>
      <c r="AQ43" s="3">
        <v>1.22681E-9</v>
      </c>
      <c r="AR43" s="3">
        <v>1.8584100000000001E-5</v>
      </c>
      <c r="AS43" s="3">
        <v>2.2633299999999999E-9</v>
      </c>
      <c r="AT43" s="3">
        <v>1.7586100000000001E-5</v>
      </c>
      <c r="AU43" s="3">
        <v>2.1409099999999999E-8</v>
      </c>
      <c r="AV43" s="3">
        <v>1.1892800000000001E-5</v>
      </c>
      <c r="AW43" s="3">
        <v>1.61745E-9</v>
      </c>
      <c r="AX43" s="3">
        <v>3.1287600000000002E-6</v>
      </c>
      <c r="AY43" s="3">
        <v>0.63173900000000005</v>
      </c>
      <c r="AZ43" s="3">
        <v>3.99341E-2</v>
      </c>
      <c r="BA43" s="3">
        <v>4.07654E-2</v>
      </c>
      <c r="BB43" s="3">
        <v>4.0775800000000001E-2</v>
      </c>
      <c r="BC43" s="3">
        <v>4.0780400000000001E-2</v>
      </c>
      <c r="BD43" s="3">
        <v>4.0792099999999998E-2</v>
      </c>
      <c r="BE43" s="3">
        <v>4.0785700000000001E-2</v>
      </c>
      <c r="BF43" s="3">
        <v>4.0786700000000002E-2</v>
      </c>
      <c r="BG43" s="3">
        <v>4.0792399999999999E-2</v>
      </c>
      <c r="BH43" s="3">
        <v>4.0801200000000003E-2</v>
      </c>
      <c r="BI43" s="3">
        <v>1.3076300000000001</v>
      </c>
      <c r="BJ43" s="3">
        <v>1.2048700000000001</v>
      </c>
      <c r="BK43" s="3">
        <v>1.3076399999999999</v>
      </c>
      <c r="BL43" s="3">
        <v>0.45903899999999997</v>
      </c>
      <c r="BM43" s="3">
        <v>1.3076399999999999</v>
      </c>
      <c r="BN43" s="3">
        <v>0.45903899999999997</v>
      </c>
      <c r="BO43" s="3">
        <v>1.3076399999999999</v>
      </c>
      <c r="BP43" s="3">
        <v>0.45903899999999997</v>
      </c>
      <c r="BQ43" s="3">
        <v>1.3076399999999999</v>
      </c>
      <c r="BR43" s="3">
        <v>0.45903899999999997</v>
      </c>
      <c r="BS43" s="3">
        <v>1.3076399999999999</v>
      </c>
      <c r="BT43" s="3">
        <v>0.45903899999999997</v>
      </c>
      <c r="BU43" s="3">
        <v>1.3076399999999999</v>
      </c>
      <c r="BV43" s="3">
        <v>0.45903899999999997</v>
      </c>
      <c r="BW43" s="3">
        <v>1.3076399999999999</v>
      </c>
      <c r="BX43" s="3">
        <v>0.45903899999999997</v>
      </c>
      <c r="BY43" s="3">
        <v>1.3076399999999999</v>
      </c>
      <c r="BZ43" s="3">
        <v>0.45903899999999997</v>
      </c>
      <c r="CA43" s="3">
        <v>1.3076399999999999</v>
      </c>
      <c r="CB43" s="3">
        <v>0.89977200000000002</v>
      </c>
      <c r="CC43" s="3">
        <v>1.48882</v>
      </c>
      <c r="CD43" s="3">
        <v>1.48698</v>
      </c>
      <c r="CE43" s="3">
        <v>1.4869600000000001</v>
      </c>
      <c r="CF43" s="3">
        <v>1.48695</v>
      </c>
      <c r="CG43" s="3">
        <v>1.48692</v>
      </c>
      <c r="CH43" s="3">
        <v>1.4869399999999999</v>
      </c>
      <c r="CI43" s="3">
        <v>1.4869300000000001</v>
      </c>
      <c r="CJ43" s="3">
        <v>1.48692</v>
      </c>
      <c r="CK43" s="3">
        <v>1.4869000000000001</v>
      </c>
      <c r="CL43" s="3">
        <v>1.77655E-2</v>
      </c>
      <c r="CM43" s="3">
        <v>0</v>
      </c>
      <c r="CN43" s="3">
        <v>0</v>
      </c>
      <c r="CO43" s="3">
        <v>0</v>
      </c>
      <c r="CP43" s="3">
        <v>3.92995E-10</v>
      </c>
      <c r="CQ43" s="3">
        <v>2.8187100000000002E-8</v>
      </c>
      <c r="CR43" s="3">
        <v>6.7301299999999996E-10</v>
      </c>
      <c r="CS43" s="3">
        <v>4.3568600000000003E-8</v>
      </c>
      <c r="CT43" s="3">
        <v>3.3414700000000003E-11</v>
      </c>
      <c r="CU43" s="3">
        <v>1.9103399999999999E-11</v>
      </c>
      <c r="CV43" s="3">
        <v>1.09953E-11</v>
      </c>
      <c r="CW43" s="3">
        <v>6.3627100000000001E-12</v>
      </c>
      <c r="CX43" s="3">
        <v>1.04226E-10</v>
      </c>
    </row>
    <row r="44" spans="1:102" ht="15" x14ac:dyDescent="0.2">
      <c r="A44" s="12">
        <v>12</v>
      </c>
      <c r="B44" s="3">
        <v>1.15479</v>
      </c>
      <c r="C44" s="3">
        <v>71.975999999999999</v>
      </c>
      <c r="D44" s="3">
        <v>8.3284899999999995E-2</v>
      </c>
      <c r="E44" s="3">
        <v>1.1639899999999999E-13</v>
      </c>
      <c r="F44" s="3">
        <v>7.0760699999999996E-2</v>
      </c>
      <c r="G44" s="3">
        <v>5.6704900000000003E-6</v>
      </c>
      <c r="H44" s="3">
        <v>3.1331499999999999E-3</v>
      </c>
      <c r="I44" s="3">
        <v>2.3050899999999999E-7</v>
      </c>
      <c r="J44" s="3">
        <v>2.3233199999999998E-3</v>
      </c>
      <c r="K44" s="3">
        <v>3.59068E-7</v>
      </c>
      <c r="L44" s="3">
        <v>1.8886199999999999E-3</v>
      </c>
      <c r="M44" s="3">
        <v>2.9180400000000001E-7</v>
      </c>
      <c r="N44" s="3">
        <v>9.910330000000001E-4</v>
      </c>
      <c r="O44" s="3">
        <v>1.03585E-7</v>
      </c>
      <c r="P44" s="3">
        <v>1.51402E-3</v>
      </c>
      <c r="Q44" s="3">
        <v>1.9110100000000001E-7</v>
      </c>
      <c r="R44" s="3">
        <v>1.43271E-3</v>
      </c>
      <c r="S44" s="3">
        <v>1.80765E-6</v>
      </c>
      <c r="T44" s="3">
        <v>9.6889999999999997E-4</v>
      </c>
      <c r="U44" s="3">
        <v>1.3656900000000001E-7</v>
      </c>
      <c r="V44" s="3">
        <v>2.5490300000000001E-4</v>
      </c>
      <c r="W44" s="3">
        <v>2.9977499999999999</v>
      </c>
      <c r="X44" s="3">
        <v>3.06535</v>
      </c>
      <c r="Y44" s="3">
        <v>3.0661900000000002</v>
      </c>
      <c r="Z44" s="3">
        <v>3.0665800000000001</v>
      </c>
      <c r="AA44" s="3">
        <v>3.06752</v>
      </c>
      <c r="AB44" s="3">
        <v>3.0670000000000002</v>
      </c>
      <c r="AC44" s="3">
        <v>3.0670799999999998</v>
      </c>
      <c r="AD44" s="3">
        <v>3.0675500000000002</v>
      </c>
      <c r="AE44" s="3">
        <v>3.06826</v>
      </c>
      <c r="AF44" s="3">
        <v>1.00092E-3</v>
      </c>
      <c r="AG44" s="3">
        <v>1.3988899999999999E-15</v>
      </c>
      <c r="AH44" s="3">
        <v>8.5040199999999999E-4</v>
      </c>
      <c r="AI44" s="3">
        <v>6.8147999999999996E-8</v>
      </c>
      <c r="AJ44" s="3">
        <v>3.7654200000000003E-5</v>
      </c>
      <c r="AK44" s="3">
        <v>2.77025E-9</v>
      </c>
      <c r="AL44" s="3">
        <v>2.79216E-5</v>
      </c>
      <c r="AM44" s="3">
        <v>4.31528E-9</v>
      </c>
      <c r="AN44" s="3">
        <v>2.2697400000000001E-5</v>
      </c>
      <c r="AO44" s="3">
        <v>3.5069099999999998E-9</v>
      </c>
      <c r="AP44" s="3">
        <v>1.19102E-5</v>
      </c>
      <c r="AQ44" s="3">
        <v>1.24489E-9</v>
      </c>
      <c r="AR44" s="3">
        <v>1.8195399999999999E-5</v>
      </c>
      <c r="AS44" s="3">
        <v>2.2966499999999999E-9</v>
      </c>
      <c r="AT44" s="3">
        <v>1.7218300000000001E-5</v>
      </c>
      <c r="AU44" s="3">
        <v>2.17243E-8</v>
      </c>
      <c r="AV44" s="3">
        <v>1.1644199999999999E-5</v>
      </c>
      <c r="AW44" s="3">
        <v>1.64129E-9</v>
      </c>
      <c r="AX44" s="3">
        <v>3.0634199999999999E-6</v>
      </c>
      <c r="AY44" s="3">
        <v>0.667103</v>
      </c>
      <c r="AZ44" s="3">
        <v>3.6026900000000001E-2</v>
      </c>
      <c r="BA44" s="3">
        <v>3.6839400000000001E-2</v>
      </c>
      <c r="BB44" s="3">
        <v>3.68495E-2</v>
      </c>
      <c r="BC44" s="3">
        <v>3.6854199999999997E-2</v>
      </c>
      <c r="BD44" s="3">
        <v>3.6865500000000002E-2</v>
      </c>
      <c r="BE44" s="3">
        <v>3.6859200000000002E-2</v>
      </c>
      <c r="BF44" s="3">
        <v>3.6860200000000003E-2</v>
      </c>
      <c r="BG44" s="3">
        <v>3.6865799999999997E-2</v>
      </c>
      <c r="BH44" s="3">
        <v>3.6874299999999999E-2</v>
      </c>
      <c r="BI44" s="3">
        <v>1.24193</v>
      </c>
      <c r="BJ44" s="3">
        <v>1.1506099999999999</v>
      </c>
      <c r="BK44" s="3">
        <v>1.24194</v>
      </c>
      <c r="BL44" s="3">
        <v>0.45307700000000001</v>
      </c>
      <c r="BM44" s="3">
        <v>1.24194</v>
      </c>
      <c r="BN44" s="3">
        <v>0.45307700000000001</v>
      </c>
      <c r="BO44" s="3">
        <v>1.24194</v>
      </c>
      <c r="BP44" s="3">
        <v>0.45307700000000001</v>
      </c>
      <c r="BQ44" s="3">
        <v>1.24194</v>
      </c>
      <c r="BR44" s="3">
        <v>0.45307700000000001</v>
      </c>
      <c r="BS44" s="3">
        <v>1.24194</v>
      </c>
      <c r="BT44" s="3">
        <v>0.45307700000000001</v>
      </c>
      <c r="BU44" s="3">
        <v>1.24194</v>
      </c>
      <c r="BV44" s="3">
        <v>0.45307700000000001</v>
      </c>
      <c r="BW44" s="3">
        <v>1.24194</v>
      </c>
      <c r="BX44" s="3">
        <v>0.45307700000000001</v>
      </c>
      <c r="BY44" s="3">
        <v>1.24194</v>
      </c>
      <c r="BZ44" s="3">
        <v>0.45307700000000001</v>
      </c>
      <c r="CA44" s="3">
        <v>1.24194</v>
      </c>
      <c r="CB44" s="3">
        <v>0.92229099999999997</v>
      </c>
      <c r="CC44" s="3">
        <v>1.42221</v>
      </c>
      <c r="CD44" s="3">
        <v>1.4205700000000001</v>
      </c>
      <c r="CE44" s="3">
        <v>1.42055</v>
      </c>
      <c r="CF44" s="3">
        <v>1.4205399999999999</v>
      </c>
      <c r="CG44" s="3">
        <v>1.42052</v>
      </c>
      <c r="CH44" s="3">
        <v>1.4205300000000001</v>
      </c>
      <c r="CI44" s="3">
        <v>1.4205300000000001</v>
      </c>
      <c r="CJ44" s="3">
        <v>1.42052</v>
      </c>
      <c r="CK44" s="3">
        <v>1.4205000000000001</v>
      </c>
      <c r="CL44" s="3">
        <v>1.92295E-2</v>
      </c>
      <c r="CM44" s="3">
        <v>0</v>
      </c>
      <c r="CN44" s="3">
        <v>0</v>
      </c>
      <c r="CO44" s="3">
        <v>0</v>
      </c>
      <c r="CP44" s="3">
        <v>3.3868299999999999E-10</v>
      </c>
      <c r="CQ44" s="3">
        <v>2.4334800000000002E-8</v>
      </c>
      <c r="CR44" s="3">
        <v>5.8104600000000004E-10</v>
      </c>
      <c r="CS44" s="3">
        <v>3.7615499999999997E-8</v>
      </c>
      <c r="CT44" s="3">
        <v>2.8849600000000001E-11</v>
      </c>
      <c r="CU44" s="3">
        <v>1.6493300000000001E-11</v>
      </c>
      <c r="CV44" s="3">
        <v>9.4930300000000004E-12</v>
      </c>
      <c r="CW44" s="3">
        <v>5.4934499999999998E-12</v>
      </c>
      <c r="CX44" s="3">
        <v>8.9988799999999996E-11</v>
      </c>
    </row>
    <row r="45" spans="1:102" ht="15" x14ac:dyDescent="0.2">
      <c r="A45" s="12">
        <v>13</v>
      </c>
      <c r="B45" s="3">
        <v>1.1487700000000001</v>
      </c>
      <c r="C45" s="3">
        <v>71.975999999999999</v>
      </c>
      <c r="D45" s="3">
        <v>7.6557100000000003E-2</v>
      </c>
      <c r="E45" s="3">
        <v>1.3460999999999999E-13</v>
      </c>
      <c r="F45" s="3">
        <v>6.5023700000000004E-2</v>
      </c>
      <c r="G45" s="3">
        <v>5.42613E-6</v>
      </c>
      <c r="H45" s="3">
        <v>2.8850500000000001E-3</v>
      </c>
      <c r="I45" s="3">
        <v>2.2102899999999999E-7</v>
      </c>
      <c r="J45" s="3">
        <v>2.1393900000000001E-3</v>
      </c>
      <c r="K45" s="3">
        <v>3.4430900000000002E-7</v>
      </c>
      <c r="L45" s="3">
        <v>1.73913E-3</v>
      </c>
      <c r="M45" s="3">
        <v>2.7981400000000002E-7</v>
      </c>
      <c r="N45" s="3">
        <v>9.1261399999999996E-4</v>
      </c>
      <c r="O45" s="3">
        <v>9.9331599999999997E-8</v>
      </c>
      <c r="P45" s="3">
        <v>1.39419E-3</v>
      </c>
      <c r="Q45" s="3">
        <v>1.8325E-7</v>
      </c>
      <c r="R45" s="3">
        <v>1.3193199999999999E-3</v>
      </c>
      <c r="S45" s="3">
        <v>1.7333899999999999E-6</v>
      </c>
      <c r="T45" s="3">
        <v>8.9223299999999998E-4</v>
      </c>
      <c r="U45" s="3">
        <v>1.30961E-7</v>
      </c>
      <c r="V45" s="3">
        <v>2.3473799999999999E-4</v>
      </c>
      <c r="W45" s="3">
        <v>2.5286900000000001</v>
      </c>
      <c r="X45" s="3">
        <v>2.5908099999999998</v>
      </c>
      <c r="Y45" s="3">
        <v>2.59158</v>
      </c>
      <c r="Z45" s="3">
        <v>2.5919500000000002</v>
      </c>
      <c r="AA45" s="3">
        <v>2.5928100000000001</v>
      </c>
      <c r="AB45" s="3">
        <v>2.59233</v>
      </c>
      <c r="AC45" s="3">
        <v>2.5924</v>
      </c>
      <c r="AD45" s="3">
        <v>2.5928300000000002</v>
      </c>
      <c r="AE45" s="3">
        <v>2.5934900000000001</v>
      </c>
      <c r="AF45" s="3">
        <v>9.6995399999999998E-4</v>
      </c>
      <c r="AG45" s="3">
        <v>1.7054700000000001E-15</v>
      </c>
      <c r="AH45" s="3">
        <v>8.2382799999999997E-4</v>
      </c>
      <c r="AI45" s="3">
        <v>6.8747199999999998E-8</v>
      </c>
      <c r="AJ45" s="3">
        <v>3.65526E-5</v>
      </c>
      <c r="AK45" s="3">
        <v>2.80036E-9</v>
      </c>
      <c r="AL45" s="3">
        <v>2.71054E-5</v>
      </c>
      <c r="AM45" s="3">
        <v>4.3622800000000004E-9</v>
      </c>
      <c r="AN45" s="3">
        <v>2.20342E-5</v>
      </c>
      <c r="AO45" s="3">
        <v>3.5451499999999999E-9</v>
      </c>
      <c r="AP45" s="3">
        <v>1.15625E-5</v>
      </c>
      <c r="AQ45" s="3">
        <v>1.2584999999999999E-9</v>
      </c>
      <c r="AR45" s="3">
        <v>1.7663999999999999E-5</v>
      </c>
      <c r="AS45" s="3">
        <v>2.3217200000000001E-9</v>
      </c>
      <c r="AT45" s="3">
        <v>1.6715399999999999E-5</v>
      </c>
      <c r="AU45" s="3">
        <v>2.1961500000000001E-8</v>
      </c>
      <c r="AV45" s="3">
        <v>1.1304299999999999E-5</v>
      </c>
      <c r="AW45" s="3">
        <v>1.6592300000000001E-9</v>
      </c>
      <c r="AX45" s="3">
        <v>2.9740499999999999E-6</v>
      </c>
      <c r="AY45" s="3">
        <v>0.70327700000000004</v>
      </c>
      <c r="AZ45" s="3">
        <v>3.2037700000000002E-2</v>
      </c>
      <c r="BA45" s="3">
        <v>3.2824800000000001E-2</v>
      </c>
      <c r="BB45" s="3">
        <v>3.2834500000000003E-2</v>
      </c>
      <c r="BC45" s="3">
        <v>3.2839100000000003E-2</v>
      </c>
      <c r="BD45" s="3">
        <v>3.2849999999999997E-2</v>
      </c>
      <c r="BE45" s="3">
        <v>3.2843900000000002E-2</v>
      </c>
      <c r="BF45" s="3">
        <v>3.28448E-2</v>
      </c>
      <c r="BG45" s="3">
        <v>3.2850299999999999E-2</v>
      </c>
      <c r="BH45" s="3">
        <v>3.2858600000000002E-2</v>
      </c>
      <c r="BI45" s="3">
        <v>1.1819900000000001</v>
      </c>
      <c r="BJ45" s="3">
        <v>1.1012</v>
      </c>
      <c r="BK45" s="3">
        <v>1.1819999999999999</v>
      </c>
      <c r="BL45" s="3">
        <v>0.44898199999999999</v>
      </c>
      <c r="BM45" s="3">
        <v>1.1819999999999999</v>
      </c>
      <c r="BN45" s="3">
        <v>0.44898199999999999</v>
      </c>
      <c r="BO45" s="3">
        <v>1.1819999999999999</v>
      </c>
      <c r="BP45" s="3">
        <v>0.44898199999999999</v>
      </c>
      <c r="BQ45" s="3">
        <v>1.1819999999999999</v>
      </c>
      <c r="BR45" s="3">
        <v>0.44898199999999999</v>
      </c>
      <c r="BS45" s="3">
        <v>1.1819999999999999</v>
      </c>
      <c r="BT45" s="3">
        <v>0.44898199999999999</v>
      </c>
      <c r="BU45" s="3">
        <v>1.1819999999999999</v>
      </c>
      <c r="BV45" s="3">
        <v>0.44898199999999999</v>
      </c>
      <c r="BW45" s="3">
        <v>1.1819999999999999</v>
      </c>
      <c r="BX45" s="3">
        <v>0.44898199999999999</v>
      </c>
      <c r="BY45" s="3">
        <v>1.1819999999999999</v>
      </c>
      <c r="BZ45" s="3">
        <v>0.44898199999999999</v>
      </c>
      <c r="CA45" s="3">
        <v>1.1819999999999999</v>
      </c>
      <c r="CB45" s="3">
        <v>0.94145800000000002</v>
      </c>
      <c r="CC45" s="3">
        <v>1.3599600000000001</v>
      </c>
      <c r="CD45" s="3">
        <v>1.3585100000000001</v>
      </c>
      <c r="CE45" s="3">
        <v>1.35849</v>
      </c>
      <c r="CF45" s="3">
        <v>1.3584799999999999</v>
      </c>
      <c r="CG45" s="3">
        <v>1.35846</v>
      </c>
      <c r="CH45" s="3">
        <v>1.3584700000000001</v>
      </c>
      <c r="CI45" s="3">
        <v>1.3584700000000001</v>
      </c>
      <c r="CJ45" s="3">
        <v>1.35846</v>
      </c>
      <c r="CK45" s="3">
        <v>1.3584499999999999</v>
      </c>
      <c r="CL45" s="3">
        <v>2.06935E-2</v>
      </c>
      <c r="CM45" s="3">
        <v>0</v>
      </c>
      <c r="CN45" s="3">
        <v>0</v>
      </c>
      <c r="CO45" s="3">
        <v>0</v>
      </c>
      <c r="CP45" s="3">
        <v>2.8799800000000002E-10</v>
      </c>
      <c r="CQ45" s="3">
        <v>2.0735599999999999E-8</v>
      </c>
      <c r="CR45" s="3">
        <v>4.9511900000000004E-10</v>
      </c>
      <c r="CS45" s="3">
        <v>3.2053299999999999E-8</v>
      </c>
      <c r="CT45" s="3">
        <v>2.4584199999999999E-11</v>
      </c>
      <c r="CU45" s="3">
        <v>1.4054500000000001E-11</v>
      </c>
      <c r="CV45" s="3">
        <v>8.0893800000000004E-12</v>
      </c>
      <c r="CW45" s="3">
        <v>4.6812499999999997E-12</v>
      </c>
      <c r="CX45" s="3">
        <v>7.6685699999999995E-11</v>
      </c>
    </row>
    <row r="46" spans="1:102" ht="15" x14ac:dyDescent="0.2">
      <c r="A46" s="12">
        <v>14</v>
      </c>
      <c r="B46" s="3">
        <v>1.1415200000000001</v>
      </c>
      <c r="C46" s="3">
        <v>71.975999999999999</v>
      </c>
      <c r="D46" s="3">
        <v>6.9699999999999998E-2</v>
      </c>
      <c r="E46" s="3">
        <v>1.5619100000000001E-13</v>
      </c>
      <c r="F46" s="3">
        <v>5.9176800000000002E-2</v>
      </c>
      <c r="G46" s="3">
        <v>5.1751699999999996E-6</v>
      </c>
      <c r="H46" s="3">
        <v>2.63203E-3</v>
      </c>
      <c r="I46" s="3">
        <v>2.1132099999999999E-7</v>
      </c>
      <c r="J46" s="3">
        <v>1.9518300000000001E-3</v>
      </c>
      <c r="K46" s="3">
        <v>3.2919499999999998E-7</v>
      </c>
      <c r="L46" s="3">
        <v>1.58668E-3</v>
      </c>
      <c r="M46" s="3">
        <v>2.6753600000000002E-7</v>
      </c>
      <c r="N46" s="3">
        <v>8.3264299999999999E-4</v>
      </c>
      <c r="O46" s="3">
        <v>9.4976000000000003E-8</v>
      </c>
      <c r="P46" s="3">
        <v>1.2719999999999999E-3</v>
      </c>
      <c r="Q46" s="3">
        <v>1.7521199999999999E-7</v>
      </c>
      <c r="R46" s="3">
        <v>1.2036900000000001E-3</v>
      </c>
      <c r="S46" s="3">
        <v>1.65736E-6</v>
      </c>
      <c r="T46" s="3">
        <v>8.1404899999999996E-4</v>
      </c>
      <c r="U46" s="3">
        <v>1.25219E-7</v>
      </c>
      <c r="V46" s="3">
        <v>2.14174E-4</v>
      </c>
      <c r="W46" s="3">
        <v>2.0957300000000001</v>
      </c>
      <c r="X46" s="3">
        <v>2.1522600000000001</v>
      </c>
      <c r="Y46" s="3">
        <v>2.1529600000000002</v>
      </c>
      <c r="Z46" s="3">
        <v>2.1533000000000002</v>
      </c>
      <c r="AA46" s="3">
        <v>2.15408</v>
      </c>
      <c r="AB46" s="3">
        <v>2.1536400000000002</v>
      </c>
      <c r="AC46" s="3">
        <v>2.1537099999999998</v>
      </c>
      <c r="AD46" s="3">
        <v>2.1541000000000001</v>
      </c>
      <c r="AE46" s="3">
        <v>2.1547000000000001</v>
      </c>
      <c r="AF46" s="3">
        <v>9.2967400000000002E-4</v>
      </c>
      <c r="AG46" s="3">
        <v>2.0833099999999999E-15</v>
      </c>
      <c r="AH46" s="3">
        <v>7.8931300000000004E-4</v>
      </c>
      <c r="AI46" s="3">
        <v>6.9027600000000006E-8</v>
      </c>
      <c r="AJ46" s="3">
        <v>3.51066E-5</v>
      </c>
      <c r="AK46" s="3">
        <v>2.8186400000000001E-9</v>
      </c>
      <c r="AL46" s="3">
        <v>2.6033900000000002E-5</v>
      </c>
      <c r="AM46" s="3">
        <v>4.39088E-9</v>
      </c>
      <c r="AN46" s="3">
        <v>2.1163500000000002E-5</v>
      </c>
      <c r="AO46" s="3">
        <v>3.5684599999999999E-9</v>
      </c>
      <c r="AP46" s="3">
        <v>1.1106E-5</v>
      </c>
      <c r="AQ46" s="3">
        <v>1.2668100000000001E-9</v>
      </c>
      <c r="AR46" s="3">
        <v>1.69662E-5</v>
      </c>
      <c r="AS46" s="3">
        <v>2.33701E-9</v>
      </c>
      <c r="AT46" s="3">
        <v>1.6055100000000002E-5</v>
      </c>
      <c r="AU46" s="3">
        <v>2.21062E-8</v>
      </c>
      <c r="AV46" s="3">
        <v>1.0858E-5</v>
      </c>
      <c r="AW46" s="3">
        <v>1.6702000000000001E-9</v>
      </c>
      <c r="AX46" s="3">
        <v>2.8567000000000001E-6</v>
      </c>
      <c r="AY46" s="3">
        <v>0.74038700000000002</v>
      </c>
      <c r="AZ46" s="3">
        <v>2.79533E-2</v>
      </c>
      <c r="BA46" s="3">
        <v>2.8707400000000001E-2</v>
      </c>
      <c r="BB46" s="3">
        <v>2.8716599999999998E-2</v>
      </c>
      <c r="BC46" s="3">
        <v>2.8721199999999999E-2</v>
      </c>
      <c r="BD46" s="3">
        <v>2.87316E-2</v>
      </c>
      <c r="BE46" s="3">
        <v>2.87257E-2</v>
      </c>
      <c r="BF46" s="3">
        <v>2.8726600000000001E-2</v>
      </c>
      <c r="BG46" s="3">
        <v>2.8731799999999998E-2</v>
      </c>
      <c r="BH46" s="3">
        <v>2.8739799999999999E-2</v>
      </c>
      <c r="BI46" s="3">
        <v>1.1271</v>
      </c>
      <c r="BJ46" s="3">
        <v>1.0561199999999999</v>
      </c>
      <c r="BK46" s="3">
        <v>1.1271100000000001</v>
      </c>
      <c r="BL46" s="3">
        <v>0.44698700000000002</v>
      </c>
      <c r="BM46" s="3">
        <v>1.1271100000000001</v>
      </c>
      <c r="BN46" s="3">
        <v>0.44698700000000002</v>
      </c>
      <c r="BO46" s="3">
        <v>1.1271100000000001</v>
      </c>
      <c r="BP46" s="3">
        <v>0.44698700000000002</v>
      </c>
      <c r="BQ46" s="3">
        <v>1.1271100000000001</v>
      </c>
      <c r="BR46" s="3">
        <v>0.44698700000000002</v>
      </c>
      <c r="BS46" s="3">
        <v>1.1271100000000001</v>
      </c>
      <c r="BT46" s="3">
        <v>0.44698700000000002</v>
      </c>
      <c r="BU46" s="3">
        <v>1.1271100000000001</v>
      </c>
      <c r="BV46" s="3">
        <v>0.44698700000000002</v>
      </c>
      <c r="BW46" s="3">
        <v>1.1271100000000001</v>
      </c>
      <c r="BX46" s="3">
        <v>0.44698700000000002</v>
      </c>
      <c r="BY46" s="3">
        <v>1.1271100000000001</v>
      </c>
      <c r="BZ46" s="3">
        <v>0.44698700000000002</v>
      </c>
      <c r="CA46" s="3">
        <v>1.1271100000000001</v>
      </c>
      <c r="CB46" s="3">
        <v>0.95753600000000005</v>
      </c>
      <c r="CC46" s="3">
        <v>1.3015099999999999</v>
      </c>
      <c r="CD46" s="3">
        <v>1.30023</v>
      </c>
      <c r="CE46" s="3">
        <v>1.3002199999999999</v>
      </c>
      <c r="CF46" s="3">
        <v>1.3002100000000001</v>
      </c>
      <c r="CG46" s="3">
        <v>1.30019</v>
      </c>
      <c r="CH46" s="3">
        <v>1.3002</v>
      </c>
      <c r="CI46" s="3">
        <v>1.3002</v>
      </c>
      <c r="CJ46" s="3">
        <v>1.30019</v>
      </c>
      <c r="CK46" s="3">
        <v>1.3001799999999999</v>
      </c>
      <c r="CL46" s="3">
        <v>2.21575E-2</v>
      </c>
      <c r="CM46" s="3">
        <v>0</v>
      </c>
      <c r="CN46" s="3">
        <v>0</v>
      </c>
      <c r="CO46" s="3">
        <v>0</v>
      </c>
      <c r="CP46" s="3">
        <v>2.4048099999999999E-10</v>
      </c>
      <c r="CQ46" s="3">
        <v>1.7356700000000001E-8</v>
      </c>
      <c r="CR46" s="3">
        <v>4.1444899999999999E-10</v>
      </c>
      <c r="CS46" s="3">
        <v>2.68313E-8</v>
      </c>
      <c r="CT46" s="3">
        <v>2.05797E-11</v>
      </c>
      <c r="CU46" s="3">
        <v>1.1764999999999999E-11</v>
      </c>
      <c r="CV46" s="3">
        <v>6.7715999999999999E-12</v>
      </c>
      <c r="CW46" s="3">
        <v>3.9187299999999998E-12</v>
      </c>
      <c r="CX46" s="3">
        <v>6.4196199999999999E-11</v>
      </c>
    </row>
    <row r="47" spans="1:102" ht="15" x14ac:dyDescent="0.2">
      <c r="A47" s="12">
        <v>15</v>
      </c>
      <c r="B47" s="3">
        <v>1.1325799999999999</v>
      </c>
      <c r="C47" s="3">
        <v>71.975999999999999</v>
      </c>
      <c r="D47" s="3">
        <v>6.2612799999999996E-2</v>
      </c>
      <c r="E47" s="3">
        <v>1.8256000000000001E-13</v>
      </c>
      <c r="F47" s="3">
        <v>5.3134500000000001E-2</v>
      </c>
      <c r="G47" s="3">
        <v>4.91307E-6</v>
      </c>
      <c r="H47" s="3">
        <v>2.3703800000000001E-3</v>
      </c>
      <c r="I47" s="3">
        <v>2.0122E-7</v>
      </c>
      <c r="J47" s="3">
        <v>1.75785E-3</v>
      </c>
      <c r="K47" s="3">
        <v>3.1347200000000002E-7</v>
      </c>
      <c r="L47" s="3">
        <v>1.42903E-3</v>
      </c>
      <c r="M47" s="3">
        <v>2.5476399999999999E-7</v>
      </c>
      <c r="N47" s="3">
        <v>7.4994000000000005E-4</v>
      </c>
      <c r="O47" s="3">
        <v>9.0445E-8</v>
      </c>
      <c r="P47" s="3">
        <v>1.1456299999999999E-3</v>
      </c>
      <c r="Q47" s="3">
        <v>1.6684899999999999E-7</v>
      </c>
      <c r="R47" s="3">
        <v>1.0841100000000001E-3</v>
      </c>
      <c r="S47" s="3">
        <v>1.5782599999999999E-6</v>
      </c>
      <c r="T47" s="3">
        <v>7.3319300000000004E-4</v>
      </c>
      <c r="U47" s="3">
        <v>1.1924500000000001E-7</v>
      </c>
      <c r="V47" s="3">
        <v>1.92907E-4</v>
      </c>
      <c r="W47" s="3">
        <v>1.69411</v>
      </c>
      <c r="X47" s="3">
        <v>1.7448699999999999</v>
      </c>
      <c r="Y47" s="3">
        <v>1.74549</v>
      </c>
      <c r="Z47" s="3">
        <v>1.7458100000000001</v>
      </c>
      <c r="AA47" s="3">
        <v>1.7464999999999999</v>
      </c>
      <c r="AB47" s="3">
        <v>1.7461</v>
      </c>
      <c r="AC47" s="3">
        <v>1.7461599999999999</v>
      </c>
      <c r="AD47" s="3">
        <v>1.7465200000000001</v>
      </c>
      <c r="AE47" s="3">
        <v>1.7470600000000001</v>
      </c>
      <c r="AF47" s="3">
        <v>8.7820300000000003E-4</v>
      </c>
      <c r="AG47" s="3">
        <v>2.5605700000000001E-15</v>
      </c>
      <c r="AH47" s="3">
        <v>7.4526099999999999E-4</v>
      </c>
      <c r="AI47" s="3">
        <v>6.8910399999999995E-8</v>
      </c>
      <c r="AJ47" s="3">
        <v>3.3246800000000002E-5</v>
      </c>
      <c r="AK47" s="3">
        <v>2.8223000000000001E-9</v>
      </c>
      <c r="AL47" s="3">
        <v>2.4655500000000001E-5</v>
      </c>
      <c r="AM47" s="3">
        <v>4.3967300000000004E-9</v>
      </c>
      <c r="AN47" s="3">
        <v>2.0043499999999999E-5</v>
      </c>
      <c r="AO47" s="3">
        <v>3.5733000000000001E-9</v>
      </c>
      <c r="AP47" s="3">
        <v>1.05186E-5</v>
      </c>
      <c r="AQ47" s="3">
        <v>1.26858E-9</v>
      </c>
      <c r="AR47" s="3">
        <v>1.60685E-5</v>
      </c>
      <c r="AS47" s="3">
        <v>2.34022E-9</v>
      </c>
      <c r="AT47" s="3">
        <v>1.5205700000000001E-5</v>
      </c>
      <c r="AU47" s="3">
        <v>2.21366E-8</v>
      </c>
      <c r="AV47" s="3">
        <v>1.0283699999999999E-5</v>
      </c>
      <c r="AW47" s="3">
        <v>1.6725199999999999E-9</v>
      </c>
      <c r="AX47" s="3">
        <v>2.7057000000000002E-6</v>
      </c>
      <c r="AY47" s="3">
        <v>0.77856099999999995</v>
      </c>
      <c r="AZ47" s="3">
        <v>2.3761500000000001E-2</v>
      </c>
      <c r="BA47" s="3">
        <v>2.4473399999999999E-2</v>
      </c>
      <c r="BB47" s="3">
        <v>2.44821E-2</v>
      </c>
      <c r="BC47" s="3">
        <v>2.4486600000000001E-2</v>
      </c>
      <c r="BD47" s="3">
        <v>2.4496299999999999E-2</v>
      </c>
      <c r="BE47" s="3">
        <v>2.4490700000000001E-2</v>
      </c>
      <c r="BF47" s="3">
        <v>2.4491599999999999E-2</v>
      </c>
      <c r="BG47" s="3">
        <v>2.4496500000000001E-2</v>
      </c>
      <c r="BH47" s="3">
        <v>2.4504100000000001E-2</v>
      </c>
      <c r="BI47" s="3">
        <v>1.07677</v>
      </c>
      <c r="BJ47" s="3">
        <v>1.0150600000000001</v>
      </c>
      <c r="BK47" s="3">
        <v>1.0767800000000001</v>
      </c>
      <c r="BL47" s="3">
        <v>0.44753500000000002</v>
      </c>
      <c r="BM47" s="3">
        <v>1.0767800000000001</v>
      </c>
      <c r="BN47" s="3">
        <v>0.44753500000000002</v>
      </c>
      <c r="BO47" s="3">
        <v>1.0767800000000001</v>
      </c>
      <c r="BP47" s="3">
        <v>0.44753500000000002</v>
      </c>
      <c r="BQ47" s="3">
        <v>1.0767800000000001</v>
      </c>
      <c r="BR47" s="3">
        <v>0.44753500000000002</v>
      </c>
      <c r="BS47" s="3">
        <v>1.0767800000000001</v>
      </c>
      <c r="BT47" s="3">
        <v>0.44753500000000002</v>
      </c>
      <c r="BU47" s="3">
        <v>1.0767800000000001</v>
      </c>
      <c r="BV47" s="3">
        <v>0.44753500000000002</v>
      </c>
      <c r="BW47" s="3">
        <v>1.0767800000000001</v>
      </c>
      <c r="BX47" s="3">
        <v>0.44753500000000002</v>
      </c>
      <c r="BY47" s="3">
        <v>1.0767800000000001</v>
      </c>
      <c r="BZ47" s="3">
        <v>0.44753500000000002</v>
      </c>
      <c r="CA47" s="3">
        <v>1.0767800000000001</v>
      </c>
      <c r="CB47" s="3">
        <v>0.97075199999999995</v>
      </c>
      <c r="CC47" s="3">
        <v>1.24638</v>
      </c>
      <c r="CD47" s="3">
        <v>1.2452799999999999</v>
      </c>
      <c r="CE47" s="3">
        <v>1.24526</v>
      </c>
      <c r="CF47" s="3">
        <v>1.24526</v>
      </c>
      <c r="CG47" s="3">
        <v>1.2452399999999999</v>
      </c>
      <c r="CH47" s="3">
        <v>1.24525</v>
      </c>
      <c r="CI47" s="3">
        <v>1.24525</v>
      </c>
      <c r="CJ47" s="3">
        <v>1.2452399999999999</v>
      </c>
      <c r="CK47" s="3">
        <v>1.2452300000000001</v>
      </c>
      <c r="CL47" s="3">
        <v>2.36215E-2</v>
      </c>
      <c r="CM47" s="3">
        <v>0</v>
      </c>
      <c r="CN47" s="3">
        <v>0</v>
      </c>
      <c r="CO47" s="3">
        <v>0</v>
      </c>
      <c r="CP47" s="3">
        <v>1.9576100000000001E-10</v>
      </c>
      <c r="CQ47" s="3">
        <v>1.41714E-8</v>
      </c>
      <c r="CR47" s="3">
        <v>3.3840300000000002E-10</v>
      </c>
      <c r="CS47" s="3">
        <v>2.1908500000000001E-8</v>
      </c>
      <c r="CT47" s="3">
        <v>1.6804499999999999E-11</v>
      </c>
      <c r="CU47" s="3">
        <v>9.6065799999999996E-12</v>
      </c>
      <c r="CV47" s="3">
        <v>5.52931E-12</v>
      </c>
      <c r="CW47" s="3">
        <v>3.1998799999999999E-12</v>
      </c>
      <c r="CX47" s="3">
        <v>5.2421699999999997E-11</v>
      </c>
    </row>
    <row r="48" spans="1:102" ht="15" x14ac:dyDescent="0.2">
      <c r="A48" s="12">
        <v>16</v>
      </c>
      <c r="B48" s="3">
        <v>1.1212800000000001</v>
      </c>
      <c r="C48" s="3">
        <v>71.975999999999999</v>
      </c>
      <c r="D48" s="3">
        <v>5.5157499999999998E-2</v>
      </c>
      <c r="E48" s="3">
        <v>2.1622699999999999E-13</v>
      </c>
      <c r="F48" s="3">
        <v>4.6779099999999997E-2</v>
      </c>
      <c r="G48" s="3">
        <v>4.6332799999999996E-6</v>
      </c>
      <c r="H48" s="3">
        <v>2.0949499999999999E-3</v>
      </c>
      <c r="I48" s="3">
        <v>1.9049699999999999E-7</v>
      </c>
      <c r="J48" s="3">
        <v>1.5536700000000001E-3</v>
      </c>
      <c r="K48" s="3">
        <v>2.9677999999999999E-7</v>
      </c>
      <c r="L48" s="3">
        <v>1.26307E-3</v>
      </c>
      <c r="M48" s="3">
        <v>2.4120400000000002E-7</v>
      </c>
      <c r="N48" s="3">
        <v>6.6288000000000002E-4</v>
      </c>
      <c r="O48" s="3">
        <v>8.5635499999999999E-8</v>
      </c>
      <c r="P48" s="3">
        <v>1.0126E-3</v>
      </c>
      <c r="Q48" s="3">
        <v>1.5797200000000001E-7</v>
      </c>
      <c r="R48" s="3">
        <v>9.5823499999999999E-4</v>
      </c>
      <c r="S48" s="3">
        <v>1.4943E-6</v>
      </c>
      <c r="T48" s="3">
        <v>6.4807799999999996E-4</v>
      </c>
      <c r="U48" s="3">
        <v>1.12904E-7</v>
      </c>
      <c r="V48" s="3">
        <v>1.7051999999999999E-4</v>
      </c>
      <c r="W48" s="3">
        <v>1.32003</v>
      </c>
      <c r="X48" s="3">
        <v>1.3647100000000001</v>
      </c>
      <c r="Y48" s="3">
        <v>1.3652599999999999</v>
      </c>
      <c r="Z48" s="3">
        <v>1.36554</v>
      </c>
      <c r="AA48" s="3">
        <v>1.36615</v>
      </c>
      <c r="AB48" s="3">
        <v>1.3657999999999999</v>
      </c>
      <c r="AC48" s="3">
        <v>1.36585</v>
      </c>
      <c r="AD48" s="3">
        <v>1.36616</v>
      </c>
      <c r="AE48" s="3">
        <v>1.3666400000000001</v>
      </c>
      <c r="AF48" s="3">
        <v>8.1275200000000003E-4</v>
      </c>
      <c r="AG48" s="3">
        <v>3.1861200000000002E-15</v>
      </c>
      <c r="AH48" s="3">
        <v>6.8929500000000003E-4</v>
      </c>
      <c r="AI48" s="3">
        <v>6.8271899999999999E-8</v>
      </c>
      <c r="AJ48" s="3">
        <v>3.0869299999999999E-5</v>
      </c>
      <c r="AK48" s="3">
        <v>2.80699E-9</v>
      </c>
      <c r="AL48" s="3">
        <v>2.28934E-5</v>
      </c>
      <c r="AM48" s="3">
        <v>4.3730800000000004E-9</v>
      </c>
      <c r="AN48" s="3">
        <v>1.86115E-5</v>
      </c>
      <c r="AO48" s="3">
        <v>3.5541699999999999E-9</v>
      </c>
      <c r="AP48" s="3">
        <v>9.7675999999999995E-6</v>
      </c>
      <c r="AQ48" s="3">
        <v>1.2618499999999999E-9</v>
      </c>
      <c r="AR48" s="3">
        <v>1.49208E-5</v>
      </c>
      <c r="AS48" s="3">
        <v>2.3277300000000002E-9</v>
      </c>
      <c r="AT48" s="3">
        <v>1.41197E-5</v>
      </c>
      <c r="AU48" s="3">
        <v>2.2018599999999998E-8</v>
      </c>
      <c r="AV48" s="3">
        <v>9.5495000000000006E-6</v>
      </c>
      <c r="AW48" s="3">
        <v>1.66366E-9</v>
      </c>
      <c r="AX48" s="3">
        <v>2.5126299999999999E-6</v>
      </c>
      <c r="AY48" s="3">
        <v>0.81792600000000004</v>
      </c>
      <c r="AZ48" s="3">
        <v>1.9450800000000001E-2</v>
      </c>
      <c r="BA48" s="3">
        <v>2.0109200000000001E-2</v>
      </c>
      <c r="BB48" s="3">
        <v>2.0117199999999998E-2</v>
      </c>
      <c r="BC48" s="3">
        <v>2.0121400000000001E-2</v>
      </c>
      <c r="BD48" s="3">
        <v>2.01304E-2</v>
      </c>
      <c r="BE48" s="3">
        <v>2.0125199999999999E-2</v>
      </c>
      <c r="BF48" s="3">
        <v>2.0126000000000002E-2</v>
      </c>
      <c r="BG48" s="3">
        <v>2.0130599999999998E-2</v>
      </c>
      <c r="BH48" s="3">
        <v>2.0137599999999999E-2</v>
      </c>
      <c r="BI48" s="3">
        <v>1.0307200000000001</v>
      </c>
      <c r="BJ48" s="3">
        <v>0.97791700000000004</v>
      </c>
      <c r="BK48" s="3">
        <v>1.0307299999999999</v>
      </c>
      <c r="BL48" s="3">
        <v>0.45144299999999998</v>
      </c>
      <c r="BM48" s="3">
        <v>1.0307299999999999</v>
      </c>
      <c r="BN48" s="3">
        <v>0.45144299999999998</v>
      </c>
      <c r="BO48" s="3">
        <v>1.0307299999999999</v>
      </c>
      <c r="BP48" s="3">
        <v>0.45144299999999998</v>
      </c>
      <c r="BQ48" s="3">
        <v>1.0307299999999999</v>
      </c>
      <c r="BR48" s="3">
        <v>0.45144299999999998</v>
      </c>
      <c r="BS48" s="3">
        <v>1.0307299999999999</v>
      </c>
      <c r="BT48" s="3">
        <v>0.45144299999999998</v>
      </c>
      <c r="BU48" s="3">
        <v>1.0307299999999999</v>
      </c>
      <c r="BV48" s="3">
        <v>0.45144299999999998</v>
      </c>
      <c r="BW48" s="3">
        <v>1.0307299999999999</v>
      </c>
      <c r="BX48" s="3">
        <v>0.45144299999999998</v>
      </c>
      <c r="BY48" s="3">
        <v>1.0307299999999999</v>
      </c>
      <c r="BZ48" s="3">
        <v>0.45144299999999998</v>
      </c>
      <c r="CA48" s="3">
        <v>1.0307299999999999</v>
      </c>
      <c r="CB48" s="3">
        <v>0.98130099999999998</v>
      </c>
      <c r="CC48" s="3">
        <v>1.19421</v>
      </c>
      <c r="CD48" s="3">
        <v>1.1932700000000001</v>
      </c>
      <c r="CE48" s="3">
        <v>1.19326</v>
      </c>
      <c r="CF48" s="3">
        <v>1.1932499999999999</v>
      </c>
      <c r="CG48" s="3">
        <v>1.1932400000000001</v>
      </c>
      <c r="CH48" s="3">
        <v>1.1932400000000001</v>
      </c>
      <c r="CI48" s="3">
        <v>1.1932400000000001</v>
      </c>
      <c r="CJ48" s="3">
        <v>1.1932400000000001</v>
      </c>
      <c r="CK48" s="3">
        <v>1.19323</v>
      </c>
      <c r="CL48" s="3">
        <v>2.50855E-2</v>
      </c>
      <c r="CM48" s="3">
        <v>0</v>
      </c>
      <c r="CN48" s="3">
        <v>0</v>
      </c>
      <c r="CO48" s="3">
        <v>0</v>
      </c>
      <c r="CP48" s="3">
        <v>1.53538E-10</v>
      </c>
      <c r="CQ48" s="3">
        <v>1.1158E-8</v>
      </c>
      <c r="CR48" s="3">
        <v>2.6645499999999999E-10</v>
      </c>
      <c r="CS48" s="3">
        <v>1.7251099999999999E-8</v>
      </c>
      <c r="CT48" s="3">
        <v>1.32328E-11</v>
      </c>
      <c r="CU48" s="3">
        <v>7.5645000000000007E-12</v>
      </c>
      <c r="CV48" s="3">
        <v>4.3539499999999996E-12</v>
      </c>
      <c r="CW48" s="3">
        <v>2.51975E-12</v>
      </c>
      <c r="CX48" s="3">
        <v>4.1281299999999999E-11</v>
      </c>
    </row>
    <row r="49" spans="1:102" ht="15" x14ac:dyDescent="0.2">
      <c r="A49" s="12">
        <v>17</v>
      </c>
      <c r="B49" s="3">
        <v>1.1064799999999999</v>
      </c>
      <c r="C49" s="3">
        <v>71.975999999999999</v>
      </c>
      <c r="D49" s="3">
        <v>4.7120500000000003E-2</v>
      </c>
      <c r="E49" s="3">
        <v>2.6220899999999998E-13</v>
      </c>
      <c r="F49" s="3">
        <v>3.99288E-2</v>
      </c>
      <c r="G49" s="3">
        <v>4.32518E-6</v>
      </c>
      <c r="H49" s="3">
        <v>1.7977799999999999E-3</v>
      </c>
      <c r="I49" s="3">
        <v>1.78785E-7</v>
      </c>
      <c r="J49" s="3">
        <v>1.33336E-3</v>
      </c>
      <c r="K49" s="3">
        <v>2.7855200000000002E-7</v>
      </c>
      <c r="L49" s="3">
        <v>1.0840100000000001E-3</v>
      </c>
      <c r="M49" s="3">
        <v>2.2639799999999999E-7</v>
      </c>
      <c r="N49" s="3">
        <v>5.68948E-4</v>
      </c>
      <c r="O49" s="3">
        <v>8.0384600000000006E-8</v>
      </c>
      <c r="P49" s="3">
        <v>8.6907800000000002E-4</v>
      </c>
      <c r="Q49" s="3">
        <v>1.48279E-7</v>
      </c>
      <c r="R49" s="3">
        <v>8.2242100000000005E-4</v>
      </c>
      <c r="S49" s="3">
        <v>1.40262E-6</v>
      </c>
      <c r="T49" s="3">
        <v>5.5624500000000003E-4</v>
      </c>
      <c r="U49" s="3">
        <v>1.05981E-7</v>
      </c>
      <c r="V49" s="3">
        <v>1.4636599999999999E-4</v>
      </c>
      <c r="W49" s="3">
        <v>0.97043699999999999</v>
      </c>
      <c r="X49" s="3">
        <v>1.00857</v>
      </c>
      <c r="Y49" s="3">
        <v>1.0090399999999999</v>
      </c>
      <c r="Z49" s="3">
        <v>1.00928</v>
      </c>
      <c r="AA49" s="3">
        <v>1.0098</v>
      </c>
      <c r="AB49" s="3">
        <v>1.0095000000000001</v>
      </c>
      <c r="AC49" s="3">
        <v>1.0095499999999999</v>
      </c>
      <c r="AD49" s="3">
        <v>1.0098100000000001</v>
      </c>
      <c r="AE49" s="3">
        <v>1.0102199999999999</v>
      </c>
      <c r="AF49" s="3">
        <v>7.2886499999999998E-4</v>
      </c>
      <c r="AG49" s="3">
        <v>4.0558700000000002E-15</v>
      </c>
      <c r="AH49" s="3">
        <v>6.1762299999999998E-4</v>
      </c>
      <c r="AI49" s="3">
        <v>6.6902399999999994E-8</v>
      </c>
      <c r="AJ49" s="3">
        <v>2.7808299999999999E-5</v>
      </c>
      <c r="AK49" s="3">
        <v>2.76547E-9</v>
      </c>
      <c r="AL49" s="3">
        <v>2.0624599999999999E-5</v>
      </c>
      <c r="AM49" s="3">
        <v>4.3086799999999996E-9</v>
      </c>
      <c r="AN49" s="3">
        <v>1.6767599999999998E-5</v>
      </c>
      <c r="AO49" s="3">
        <v>3.5019499999999999E-9</v>
      </c>
      <c r="AP49" s="3">
        <v>8.80055E-6</v>
      </c>
      <c r="AQ49" s="3">
        <v>1.2434000000000001E-9</v>
      </c>
      <c r="AR49" s="3">
        <v>1.3443E-5</v>
      </c>
      <c r="AS49" s="3">
        <v>2.2936E-9</v>
      </c>
      <c r="AT49" s="3">
        <v>1.27213E-5</v>
      </c>
      <c r="AU49" s="3">
        <v>2.1695899999999999E-8</v>
      </c>
      <c r="AV49" s="3">
        <v>8.6040600000000001E-6</v>
      </c>
      <c r="AW49" s="3">
        <v>1.63933E-9</v>
      </c>
      <c r="AX49" s="3">
        <v>2.2639999999999998E-6</v>
      </c>
      <c r="AY49" s="3">
        <v>0.85861500000000002</v>
      </c>
      <c r="AZ49" s="3">
        <v>1.5010799999999999E-2</v>
      </c>
      <c r="BA49" s="3">
        <v>1.56007E-2</v>
      </c>
      <c r="BB49" s="3">
        <v>1.5607899999999999E-2</v>
      </c>
      <c r="BC49" s="3">
        <v>1.5611699999999999E-2</v>
      </c>
      <c r="BD49" s="3">
        <v>1.56197E-2</v>
      </c>
      <c r="BE49" s="3">
        <v>1.56151E-2</v>
      </c>
      <c r="BF49" s="3">
        <v>1.5615800000000001E-2</v>
      </c>
      <c r="BG49" s="3">
        <v>1.5619900000000001E-2</v>
      </c>
      <c r="BH49" s="3">
        <v>1.56262E-2</v>
      </c>
      <c r="BI49" s="3">
        <v>0.98893500000000001</v>
      </c>
      <c r="BJ49" s="3">
        <v>0.94492399999999999</v>
      </c>
      <c r="BK49" s="3">
        <v>0.98894300000000002</v>
      </c>
      <c r="BL49" s="3">
        <v>0.46028999999999998</v>
      </c>
      <c r="BM49" s="3">
        <v>0.98894300000000002</v>
      </c>
      <c r="BN49" s="3">
        <v>0.46028999999999998</v>
      </c>
      <c r="BO49" s="3">
        <v>0.98894300000000002</v>
      </c>
      <c r="BP49" s="3">
        <v>0.46028999999999998</v>
      </c>
      <c r="BQ49" s="3">
        <v>0.98894300000000002</v>
      </c>
      <c r="BR49" s="3">
        <v>0.46028999999999998</v>
      </c>
      <c r="BS49" s="3">
        <v>0.98894300000000002</v>
      </c>
      <c r="BT49" s="3">
        <v>0.46028999999999998</v>
      </c>
      <c r="BU49" s="3">
        <v>0.98894300000000002</v>
      </c>
      <c r="BV49" s="3">
        <v>0.46028999999999998</v>
      </c>
      <c r="BW49" s="3">
        <v>0.98894300000000002</v>
      </c>
      <c r="BX49" s="3">
        <v>0.46028999999999998</v>
      </c>
      <c r="BY49" s="3">
        <v>0.98894300000000002</v>
      </c>
      <c r="BZ49" s="3">
        <v>0.46028999999999998</v>
      </c>
      <c r="CA49" s="3">
        <v>0.98894300000000002</v>
      </c>
      <c r="CB49" s="3">
        <v>0.98935399999999996</v>
      </c>
      <c r="CC49" s="3">
        <v>1.14466</v>
      </c>
      <c r="CD49" s="3">
        <v>1.14388</v>
      </c>
      <c r="CE49" s="3">
        <v>1.1438699999999999</v>
      </c>
      <c r="CF49" s="3">
        <v>1.1438699999999999</v>
      </c>
      <c r="CG49" s="3">
        <v>1.1438600000000001</v>
      </c>
      <c r="CH49" s="3">
        <v>1.1438600000000001</v>
      </c>
      <c r="CI49" s="3">
        <v>1.1438600000000001</v>
      </c>
      <c r="CJ49" s="3">
        <v>1.1438600000000001</v>
      </c>
      <c r="CK49" s="3">
        <v>1.14385</v>
      </c>
      <c r="CL49" s="3">
        <v>2.65495E-2</v>
      </c>
      <c r="CM49" s="3">
        <v>0</v>
      </c>
      <c r="CN49" s="3">
        <v>0</v>
      </c>
      <c r="CO49" s="3">
        <v>0</v>
      </c>
      <c r="CP49" s="3">
        <v>1.13574E-10</v>
      </c>
      <c r="CQ49" s="3">
        <v>8.2980700000000001E-9</v>
      </c>
      <c r="CR49" s="3">
        <v>1.98173E-10</v>
      </c>
      <c r="CS49" s="3">
        <v>1.28308E-8</v>
      </c>
      <c r="CT49" s="3">
        <v>9.8427800000000006E-12</v>
      </c>
      <c r="CU49" s="3">
        <v>5.6263800000000001E-12</v>
      </c>
      <c r="CV49" s="3">
        <v>3.2384400000000001E-12</v>
      </c>
      <c r="CW49" s="3">
        <v>1.8742399999999999E-12</v>
      </c>
      <c r="CX49" s="3">
        <v>3.07077E-11</v>
      </c>
    </row>
    <row r="50" spans="1:102" ht="15" x14ac:dyDescent="0.2">
      <c r="A50" s="12">
        <v>18</v>
      </c>
      <c r="B50" s="3">
        <v>1.08622</v>
      </c>
      <c r="C50" s="3">
        <v>71.975999999999999</v>
      </c>
      <c r="D50" s="3">
        <v>3.8116299999999999E-2</v>
      </c>
      <c r="E50" s="3">
        <v>3.3266000000000002E-13</v>
      </c>
      <c r="F50" s="3">
        <v>3.2255600000000002E-2</v>
      </c>
      <c r="G50" s="3">
        <v>3.9684199999999997E-6</v>
      </c>
      <c r="H50" s="3">
        <v>1.4645000000000001E-3</v>
      </c>
      <c r="I50" s="3">
        <v>1.65416E-7</v>
      </c>
      <c r="J50" s="3">
        <v>1.08629E-3</v>
      </c>
      <c r="K50" s="3">
        <v>2.5774900000000001E-7</v>
      </c>
      <c r="L50" s="3">
        <v>8.8319199999999998E-4</v>
      </c>
      <c r="M50" s="3">
        <v>2.0950199999999999E-7</v>
      </c>
      <c r="N50" s="3">
        <v>4.6359800000000002E-4</v>
      </c>
      <c r="O50" s="3">
        <v>7.4393699999999995E-8</v>
      </c>
      <c r="P50" s="3">
        <v>7.0810700000000003E-4</v>
      </c>
      <c r="Q50" s="3">
        <v>1.3721900000000001E-7</v>
      </c>
      <c r="R50" s="3">
        <v>6.7009800000000005E-4</v>
      </c>
      <c r="S50" s="3">
        <v>1.29801E-6</v>
      </c>
      <c r="T50" s="3">
        <v>4.5324800000000001E-4</v>
      </c>
      <c r="U50" s="3">
        <v>9.8083200000000003E-8</v>
      </c>
      <c r="V50" s="3">
        <v>1.19275E-4</v>
      </c>
      <c r="W50" s="3">
        <v>0.64299499999999998</v>
      </c>
      <c r="X50" s="3">
        <v>0.67378899999999997</v>
      </c>
      <c r="Y50" s="3">
        <v>0.67416900000000002</v>
      </c>
      <c r="Z50" s="3">
        <v>0.674369</v>
      </c>
      <c r="AA50" s="3">
        <v>0.67479100000000003</v>
      </c>
      <c r="AB50" s="3">
        <v>0.67454700000000001</v>
      </c>
      <c r="AC50" s="3">
        <v>0.67458399999999996</v>
      </c>
      <c r="AD50" s="3">
        <v>0.67480200000000001</v>
      </c>
      <c r="AE50" s="3">
        <v>0.67513599999999996</v>
      </c>
      <c r="AF50" s="3">
        <v>6.1852999999999995E-4</v>
      </c>
      <c r="AG50" s="3">
        <v>5.3982200000000004E-15</v>
      </c>
      <c r="AH50" s="3">
        <v>5.23425E-4</v>
      </c>
      <c r="AI50" s="3">
        <v>6.4397299999999994E-8</v>
      </c>
      <c r="AJ50" s="3">
        <v>2.3765E-5</v>
      </c>
      <c r="AK50" s="3">
        <v>2.6842800000000002E-9</v>
      </c>
      <c r="AL50" s="3">
        <v>1.76276E-5</v>
      </c>
      <c r="AM50" s="3">
        <v>4.1826E-9</v>
      </c>
      <c r="AN50" s="3">
        <v>1.4331900000000001E-5</v>
      </c>
      <c r="AO50" s="3">
        <v>3.3996700000000001E-9</v>
      </c>
      <c r="AP50" s="3">
        <v>7.5229999999999998E-6</v>
      </c>
      <c r="AQ50" s="3">
        <v>1.2072200000000001E-9</v>
      </c>
      <c r="AR50" s="3">
        <v>1.14908E-5</v>
      </c>
      <c r="AS50" s="3">
        <v>2.2267199999999999E-9</v>
      </c>
      <c r="AT50" s="3">
        <v>1.0874E-5</v>
      </c>
      <c r="AU50" s="3">
        <v>2.10634E-8</v>
      </c>
      <c r="AV50" s="3">
        <v>7.35505E-6</v>
      </c>
      <c r="AW50" s="3">
        <v>1.5916400000000001E-9</v>
      </c>
      <c r="AX50" s="3">
        <v>1.9355200000000001E-6</v>
      </c>
      <c r="AY50" s="3">
        <v>0.90076299999999998</v>
      </c>
      <c r="AZ50" s="3">
        <v>1.0434199999999999E-2</v>
      </c>
      <c r="BA50" s="3">
        <v>1.09339E-2</v>
      </c>
      <c r="BB50" s="3">
        <v>1.094E-2</v>
      </c>
      <c r="BC50" s="3">
        <v>1.09433E-2</v>
      </c>
      <c r="BD50" s="3">
        <v>1.0950100000000001E-2</v>
      </c>
      <c r="BE50" s="3">
        <v>1.09462E-2</v>
      </c>
      <c r="BF50" s="3">
        <v>1.09468E-2</v>
      </c>
      <c r="BG50" s="3">
        <v>1.09503E-2</v>
      </c>
      <c r="BH50" s="3">
        <v>1.0955700000000001E-2</v>
      </c>
      <c r="BI50" s="3">
        <v>0.95198099999999997</v>
      </c>
      <c r="BJ50" s="3">
        <v>0.91699600000000003</v>
      </c>
      <c r="BK50" s="3">
        <v>0.95198899999999997</v>
      </c>
      <c r="BL50" s="3">
        <v>0.47755500000000001</v>
      </c>
      <c r="BM50" s="3">
        <v>0.95198899999999997</v>
      </c>
      <c r="BN50" s="3">
        <v>0.47755500000000001</v>
      </c>
      <c r="BO50" s="3">
        <v>0.95198899999999997</v>
      </c>
      <c r="BP50" s="3">
        <v>0.47755500000000001</v>
      </c>
      <c r="BQ50" s="3">
        <v>0.95198899999999997</v>
      </c>
      <c r="BR50" s="3">
        <v>0.47755500000000001</v>
      </c>
      <c r="BS50" s="3">
        <v>0.95198899999999997</v>
      </c>
      <c r="BT50" s="3">
        <v>0.47755500000000001</v>
      </c>
      <c r="BU50" s="3">
        <v>0.95198899999999997</v>
      </c>
      <c r="BV50" s="3">
        <v>0.47755500000000001</v>
      </c>
      <c r="BW50" s="3">
        <v>0.95198899999999997</v>
      </c>
      <c r="BX50" s="3">
        <v>0.47755500000000001</v>
      </c>
      <c r="BY50" s="3">
        <v>0.95198899999999997</v>
      </c>
      <c r="BZ50" s="3">
        <v>0.47755500000000001</v>
      </c>
      <c r="CA50" s="3">
        <v>0.95198899999999997</v>
      </c>
      <c r="CB50" s="3">
        <v>0.99506300000000003</v>
      </c>
      <c r="CC50" s="3">
        <v>1.0974600000000001</v>
      </c>
      <c r="CD50" s="3">
        <v>1.0968599999999999</v>
      </c>
      <c r="CE50" s="3">
        <v>1.0968500000000001</v>
      </c>
      <c r="CF50" s="3">
        <v>1.09684</v>
      </c>
      <c r="CG50" s="3">
        <v>1.09684</v>
      </c>
      <c r="CH50" s="3">
        <v>1.09684</v>
      </c>
      <c r="CI50" s="3">
        <v>1.09684</v>
      </c>
      <c r="CJ50" s="3">
        <v>1.09684</v>
      </c>
      <c r="CK50" s="3">
        <v>1.09683</v>
      </c>
      <c r="CL50" s="3">
        <v>2.80135E-2</v>
      </c>
      <c r="CM50" s="3">
        <v>0</v>
      </c>
      <c r="CN50" s="3">
        <v>0</v>
      </c>
      <c r="CO50" s="3">
        <v>0</v>
      </c>
      <c r="CP50" s="3">
        <v>7.5691400000000006E-11</v>
      </c>
      <c r="CQ50" s="3">
        <v>5.5766799999999998E-9</v>
      </c>
      <c r="CR50" s="3">
        <v>1.33195E-10</v>
      </c>
      <c r="CS50" s="3">
        <v>8.6242100000000008E-9</v>
      </c>
      <c r="CT50" s="3">
        <v>6.6165799999999997E-12</v>
      </c>
      <c r="CU50" s="3">
        <v>3.7819500000000001E-12</v>
      </c>
      <c r="CV50" s="3">
        <v>2.1768399999999998E-12</v>
      </c>
      <c r="CW50" s="3">
        <v>1.2599199999999999E-12</v>
      </c>
      <c r="CX50" s="3">
        <v>2.06444E-11</v>
      </c>
    </row>
    <row r="51" spans="1:102" ht="15" x14ac:dyDescent="0.2">
      <c r="A51" s="12">
        <v>19</v>
      </c>
      <c r="B51" s="3">
        <v>1.0567599999999999</v>
      </c>
      <c r="C51" s="3">
        <v>71.975999999999999</v>
      </c>
      <c r="D51" s="3">
        <v>2.7249200000000001E-2</v>
      </c>
      <c r="E51" s="3">
        <v>4.6986200000000002E-13</v>
      </c>
      <c r="F51" s="3">
        <v>2.2997500000000001E-2</v>
      </c>
      <c r="G51" s="3">
        <v>3.5116099999999998E-6</v>
      </c>
      <c r="H51" s="3">
        <v>1.0616099999999999E-3</v>
      </c>
      <c r="I51" s="3">
        <v>1.4882100000000001E-7</v>
      </c>
      <c r="J51" s="3">
        <v>7.8760500000000003E-4</v>
      </c>
      <c r="K51" s="3">
        <v>2.31939E-7</v>
      </c>
      <c r="L51" s="3">
        <v>6.4042400000000001E-4</v>
      </c>
      <c r="M51" s="3">
        <v>1.88544E-7</v>
      </c>
      <c r="N51" s="3">
        <v>3.36242E-4</v>
      </c>
      <c r="O51" s="3">
        <v>6.6966700000000004E-8</v>
      </c>
      <c r="P51" s="3">
        <v>5.1351399999999996E-4</v>
      </c>
      <c r="Q51" s="3">
        <v>1.2350399999999999E-7</v>
      </c>
      <c r="R51" s="3">
        <v>4.8596000000000002E-4</v>
      </c>
      <c r="S51" s="3">
        <v>1.1683000000000001E-6</v>
      </c>
      <c r="T51" s="3">
        <v>3.2873800000000002E-4</v>
      </c>
      <c r="U51" s="3">
        <v>8.8291700000000004E-8</v>
      </c>
      <c r="V51" s="3">
        <v>8.6524800000000002E-5</v>
      </c>
      <c r="W51" s="3">
        <v>0.33627899999999999</v>
      </c>
      <c r="X51" s="3">
        <v>0.35821700000000001</v>
      </c>
      <c r="Y51" s="3">
        <v>0.35849199999999998</v>
      </c>
      <c r="Z51" s="3">
        <v>0.35863800000000001</v>
      </c>
      <c r="AA51" s="3">
        <v>0.35894300000000001</v>
      </c>
      <c r="AB51" s="3">
        <v>0.35876599999999997</v>
      </c>
      <c r="AC51" s="3">
        <v>0.358792</v>
      </c>
      <c r="AD51" s="3">
        <v>0.35895100000000002</v>
      </c>
      <c r="AE51" s="3">
        <v>0.35919299999999998</v>
      </c>
      <c r="AF51" s="3">
        <v>4.6366300000000001E-4</v>
      </c>
      <c r="AG51" s="3">
        <v>7.9949999999999999E-15</v>
      </c>
      <c r="AH51" s="3">
        <v>3.9131799999999998E-4</v>
      </c>
      <c r="AI51" s="3">
        <v>5.9752299999999994E-8</v>
      </c>
      <c r="AJ51" s="3">
        <v>1.8063900000000002E-5</v>
      </c>
      <c r="AK51" s="3">
        <v>2.5322900000000002E-9</v>
      </c>
      <c r="AL51" s="3">
        <v>1.3401600000000001E-5</v>
      </c>
      <c r="AM51" s="3">
        <v>3.9465799999999998E-9</v>
      </c>
      <c r="AN51" s="3">
        <v>1.08972E-5</v>
      </c>
      <c r="AO51" s="3">
        <v>3.2081899999999999E-9</v>
      </c>
      <c r="AP51" s="3">
        <v>5.7213800000000003E-6</v>
      </c>
      <c r="AQ51" s="3">
        <v>1.1394800000000001E-9</v>
      </c>
      <c r="AR51" s="3">
        <v>8.7377699999999992E-6</v>
      </c>
      <c r="AS51" s="3">
        <v>2.1014999999999998E-9</v>
      </c>
      <c r="AT51" s="3">
        <v>8.2689199999999994E-6</v>
      </c>
      <c r="AU51" s="3">
        <v>1.9879299999999999E-8</v>
      </c>
      <c r="AV51" s="3">
        <v>5.5936799999999998E-6</v>
      </c>
      <c r="AW51" s="3">
        <v>1.50234E-9</v>
      </c>
      <c r="AX51" s="3">
        <v>1.4722799999999999E-6</v>
      </c>
      <c r="AY51" s="3">
        <v>0.94451600000000002</v>
      </c>
      <c r="AZ51" s="3">
        <v>5.7219999999999997E-3</v>
      </c>
      <c r="BA51" s="3">
        <v>6.0952999999999997E-3</v>
      </c>
      <c r="BB51" s="3">
        <v>6.0999699999999997E-3</v>
      </c>
      <c r="BC51" s="3">
        <v>6.1024599999999997E-3</v>
      </c>
      <c r="BD51" s="3">
        <v>6.1076500000000001E-3</v>
      </c>
      <c r="BE51" s="3">
        <v>6.1046299999999998E-3</v>
      </c>
      <c r="BF51" s="3">
        <v>6.1050899999999996E-3</v>
      </c>
      <c r="BG51" s="3">
        <v>6.1077800000000002E-3</v>
      </c>
      <c r="BH51" s="3">
        <v>6.1119E-3</v>
      </c>
      <c r="BI51" s="3">
        <v>0.92215800000000003</v>
      </c>
      <c r="BJ51" s="3">
        <v>0.897231</v>
      </c>
      <c r="BK51" s="3">
        <v>0.92216399999999998</v>
      </c>
      <c r="BL51" s="3">
        <v>0.513297</v>
      </c>
      <c r="BM51" s="3">
        <v>0.92216399999999998</v>
      </c>
      <c r="BN51" s="3">
        <v>0.513297</v>
      </c>
      <c r="BO51" s="3">
        <v>0.92216399999999998</v>
      </c>
      <c r="BP51" s="3">
        <v>0.513297</v>
      </c>
      <c r="BQ51" s="3">
        <v>0.92216399999999998</v>
      </c>
      <c r="BR51" s="3">
        <v>0.513297</v>
      </c>
      <c r="BS51" s="3">
        <v>0.92216399999999998</v>
      </c>
      <c r="BT51" s="3">
        <v>0.513297</v>
      </c>
      <c r="BU51" s="3">
        <v>0.92216399999999998</v>
      </c>
      <c r="BV51" s="3">
        <v>0.513297</v>
      </c>
      <c r="BW51" s="3">
        <v>0.92216399999999998</v>
      </c>
      <c r="BX51" s="3">
        <v>0.513297</v>
      </c>
      <c r="BY51" s="3">
        <v>0.92216399999999998</v>
      </c>
      <c r="BZ51" s="3">
        <v>0.513297</v>
      </c>
      <c r="CA51" s="3">
        <v>0.92216399999999998</v>
      </c>
      <c r="CB51" s="3">
        <v>0.99856199999999995</v>
      </c>
      <c r="CC51" s="3">
        <v>1.05237</v>
      </c>
      <c r="CD51" s="3">
        <v>1.0519499999999999</v>
      </c>
      <c r="CE51" s="3">
        <v>1.0519499999999999</v>
      </c>
      <c r="CF51" s="3">
        <v>1.0519499999999999</v>
      </c>
      <c r="CG51" s="3">
        <v>1.0519400000000001</v>
      </c>
      <c r="CH51" s="3">
        <v>1.0519400000000001</v>
      </c>
      <c r="CI51" s="3">
        <v>1.0519400000000001</v>
      </c>
      <c r="CJ51" s="3">
        <v>1.0519400000000001</v>
      </c>
      <c r="CK51" s="3">
        <v>1.0519400000000001</v>
      </c>
      <c r="CL51" s="3">
        <v>2.94776E-2</v>
      </c>
      <c r="CM51" s="3">
        <v>0</v>
      </c>
      <c r="CN51" s="3">
        <v>0</v>
      </c>
      <c r="CO51" s="3">
        <v>0</v>
      </c>
      <c r="CP51" s="3">
        <v>3.98031E-11</v>
      </c>
      <c r="CQ51" s="3">
        <v>2.9815700000000001E-9</v>
      </c>
      <c r="CR51" s="3">
        <v>7.1227100000000002E-11</v>
      </c>
      <c r="CS51" s="3">
        <v>4.6123899999999996E-9</v>
      </c>
      <c r="CT51" s="3">
        <v>3.5394700000000001E-12</v>
      </c>
      <c r="CU51" s="3">
        <v>2.02285E-12</v>
      </c>
      <c r="CV51" s="3">
        <v>1.16435E-12</v>
      </c>
      <c r="CW51" s="3">
        <v>6.7398499999999998E-13</v>
      </c>
      <c r="CX51" s="3">
        <v>1.10456E-11</v>
      </c>
    </row>
    <row r="52" spans="1:102" ht="15" x14ac:dyDescent="0.2">
      <c r="A52" s="12">
        <v>20</v>
      </c>
      <c r="B52" s="3">
        <v>1.01017</v>
      </c>
      <c r="C52" s="3">
        <v>71.975999999999999</v>
      </c>
      <c r="D52" s="3">
        <v>1.0409399999999999E-2</v>
      </c>
      <c r="E52" s="3">
        <v>1.16984E-12</v>
      </c>
      <c r="F52" s="3">
        <v>8.6621100000000006E-3</v>
      </c>
      <c r="G52" s="3">
        <v>2.6662899999999999E-6</v>
      </c>
      <c r="H52" s="3">
        <v>4.3458400000000001E-4</v>
      </c>
      <c r="I52" s="3">
        <v>1.2281E-7</v>
      </c>
      <c r="J52" s="3">
        <v>3.2276700000000001E-4</v>
      </c>
      <c r="K52" s="3">
        <v>1.91607E-7</v>
      </c>
      <c r="L52" s="3">
        <v>2.6260500000000001E-4</v>
      </c>
      <c r="M52" s="3">
        <v>1.5585000000000001E-7</v>
      </c>
      <c r="N52" s="3">
        <v>1.38042E-4</v>
      </c>
      <c r="O52" s="3">
        <v>5.54213E-8</v>
      </c>
      <c r="P52" s="3">
        <v>2.10671E-4</v>
      </c>
      <c r="Q52" s="3">
        <v>1.02139E-7</v>
      </c>
      <c r="R52" s="3">
        <v>1.9938700000000001E-4</v>
      </c>
      <c r="S52" s="3">
        <v>9.6628900000000008E-7</v>
      </c>
      <c r="T52" s="3">
        <v>1.3496499999999999E-4</v>
      </c>
      <c r="U52" s="3">
        <v>7.3071900000000002E-8</v>
      </c>
      <c r="V52" s="3">
        <v>3.5557399999999999E-5</v>
      </c>
      <c r="W52" s="3">
        <v>5.22643E-2</v>
      </c>
      <c r="X52" s="3">
        <v>6.0494399999999997E-2</v>
      </c>
      <c r="Y52" s="3">
        <v>6.0606100000000003E-2</v>
      </c>
      <c r="Z52" s="3">
        <v>6.0666299999999999E-2</v>
      </c>
      <c r="AA52" s="3">
        <v>6.0790999999999998E-2</v>
      </c>
      <c r="AB52" s="3">
        <v>6.0718300000000003E-2</v>
      </c>
      <c r="AC52" s="3">
        <v>6.0728699999999997E-2</v>
      </c>
      <c r="AD52" s="3">
        <v>6.0794000000000001E-2</v>
      </c>
      <c r="AE52" s="3">
        <v>6.0893500000000003E-2</v>
      </c>
      <c r="AF52" s="3">
        <v>1.85658E-4</v>
      </c>
      <c r="AG52" s="3">
        <v>2.0864799999999999E-14</v>
      </c>
      <c r="AH52" s="3">
        <v>1.54494E-4</v>
      </c>
      <c r="AI52" s="3">
        <v>4.7554999999999998E-8</v>
      </c>
      <c r="AJ52" s="3">
        <v>7.7510999999999994E-6</v>
      </c>
      <c r="AK52" s="3">
        <v>2.1903999999999998E-9</v>
      </c>
      <c r="AL52" s="3">
        <v>5.7567700000000001E-6</v>
      </c>
      <c r="AM52" s="3">
        <v>3.4174400000000001E-9</v>
      </c>
      <c r="AN52" s="3">
        <v>4.6837300000000001E-6</v>
      </c>
      <c r="AO52" s="3">
        <v>2.7796800000000001E-9</v>
      </c>
      <c r="AP52" s="3">
        <v>2.4620700000000001E-6</v>
      </c>
      <c r="AQ52" s="3">
        <v>9.8847499999999994E-10</v>
      </c>
      <c r="AR52" s="3">
        <v>3.7574600000000002E-6</v>
      </c>
      <c r="AS52" s="3">
        <v>1.82172E-9</v>
      </c>
      <c r="AT52" s="3">
        <v>3.5561900000000001E-6</v>
      </c>
      <c r="AU52" s="3">
        <v>1.7234399999999999E-8</v>
      </c>
      <c r="AV52" s="3">
        <v>2.4071900000000002E-6</v>
      </c>
      <c r="AW52" s="3">
        <v>1.30329E-9</v>
      </c>
      <c r="AX52" s="3">
        <v>6.3419000000000004E-7</v>
      </c>
      <c r="AY52" s="3">
        <v>0.99003399999999997</v>
      </c>
      <c r="AZ52" s="3">
        <v>9.3216800000000004E-4</v>
      </c>
      <c r="BA52" s="3">
        <v>1.0789599999999999E-3</v>
      </c>
      <c r="BB52" s="3">
        <v>1.08095E-3</v>
      </c>
      <c r="BC52" s="3">
        <v>1.0820199999999999E-3</v>
      </c>
      <c r="BD52" s="3">
        <v>1.0842499999999999E-3</v>
      </c>
      <c r="BE52" s="3">
        <v>1.0829500000000001E-3</v>
      </c>
      <c r="BF52" s="3">
        <v>1.08314E-3</v>
      </c>
      <c r="BG52" s="3">
        <v>1.0843000000000001E-3</v>
      </c>
      <c r="BH52" s="3">
        <v>1.0860799999999999E-3</v>
      </c>
      <c r="BI52" s="3">
        <v>0.91668400000000005</v>
      </c>
      <c r="BJ52" s="3">
        <v>0.90664</v>
      </c>
      <c r="BK52" s="3">
        <v>0.916686</v>
      </c>
      <c r="BL52" s="3">
        <v>0.63591399999999998</v>
      </c>
      <c r="BM52" s="3">
        <v>0.916686</v>
      </c>
      <c r="BN52" s="3">
        <v>0.63591399999999998</v>
      </c>
      <c r="BO52" s="3">
        <v>0.916686</v>
      </c>
      <c r="BP52" s="3">
        <v>0.63591399999999998</v>
      </c>
      <c r="BQ52" s="3">
        <v>0.916686</v>
      </c>
      <c r="BR52" s="3">
        <v>0.63591399999999998</v>
      </c>
      <c r="BS52" s="3">
        <v>0.916686</v>
      </c>
      <c r="BT52" s="3">
        <v>0.63591399999999998</v>
      </c>
      <c r="BU52" s="3">
        <v>0.916686</v>
      </c>
      <c r="BV52" s="3">
        <v>0.63591399999999998</v>
      </c>
      <c r="BW52" s="3">
        <v>0.916686</v>
      </c>
      <c r="BX52" s="3">
        <v>0.63591399999999998</v>
      </c>
      <c r="BY52" s="3">
        <v>0.916686</v>
      </c>
      <c r="BZ52" s="3">
        <v>0.63591399999999998</v>
      </c>
      <c r="CA52" s="3">
        <v>0.916686</v>
      </c>
      <c r="CB52" s="3">
        <v>0.99996600000000002</v>
      </c>
      <c r="CC52" s="3">
        <v>1.00912</v>
      </c>
      <c r="CD52" s="3">
        <v>1.0089699999999999</v>
      </c>
      <c r="CE52" s="3">
        <v>1.0089600000000001</v>
      </c>
      <c r="CF52" s="3">
        <v>1.0089600000000001</v>
      </c>
      <c r="CG52" s="3">
        <v>1.0089600000000001</v>
      </c>
      <c r="CH52" s="3">
        <v>1.0089600000000001</v>
      </c>
      <c r="CI52" s="3">
        <v>1.0089600000000001</v>
      </c>
      <c r="CJ52" s="3">
        <v>1.0089600000000001</v>
      </c>
      <c r="CK52" s="3">
        <v>1.0089600000000001</v>
      </c>
      <c r="CL52" s="3">
        <v>3.09416E-2</v>
      </c>
      <c r="CM52" s="3">
        <v>0</v>
      </c>
      <c r="CN52" s="3">
        <v>0</v>
      </c>
      <c r="CO52" s="3">
        <v>0</v>
      </c>
      <c r="CP52" s="3">
        <v>6.2177999999999996E-12</v>
      </c>
      <c r="CQ52" s="3">
        <v>5.0621399999999999E-10</v>
      </c>
      <c r="CR52" s="3">
        <v>1.21061E-11</v>
      </c>
      <c r="CS52" s="3">
        <v>7.8440300000000003E-10</v>
      </c>
      <c r="CT52" s="3">
        <v>6.0266500000000004E-13</v>
      </c>
      <c r="CU52" s="3">
        <v>3.4418700000000001E-13</v>
      </c>
      <c r="CV52" s="3">
        <v>1.98133E-13</v>
      </c>
      <c r="CW52" s="3">
        <v>1.14763E-13</v>
      </c>
      <c r="CX52" s="3">
        <v>1.8826000000000001E-12</v>
      </c>
    </row>
    <row r="53" spans="1:102" x14ac:dyDescent="0.2">
      <c r="A53" s="10"/>
    </row>
    <row r="54" spans="1:102" x14ac:dyDescent="0.2">
      <c r="A54" s="10"/>
    </row>
    <row r="55" spans="1:102" x14ac:dyDescent="0.2">
      <c r="A55" s="10"/>
    </row>
    <row r="56" spans="1:102" ht="15" x14ac:dyDescent="0.2">
      <c r="A56" s="12" t="s">
        <v>345</v>
      </c>
    </row>
    <row r="57" spans="1:102" ht="15" x14ac:dyDescent="0.2">
      <c r="A57" s="11" t="s">
        <v>79</v>
      </c>
    </row>
    <row r="58" spans="1:102" x14ac:dyDescent="0.2">
      <c r="A58" s="10"/>
    </row>
    <row r="59" spans="1:102" ht="15" x14ac:dyDescent="0.2">
      <c r="A59" s="12" t="s">
        <v>80</v>
      </c>
    </row>
    <row r="60" spans="1:102" ht="15" x14ac:dyDescent="0.2">
      <c r="A60" s="12" t="s">
        <v>393</v>
      </c>
    </row>
    <row r="61" spans="1:102" ht="15" x14ac:dyDescent="0.2">
      <c r="A61" s="12" t="s">
        <v>394</v>
      </c>
    </row>
    <row r="62" spans="1:102" ht="15" x14ac:dyDescent="0.2">
      <c r="A62" s="12" t="s">
        <v>395</v>
      </c>
    </row>
    <row r="63" spans="1:102" ht="15" x14ac:dyDescent="0.2">
      <c r="A63" s="12" t="s">
        <v>396</v>
      </c>
    </row>
    <row r="64" spans="1:102" ht="15" x14ac:dyDescent="0.2">
      <c r="A64" s="12" t="s">
        <v>397</v>
      </c>
    </row>
    <row r="65" spans="1:1" ht="15" x14ac:dyDescent="0.2">
      <c r="A65" s="12" t="s">
        <v>398</v>
      </c>
    </row>
    <row r="66" spans="1:1" ht="15" x14ac:dyDescent="0.2">
      <c r="A66" s="12" t="s">
        <v>399</v>
      </c>
    </row>
    <row r="67" spans="1:1" ht="15" x14ac:dyDescent="0.2">
      <c r="A67" s="12" t="s">
        <v>400</v>
      </c>
    </row>
    <row r="68" spans="1:1" ht="15" x14ac:dyDescent="0.2">
      <c r="A68" s="12" t="s">
        <v>401</v>
      </c>
    </row>
    <row r="69" spans="1:1" ht="15" x14ac:dyDescent="0.2">
      <c r="A69" s="12" t="s">
        <v>402</v>
      </c>
    </row>
    <row r="70" spans="1:1" ht="15" x14ac:dyDescent="0.2">
      <c r="A70" s="12" t="s">
        <v>403</v>
      </c>
    </row>
    <row r="71" spans="1:1" ht="15" x14ac:dyDescent="0.2">
      <c r="A71" s="12" t="s">
        <v>404</v>
      </c>
    </row>
    <row r="72" spans="1:1" ht="15" x14ac:dyDescent="0.2">
      <c r="A72" s="12" t="s">
        <v>405</v>
      </c>
    </row>
    <row r="73" spans="1:1" ht="15" x14ac:dyDescent="0.2">
      <c r="A73" s="12" t="s">
        <v>406</v>
      </c>
    </row>
    <row r="74" spans="1:1" ht="15" x14ac:dyDescent="0.2">
      <c r="A74" s="12" t="s">
        <v>407</v>
      </c>
    </row>
    <row r="75" spans="1:1" ht="15" x14ac:dyDescent="0.2">
      <c r="A75" s="12" t="s">
        <v>408</v>
      </c>
    </row>
    <row r="76" spans="1:1" ht="15" x14ac:dyDescent="0.2">
      <c r="A76" s="12" t="s">
        <v>409</v>
      </c>
    </row>
    <row r="77" spans="1:1" ht="15" x14ac:dyDescent="0.2">
      <c r="A77" s="12" t="s">
        <v>410</v>
      </c>
    </row>
    <row r="78" spans="1:1" ht="15" x14ac:dyDescent="0.2">
      <c r="A78" s="12" t="s">
        <v>411</v>
      </c>
    </row>
    <row r="79" spans="1:1" ht="15" x14ac:dyDescent="0.2">
      <c r="A79" s="12" t="s">
        <v>412</v>
      </c>
    </row>
    <row r="80" spans="1:1" ht="15" x14ac:dyDescent="0.2">
      <c r="A80" s="12" t="s">
        <v>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83"/>
  <sheetViews>
    <sheetView topLeftCell="AK19" workbookViewId="0">
      <selection activeCell="AY39" sqref="AY39:AY48"/>
    </sheetView>
  </sheetViews>
  <sheetFormatPr defaultRowHeight="12.75" x14ac:dyDescent="0.2"/>
  <sheetData>
    <row r="1" spans="1:1" ht="15" x14ac:dyDescent="0.2">
      <c r="A1" s="11" t="s">
        <v>48</v>
      </c>
    </row>
    <row r="2" spans="1:1" ht="15" x14ac:dyDescent="0.2">
      <c r="A2" s="11" t="s">
        <v>49</v>
      </c>
    </row>
    <row r="3" spans="1:1" x14ac:dyDescent="0.2">
      <c r="A3" s="10"/>
    </row>
    <row r="4" spans="1:1" ht="15" x14ac:dyDescent="0.2">
      <c r="A4" s="12" t="s">
        <v>274</v>
      </c>
    </row>
    <row r="5" spans="1:1" ht="15" x14ac:dyDescent="0.2">
      <c r="A5" s="12" t="s">
        <v>275</v>
      </c>
    </row>
    <row r="6" spans="1:1" ht="15" x14ac:dyDescent="0.2">
      <c r="A6" s="12" t="s">
        <v>276</v>
      </c>
    </row>
    <row r="7" spans="1:1" ht="15" x14ac:dyDescent="0.2">
      <c r="A7" s="12" t="s">
        <v>277</v>
      </c>
    </row>
    <row r="8" spans="1:1" ht="15" x14ac:dyDescent="0.2">
      <c r="A8" s="12" t="s">
        <v>278</v>
      </c>
    </row>
    <row r="9" spans="1:1" ht="15" x14ac:dyDescent="0.2">
      <c r="A9" s="12" t="s">
        <v>279</v>
      </c>
    </row>
    <row r="10" spans="1:1" ht="15" x14ac:dyDescent="0.2">
      <c r="A10" s="12" t="s">
        <v>280</v>
      </c>
    </row>
    <row r="11" spans="1:1" ht="15" x14ac:dyDescent="0.2">
      <c r="A11" s="12" t="s">
        <v>281</v>
      </c>
    </row>
    <row r="12" spans="1:1" ht="15" x14ac:dyDescent="0.2">
      <c r="A12" s="12" t="s">
        <v>282</v>
      </c>
    </row>
    <row r="13" spans="1:1" ht="15" x14ac:dyDescent="0.2">
      <c r="A13" s="12" t="s">
        <v>283</v>
      </c>
    </row>
    <row r="14" spans="1:1" ht="15" x14ac:dyDescent="0.2">
      <c r="A14" s="12" t="s">
        <v>284</v>
      </c>
    </row>
    <row r="15" spans="1:1" x14ac:dyDescent="0.2">
      <c r="A15" s="10"/>
    </row>
    <row r="16" spans="1:1" x14ac:dyDescent="0.2">
      <c r="A16" s="10"/>
    </row>
    <row r="17" spans="1:1" x14ac:dyDescent="0.2">
      <c r="A17" s="10"/>
    </row>
    <row r="18" spans="1:1" ht="15" x14ac:dyDescent="0.2">
      <c r="A18" s="12" t="s">
        <v>50</v>
      </c>
    </row>
    <row r="19" spans="1:1" ht="15" x14ac:dyDescent="0.2">
      <c r="A19" s="11" t="s">
        <v>51</v>
      </c>
    </row>
    <row r="20" spans="1:1" x14ac:dyDescent="0.2">
      <c r="A20" s="10"/>
    </row>
    <row r="21" spans="1:1" ht="15" x14ac:dyDescent="0.2">
      <c r="A21" s="12" t="s">
        <v>52</v>
      </c>
    </row>
    <row r="22" spans="1:1" ht="15" x14ac:dyDescent="0.2">
      <c r="A22" s="12" t="s">
        <v>53</v>
      </c>
    </row>
    <row r="23" spans="1:1" ht="15" x14ac:dyDescent="0.2">
      <c r="A23" s="12" t="s">
        <v>54</v>
      </c>
    </row>
    <row r="24" spans="1:1" ht="15" x14ac:dyDescent="0.2">
      <c r="A24" s="12" t="s">
        <v>55</v>
      </c>
    </row>
    <row r="25" spans="1:1" ht="15" x14ac:dyDescent="0.2">
      <c r="A25" s="12" t="s">
        <v>56</v>
      </c>
    </row>
    <row r="26" spans="1:1" ht="15" x14ac:dyDescent="0.2">
      <c r="A26" s="12" t="s">
        <v>57</v>
      </c>
    </row>
    <row r="27" spans="1:1" ht="15" x14ac:dyDescent="0.2">
      <c r="A27" s="12" t="s">
        <v>58</v>
      </c>
    </row>
    <row r="28" spans="1:1" ht="15" x14ac:dyDescent="0.2">
      <c r="A28" s="12" t="s">
        <v>59</v>
      </c>
    </row>
    <row r="29" spans="1:1" ht="15" x14ac:dyDescent="0.2">
      <c r="A29" s="12" t="s">
        <v>60</v>
      </c>
    </row>
    <row r="30" spans="1:1" ht="15" x14ac:dyDescent="0.2">
      <c r="A30" s="12" t="s">
        <v>61</v>
      </c>
    </row>
    <row r="31" spans="1:1" ht="15" x14ac:dyDescent="0.2">
      <c r="A31" s="12" t="s">
        <v>285</v>
      </c>
    </row>
    <row r="32" spans="1:1" x14ac:dyDescent="0.2">
      <c r="A32" s="10"/>
    </row>
    <row r="33" spans="1:99" x14ac:dyDescent="0.2">
      <c r="A33" s="10"/>
    </row>
    <row r="34" spans="1:99" x14ac:dyDescent="0.2">
      <c r="A34" s="10"/>
    </row>
    <row r="35" spans="1:99" ht="15" x14ac:dyDescent="0.2">
      <c r="A35" s="12" t="s">
        <v>63</v>
      </c>
    </row>
    <row r="36" spans="1:99" ht="15" x14ac:dyDescent="0.2">
      <c r="A36" s="11" t="s">
        <v>64</v>
      </c>
    </row>
    <row r="37" spans="1:99" x14ac:dyDescent="0.2">
      <c r="A37" s="10"/>
    </row>
    <row r="38" spans="1:99" ht="15" x14ac:dyDescent="0.2">
      <c r="A38" s="12" t="s">
        <v>83</v>
      </c>
      <c r="B38" t="s">
        <v>145</v>
      </c>
      <c r="C38" t="s">
        <v>146</v>
      </c>
      <c r="D38" t="s">
        <v>147</v>
      </c>
      <c r="E38" t="s">
        <v>148</v>
      </c>
      <c r="F38" t="s">
        <v>149</v>
      </c>
      <c r="G38" t="s">
        <v>150</v>
      </c>
      <c r="H38" t="s">
        <v>151</v>
      </c>
      <c r="I38" t="s">
        <v>152</v>
      </c>
      <c r="J38" t="s">
        <v>153</v>
      </c>
      <c r="K38" t="s">
        <v>154</v>
      </c>
      <c r="L38" t="s">
        <v>155</v>
      </c>
      <c r="M38" t="s">
        <v>156</v>
      </c>
      <c r="N38" t="s">
        <v>157</v>
      </c>
      <c r="O38" t="s">
        <v>158</v>
      </c>
      <c r="P38" t="s">
        <v>159</v>
      </c>
      <c r="Q38" t="s">
        <v>160</v>
      </c>
      <c r="R38" t="s">
        <v>161</v>
      </c>
      <c r="S38" t="s">
        <v>162</v>
      </c>
      <c r="T38" t="s">
        <v>163</v>
      </c>
      <c r="U38" t="s">
        <v>164</v>
      </c>
      <c r="V38" t="s">
        <v>165</v>
      </c>
      <c r="W38" t="s">
        <v>166</v>
      </c>
      <c r="X38" t="s">
        <v>167</v>
      </c>
      <c r="Y38" t="s">
        <v>168</v>
      </c>
      <c r="Z38" t="s">
        <v>169</v>
      </c>
      <c r="AA38" t="s">
        <v>170</v>
      </c>
      <c r="AB38" t="s">
        <v>171</v>
      </c>
      <c r="AC38" t="s">
        <v>172</v>
      </c>
      <c r="AD38" t="s">
        <v>173</v>
      </c>
      <c r="AE38" t="s">
        <v>174</v>
      </c>
      <c r="AF38" t="s">
        <v>175</v>
      </c>
      <c r="AG38" t="s">
        <v>176</v>
      </c>
      <c r="AH38" t="s">
        <v>177</v>
      </c>
      <c r="AI38" t="s">
        <v>178</v>
      </c>
      <c r="AJ38" t="s">
        <v>179</v>
      </c>
      <c r="AK38" t="s">
        <v>180</v>
      </c>
      <c r="AL38" t="s">
        <v>181</v>
      </c>
      <c r="AM38" t="s">
        <v>182</v>
      </c>
      <c r="AN38" t="s">
        <v>183</v>
      </c>
      <c r="AO38" t="s">
        <v>184</v>
      </c>
      <c r="AP38" t="s">
        <v>185</v>
      </c>
      <c r="AQ38" t="s">
        <v>186</v>
      </c>
      <c r="AR38" t="s">
        <v>187</v>
      </c>
      <c r="AS38" t="s">
        <v>188</v>
      </c>
      <c r="AT38" t="s">
        <v>189</v>
      </c>
      <c r="AU38" t="s">
        <v>190</v>
      </c>
      <c r="AV38" t="s">
        <v>191</v>
      </c>
      <c r="AW38" t="s">
        <v>192</v>
      </c>
      <c r="AX38" t="s">
        <v>193</v>
      </c>
      <c r="AY38" t="s">
        <v>194</v>
      </c>
      <c r="AZ38" t="s">
        <v>195</v>
      </c>
      <c r="BA38" t="s">
        <v>196</v>
      </c>
      <c r="BB38" t="s">
        <v>197</v>
      </c>
      <c r="BC38" t="s">
        <v>198</v>
      </c>
      <c r="BD38" t="s">
        <v>199</v>
      </c>
      <c r="BE38" t="s">
        <v>200</v>
      </c>
      <c r="BF38" t="s">
        <v>201</v>
      </c>
      <c r="BG38" t="s">
        <v>202</v>
      </c>
      <c r="BH38" t="s">
        <v>203</v>
      </c>
      <c r="BI38" t="s">
        <v>204</v>
      </c>
      <c r="BJ38" t="s">
        <v>205</v>
      </c>
      <c r="BK38" t="s">
        <v>206</v>
      </c>
      <c r="BL38" t="s">
        <v>207</v>
      </c>
      <c r="BM38" t="s">
        <v>208</v>
      </c>
      <c r="BN38" t="s">
        <v>209</v>
      </c>
      <c r="BO38" t="s">
        <v>210</v>
      </c>
      <c r="BP38" t="s">
        <v>211</v>
      </c>
      <c r="BQ38" t="s">
        <v>212</v>
      </c>
      <c r="BR38" t="s">
        <v>213</v>
      </c>
      <c r="BS38" t="s">
        <v>214</v>
      </c>
      <c r="BT38" t="s">
        <v>215</v>
      </c>
      <c r="BU38" t="s">
        <v>216</v>
      </c>
      <c r="BV38" t="s">
        <v>217</v>
      </c>
      <c r="BW38" t="s">
        <v>218</v>
      </c>
      <c r="BX38" t="s">
        <v>219</v>
      </c>
      <c r="BY38" t="s">
        <v>220</v>
      </c>
      <c r="BZ38" t="s">
        <v>221</v>
      </c>
      <c r="CA38" t="s">
        <v>222</v>
      </c>
      <c r="CB38" t="s">
        <v>223</v>
      </c>
      <c r="CC38" t="s">
        <v>224</v>
      </c>
      <c r="CD38" t="s">
        <v>225</v>
      </c>
      <c r="CE38" t="s">
        <v>226</v>
      </c>
      <c r="CF38" t="s">
        <v>227</v>
      </c>
      <c r="CG38" t="s">
        <v>228</v>
      </c>
      <c r="CH38" t="s">
        <v>229</v>
      </c>
      <c r="CI38" t="s">
        <v>230</v>
      </c>
      <c r="CJ38" t="s">
        <v>231</v>
      </c>
      <c r="CK38" t="s">
        <v>232</v>
      </c>
      <c r="CL38" t="s">
        <v>233</v>
      </c>
      <c r="CM38" t="s">
        <v>234</v>
      </c>
      <c r="CN38" t="s">
        <v>235</v>
      </c>
      <c r="CO38" t="s">
        <v>236</v>
      </c>
      <c r="CP38" t="s">
        <v>237</v>
      </c>
      <c r="CQ38" t="s">
        <v>238</v>
      </c>
      <c r="CR38" t="s">
        <v>239</v>
      </c>
      <c r="CS38" t="s">
        <v>240</v>
      </c>
      <c r="CT38" t="s">
        <v>241</v>
      </c>
      <c r="CU38" t="s">
        <v>242</v>
      </c>
    </row>
    <row r="39" spans="1:99" ht="15" x14ac:dyDescent="0.2">
      <c r="A39" s="12">
        <v>1</v>
      </c>
      <c r="B39" s="3">
        <v>1.1560999999999999</v>
      </c>
      <c r="C39" s="3">
        <v>71.975999999999999</v>
      </c>
      <c r="D39" s="3">
        <v>0.194214</v>
      </c>
      <c r="E39" s="3">
        <v>9.1976200000000005E-15</v>
      </c>
      <c r="F39" s="3">
        <v>0.19201099999999999</v>
      </c>
      <c r="G39" s="3">
        <v>1.1250800000000001E-5</v>
      </c>
      <c r="H39" s="3">
        <v>2.8324699999999998E-4</v>
      </c>
      <c r="I39" s="3">
        <v>1.5236999999999999E-8</v>
      </c>
      <c r="J39" s="3">
        <v>1.1141899999999999E-3</v>
      </c>
      <c r="K39" s="3">
        <v>1.2590799999999999E-7</v>
      </c>
      <c r="L39" s="3">
        <v>5.5575299999999998E-4</v>
      </c>
      <c r="M39" s="3">
        <v>6.2785500000000003E-8</v>
      </c>
      <c r="N39" s="3">
        <v>1.17998E-4</v>
      </c>
      <c r="O39" s="3">
        <v>9.0180499999999995E-9</v>
      </c>
      <c r="P39" s="3">
        <v>7.2969500000000007E-5</v>
      </c>
      <c r="Q39" s="3">
        <v>6.7344600000000003E-9</v>
      </c>
      <c r="R39" s="3">
        <v>2.7945599999999999E-5</v>
      </c>
      <c r="S39" s="3">
        <v>2.5780899999999999E-8</v>
      </c>
      <c r="T39" s="3">
        <v>7.6476400000000005E-6</v>
      </c>
      <c r="U39" s="3">
        <v>7.8819000000000005E-10</v>
      </c>
      <c r="V39" s="3">
        <v>1.6287900000000001E-8</v>
      </c>
      <c r="W39" s="3">
        <v>38.726100000000002</v>
      </c>
      <c r="X39" s="3">
        <v>3.2559900000000002</v>
      </c>
      <c r="Y39" s="3">
        <v>42.687899999999999</v>
      </c>
      <c r="Z39" s="3">
        <v>64.727900000000005</v>
      </c>
      <c r="AA39" s="3">
        <v>64.730500000000006</v>
      </c>
      <c r="AB39" s="3">
        <v>64.730599999999995</v>
      </c>
      <c r="AC39" s="3">
        <v>64.730599999999995</v>
      </c>
      <c r="AD39" s="3">
        <v>64.730599999999995</v>
      </c>
      <c r="AE39" s="3">
        <v>64.730599999999995</v>
      </c>
      <c r="AF39" s="3">
        <v>3.6717E-4</v>
      </c>
      <c r="AG39" s="3">
        <v>1.73885E-17</v>
      </c>
      <c r="AH39" s="3">
        <v>3.6300599999999997E-4</v>
      </c>
      <c r="AI39" s="3">
        <v>2.1270199999999999E-8</v>
      </c>
      <c r="AJ39" s="3">
        <v>5.3549199999999999E-7</v>
      </c>
      <c r="AK39" s="3">
        <v>2.8806299999999999E-11</v>
      </c>
      <c r="AL39" s="3">
        <v>2.10642E-6</v>
      </c>
      <c r="AM39" s="3">
        <v>2.38035E-10</v>
      </c>
      <c r="AN39" s="3">
        <v>1.05068E-6</v>
      </c>
      <c r="AO39" s="3">
        <v>1.1869900000000001E-10</v>
      </c>
      <c r="AP39" s="3">
        <v>2.2308000000000001E-7</v>
      </c>
      <c r="AQ39" s="3">
        <v>1.7049E-11</v>
      </c>
      <c r="AR39" s="3">
        <v>1.3795199999999999E-7</v>
      </c>
      <c r="AS39" s="3">
        <v>1.27318E-11</v>
      </c>
      <c r="AT39" s="3">
        <v>5.2832400000000001E-8</v>
      </c>
      <c r="AU39" s="3">
        <v>4.8739999999999998E-11</v>
      </c>
      <c r="AV39" s="3">
        <v>1.44582E-8</v>
      </c>
      <c r="AW39" s="3">
        <v>1.49011E-12</v>
      </c>
      <c r="AX39" s="3">
        <v>3.0793099999999997E-11</v>
      </c>
      <c r="AY39" s="3">
        <v>0.10494199999999999</v>
      </c>
      <c r="AZ39" s="3">
        <v>7.3213500000000001E-2</v>
      </c>
      <c r="BA39" s="3">
        <v>6.1555899999999998E-3</v>
      </c>
      <c r="BB39" s="3">
        <v>8.0703399999999995E-2</v>
      </c>
      <c r="BC39" s="3">
        <v>0.12237099999999999</v>
      </c>
      <c r="BD39" s="3">
        <v>0.122376</v>
      </c>
      <c r="BE39" s="3">
        <v>0.122376</v>
      </c>
      <c r="BF39" s="3">
        <v>0.122376</v>
      </c>
      <c r="BG39" s="3">
        <v>0.122376</v>
      </c>
      <c r="BH39" s="3">
        <v>0.122376</v>
      </c>
      <c r="BI39" s="3">
        <v>7.7359299999999998</v>
      </c>
      <c r="BJ39" s="3">
        <v>6.5842099999999997</v>
      </c>
      <c r="BK39" s="3">
        <v>7.7360499999999996</v>
      </c>
      <c r="BL39" s="3">
        <v>1.6891799999999999</v>
      </c>
      <c r="BM39" s="3">
        <v>7.7360499999999996</v>
      </c>
      <c r="BN39" s="3">
        <v>1.6891799999999999</v>
      </c>
      <c r="BO39" s="3">
        <v>7.7360499999999996</v>
      </c>
      <c r="BP39" s="3">
        <v>1.6891799999999999</v>
      </c>
      <c r="BQ39" s="3">
        <v>7.7360499999999996</v>
      </c>
      <c r="BR39" s="3">
        <v>1.6891799999999999</v>
      </c>
      <c r="BS39" s="3">
        <v>7.7360499999999996</v>
      </c>
      <c r="BT39" s="3">
        <v>1.6891799999999999</v>
      </c>
      <c r="BU39" s="3">
        <v>7.7360499999999996</v>
      </c>
      <c r="BV39" s="3">
        <v>1.6891799999999999</v>
      </c>
      <c r="BW39" s="3">
        <v>7.7360499999999996</v>
      </c>
      <c r="BX39" s="3">
        <v>1.6891799999999999</v>
      </c>
      <c r="BY39" s="3">
        <v>7.7360499999999996</v>
      </c>
      <c r="BZ39" s="3">
        <v>1.6891799999999999</v>
      </c>
      <c r="CA39" s="3">
        <v>7.7360499999999996</v>
      </c>
      <c r="CB39" s="3">
        <v>0.95291000000000003</v>
      </c>
      <c r="CC39" s="3">
        <v>4.2519799999999996</v>
      </c>
      <c r="CD39" s="3">
        <v>1.7208699999999999</v>
      </c>
      <c r="CE39" s="3">
        <v>0.696469</v>
      </c>
      <c r="CF39" s="3">
        <v>0.28187499999999999</v>
      </c>
      <c r="CG39" s="3">
        <v>0.114081</v>
      </c>
      <c r="CH39" s="3">
        <v>4.6170799999999998E-2</v>
      </c>
      <c r="CI39" s="3">
        <v>1.8686299999999999E-2</v>
      </c>
      <c r="CJ39" s="3">
        <v>7.5627200000000002E-3</v>
      </c>
      <c r="CK39" s="3">
        <v>6.1237399999999997E-5</v>
      </c>
      <c r="CL39" s="3">
        <v>3.1254099999999999E-3</v>
      </c>
      <c r="CM39" s="3">
        <v>8.9682499999999995E-10</v>
      </c>
      <c r="CN39" s="3">
        <v>3.9913800000000003E-9</v>
      </c>
      <c r="CO39" s="3">
        <v>1.0536699999999999E-9</v>
      </c>
      <c r="CP39" s="3">
        <v>9.35194E-8</v>
      </c>
      <c r="CQ39" s="3">
        <v>6.7942000000000004E-11</v>
      </c>
      <c r="CR39" s="3">
        <v>3.8056299999999999E-11</v>
      </c>
      <c r="CS39" s="3">
        <v>2.19981E-11</v>
      </c>
      <c r="CT39" s="3">
        <v>1.3031500000000001E-11</v>
      </c>
      <c r="CU39" s="3">
        <v>5.47293E-10</v>
      </c>
    </row>
    <row r="40" spans="1:99" ht="15" x14ac:dyDescent="0.2">
      <c r="A40" s="12">
        <v>2</v>
      </c>
      <c r="B40" s="3">
        <v>1.1620999999999999</v>
      </c>
      <c r="C40" s="3">
        <v>71.975999999999999</v>
      </c>
      <c r="D40" s="3">
        <v>0.19414100000000001</v>
      </c>
      <c r="E40" s="3">
        <v>1.8298900000000001E-14</v>
      </c>
      <c r="F40" s="3">
        <v>0.192083</v>
      </c>
      <c r="G40" s="3">
        <v>1.1256100000000001E-5</v>
      </c>
      <c r="H40" s="3">
        <v>2.8335300000000002E-4</v>
      </c>
      <c r="I40" s="3">
        <v>1.5244200000000002E-8</v>
      </c>
      <c r="J40" s="3">
        <v>1.1146000000000001E-3</v>
      </c>
      <c r="K40" s="3">
        <v>1.2596800000000001E-7</v>
      </c>
      <c r="L40" s="3">
        <v>4.4893500000000002E-4</v>
      </c>
      <c r="M40" s="3">
        <v>5.0722700000000001E-8</v>
      </c>
      <c r="N40" s="3">
        <v>9.6872200000000004E-5</v>
      </c>
      <c r="O40" s="3">
        <v>7.4042300000000002E-9</v>
      </c>
      <c r="P40" s="3">
        <v>6.0882499999999999E-5</v>
      </c>
      <c r="Q40" s="3">
        <v>5.6194799999999997E-9</v>
      </c>
      <c r="R40" s="3">
        <v>2.36968E-5</v>
      </c>
      <c r="S40" s="3">
        <v>2.18634E-8</v>
      </c>
      <c r="T40" s="3">
        <v>6.5906699999999999E-6</v>
      </c>
      <c r="U40" s="3">
        <v>6.7931999999999999E-10</v>
      </c>
      <c r="V40" s="3">
        <v>1.6529499999999999E-8</v>
      </c>
      <c r="W40" s="3">
        <v>22.724399999999999</v>
      </c>
      <c r="X40" s="3">
        <v>1.87995</v>
      </c>
      <c r="Y40" s="3">
        <v>24.2517</v>
      </c>
      <c r="Z40" s="3">
        <v>29.217500000000001</v>
      </c>
      <c r="AA40" s="3">
        <v>29.218699999999998</v>
      </c>
      <c r="AB40" s="3">
        <v>29.218699999999998</v>
      </c>
      <c r="AC40" s="3">
        <v>29.218699999999998</v>
      </c>
      <c r="AD40" s="3">
        <v>29.218800000000002</v>
      </c>
      <c r="AE40" s="3">
        <v>29.218800000000002</v>
      </c>
      <c r="AF40" s="3">
        <v>6.9320199999999997E-4</v>
      </c>
      <c r="AG40" s="3">
        <v>6.5338300000000003E-17</v>
      </c>
      <c r="AH40" s="3">
        <v>6.8585399999999996E-4</v>
      </c>
      <c r="AI40" s="3">
        <v>4.0191200000000003E-8</v>
      </c>
      <c r="AJ40" s="3">
        <v>1.01174E-6</v>
      </c>
      <c r="AK40" s="3">
        <v>5.4431100000000001E-11</v>
      </c>
      <c r="AL40" s="3">
        <v>3.9798100000000003E-6</v>
      </c>
      <c r="AM40" s="3">
        <v>4.4978099999999998E-10</v>
      </c>
      <c r="AN40" s="3">
        <v>1.60297E-6</v>
      </c>
      <c r="AO40" s="3">
        <v>1.8111099999999999E-10</v>
      </c>
      <c r="AP40" s="3">
        <v>3.4589300000000001E-7</v>
      </c>
      <c r="AQ40" s="3">
        <v>2.6437599999999999E-11</v>
      </c>
      <c r="AR40" s="3">
        <v>2.1738799999999999E-7</v>
      </c>
      <c r="AS40" s="3">
        <v>2.0065000000000001E-11</v>
      </c>
      <c r="AT40" s="3">
        <v>8.4612099999999996E-8</v>
      </c>
      <c r="AU40" s="3">
        <v>7.8065499999999995E-11</v>
      </c>
      <c r="AV40" s="3">
        <v>2.35327E-8</v>
      </c>
      <c r="AW40" s="3">
        <v>2.42559E-12</v>
      </c>
      <c r="AX40" s="3">
        <v>5.9020299999999999E-11</v>
      </c>
      <c r="AY40" s="3">
        <v>0.19819999999999999</v>
      </c>
      <c r="AZ40" s="3">
        <v>8.1140000000000004E-2</v>
      </c>
      <c r="BA40" s="3">
        <v>6.7125600000000002E-3</v>
      </c>
      <c r="BB40" s="3">
        <v>8.6593500000000004E-2</v>
      </c>
      <c r="BC40" s="3">
        <v>0.104324</v>
      </c>
      <c r="BD40" s="3">
        <v>0.104328</v>
      </c>
      <c r="BE40" s="3">
        <v>0.10432900000000001</v>
      </c>
      <c r="BF40" s="3">
        <v>0.10432900000000001</v>
      </c>
      <c r="BG40" s="3">
        <v>0.10432900000000001</v>
      </c>
      <c r="BH40" s="3">
        <v>0.10432900000000001</v>
      </c>
      <c r="BI40" s="3">
        <v>4.09598</v>
      </c>
      <c r="BJ40" s="3">
        <v>3.4863499999999998</v>
      </c>
      <c r="BK40" s="3">
        <v>4.0960400000000003</v>
      </c>
      <c r="BL40" s="3">
        <v>0.89462600000000003</v>
      </c>
      <c r="BM40" s="3">
        <v>4.0960400000000003</v>
      </c>
      <c r="BN40" s="3">
        <v>0.89462600000000003</v>
      </c>
      <c r="BO40" s="3">
        <v>4.0960400000000003</v>
      </c>
      <c r="BP40" s="3">
        <v>0.89462600000000003</v>
      </c>
      <c r="BQ40" s="3">
        <v>4.0960400000000003</v>
      </c>
      <c r="BR40" s="3">
        <v>0.89462600000000003</v>
      </c>
      <c r="BS40" s="3">
        <v>4.0960400000000003</v>
      </c>
      <c r="BT40" s="3">
        <v>0.89462600000000003</v>
      </c>
      <c r="BU40" s="3">
        <v>4.0960400000000003</v>
      </c>
      <c r="BV40" s="3">
        <v>0.89462600000000003</v>
      </c>
      <c r="BW40" s="3">
        <v>4.0960400000000003</v>
      </c>
      <c r="BX40" s="3">
        <v>0.89462600000000003</v>
      </c>
      <c r="BY40" s="3">
        <v>4.0960400000000003</v>
      </c>
      <c r="BZ40" s="3">
        <v>0.89462600000000003</v>
      </c>
      <c r="CA40" s="3">
        <v>4.0960400000000003</v>
      </c>
      <c r="CB40" s="3">
        <v>1.0034799999999999</v>
      </c>
      <c r="CC40" s="3">
        <v>3.8366099999999999</v>
      </c>
      <c r="CD40" s="3">
        <v>1.5780799999999999</v>
      </c>
      <c r="CE40" s="3">
        <v>0.64909499999999998</v>
      </c>
      <c r="CF40" s="3">
        <v>0.266986</v>
      </c>
      <c r="CG40" s="3">
        <v>0.109817</v>
      </c>
      <c r="CH40" s="3">
        <v>4.5169899999999999E-2</v>
      </c>
      <c r="CI40" s="3">
        <v>1.85793E-2</v>
      </c>
      <c r="CJ40" s="3">
        <v>7.64206E-3</v>
      </c>
      <c r="CK40" s="3">
        <v>7.2868500000000002E-5</v>
      </c>
      <c r="CL40" s="3">
        <v>6.2160899999999996E-3</v>
      </c>
      <c r="CM40" s="3">
        <v>8.9682499999999995E-10</v>
      </c>
      <c r="CN40" s="3">
        <v>3.9913800000000003E-9</v>
      </c>
      <c r="CO40" s="3">
        <v>1.0536699999999999E-9</v>
      </c>
      <c r="CP40" s="3">
        <v>7.5516199999999997E-8</v>
      </c>
      <c r="CQ40" s="3">
        <v>5.5757300000000002E-11</v>
      </c>
      <c r="CR40" s="3">
        <v>3.1740600000000002E-11</v>
      </c>
      <c r="CS40" s="3">
        <v>1.8646500000000001E-11</v>
      </c>
      <c r="CT40" s="3">
        <v>1.12262E-11</v>
      </c>
      <c r="CU40" s="3">
        <v>5.5520200000000002E-10</v>
      </c>
    </row>
    <row r="41" spans="1:99" ht="15" x14ac:dyDescent="0.2">
      <c r="A41" s="12">
        <v>3</v>
      </c>
      <c r="B41" s="3">
        <v>1.16777</v>
      </c>
      <c r="C41" s="3">
        <v>71.975999999999999</v>
      </c>
      <c r="D41" s="3">
        <v>0.19040099999999999</v>
      </c>
      <c r="E41" s="3">
        <v>2.7856600000000001E-14</v>
      </c>
      <c r="F41" s="3">
        <v>0.18849099999999999</v>
      </c>
      <c r="G41" s="3">
        <v>1.11015E-5</v>
      </c>
      <c r="H41" s="3">
        <v>2.88881E-4</v>
      </c>
      <c r="I41" s="3">
        <v>1.56203E-8</v>
      </c>
      <c r="J41" s="3">
        <v>1.0743199999999999E-3</v>
      </c>
      <c r="K41" s="3">
        <v>1.2202899999999999E-7</v>
      </c>
      <c r="L41" s="3">
        <v>3.6573600000000002E-4</v>
      </c>
      <c r="M41" s="3">
        <v>4.1531600000000002E-8</v>
      </c>
      <c r="N41" s="3">
        <v>8.0361199999999999E-5</v>
      </c>
      <c r="O41" s="3">
        <v>6.1733300000000002E-9</v>
      </c>
      <c r="P41" s="3">
        <v>5.1428499999999997E-5</v>
      </c>
      <c r="Q41" s="3">
        <v>4.7708899999999998E-9</v>
      </c>
      <c r="R41" s="3">
        <v>2.0382800000000001E-5</v>
      </c>
      <c r="S41" s="3">
        <v>1.8901000000000002E-8</v>
      </c>
      <c r="T41" s="3">
        <v>5.7725500000000003E-6</v>
      </c>
      <c r="U41" s="3">
        <v>5.9800500000000005E-10</v>
      </c>
      <c r="V41" s="3">
        <v>1.7263500000000001E-8</v>
      </c>
      <c r="W41" s="3">
        <v>17.1006</v>
      </c>
      <c r="X41" s="3">
        <v>1.4434100000000001</v>
      </c>
      <c r="Y41" s="3">
        <v>17.288</v>
      </c>
      <c r="Z41" s="3">
        <v>17.2883</v>
      </c>
      <c r="AA41" s="3">
        <v>17.289000000000001</v>
      </c>
      <c r="AB41" s="3">
        <v>17.289000000000001</v>
      </c>
      <c r="AC41" s="3">
        <v>17.289000000000001</v>
      </c>
      <c r="AD41" s="3">
        <v>17.289100000000001</v>
      </c>
      <c r="AE41" s="3">
        <v>17.289100000000001</v>
      </c>
      <c r="AF41" s="3">
        <v>9.74142E-4</v>
      </c>
      <c r="AG41" s="3">
        <v>1.4252200000000001E-16</v>
      </c>
      <c r="AH41" s="3">
        <v>9.6437200000000002E-4</v>
      </c>
      <c r="AI41" s="3">
        <v>5.6798399999999999E-8</v>
      </c>
      <c r="AJ41" s="3">
        <v>1.47799E-6</v>
      </c>
      <c r="AK41" s="3">
        <v>7.9917400000000005E-11</v>
      </c>
      <c r="AL41" s="3">
        <v>5.4964999999999998E-6</v>
      </c>
      <c r="AM41" s="3">
        <v>6.2433399999999999E-10</v>
      </c>
      <c r="AN41" s="3">
        <v>1.8712E-6</v>
      </c>
      <c r="AO41" s="3">
        <v>2.1248700000000001E-10</v>
      </c>
      <c r="AP41" s="3">
        <v>4.1115000000000003E-7</v>
      </c>
      <c r="AQ41" s="3">
        <v>3.1584400000000003E-11</v>
      </c>
      <c r="AR41" s="3">
        <v>2.6312199999999999E-7</v>
      </c>
      <c r="AS41" s="3">
        <v>2.44091E-11</v>
      </c>
      <c r="AT41" s="3">
        <v>1.04284E-7</v>
      </c>
      <c r="AU41" s="3">
        <v>9.6702400000000002E-11</v>
      </c>
      <c r="AV41" s="3">
        <v>2.95339E-8</v>
      </c>
      <c r="AW41" s="3">
        <v>3.0595599999999999E-12</v>
      </c>
      <c r="AX41" s="3">
        <v>8.8324899999999997E-11</v>
      </c>
      <c r="AY41" s="3">
        <v>0.283997</v>
      </c>
      <c r="AZ41" s="3">
        <v>8.7491100000000002E-2</v>
      </c>
      <c r="BA41" s="3">
        <v>7.38487E-3</v>
      </c>
      <c r="BB41" s="3">
        <v>8.8450000000000001E-2</v>
      </c>
      <c r="BC41" s="3">
        <v>8.8451699999999994E-2</v>
      </c>
      <c r="BD41" s="3">
        <v>8.8455099999999995E-2</v>
      </c>
      <c r="BE41" s="3">
        <v>8.8455300000000001E-2</v>
      </c>
      <c r="BF41" s="3">
        <v>8.8455400000000003E-2</v>
      </c>
      <c r="BG41" s="3">
        <v>8.8455500000000006E-2</v>
      </c>
      <c r="BH41" s="3">
        <v>8.8455500000000006E-2</v>
      </c>
      <c r="BI41" s="3">
        <v>2.8587400000000001</v>
      </c>
      <c r="BJ41" s="3">
        <v>2.4398300000000002</v>
      </c>
      <c r="BK41" s="3">
        <v>2.8587899999999999</v>
      </c>
      <c r="BL41" s="3">
        <v>0.633413</v>
      </c>
      <c r="BM41" s="3">
        <v>2.8587899999999999</v>
      </c>
      <c r="BN41" s="3">
        <v>0.633413</v>
      </c>
      <c r="BO41" s="3">
        <v>2.8587899999999999</v>
      </c>
      <c r="BP41" s="3">
        <v>0.633413</v>
      </c>
      <c r="BQ41" s="3">
        <v>2.8587899999999999</v>
      </c>
      <c r="BR41" s="3">
        <v>0.633413</v>
      </c>
      <c r="BS41" s="3">
        <v>2.8587899999999999</v>
      </c>
      <c r="BT41" s="3">
        <v>0.633413</v>
      </c>
      <c r="BU41" s="3">
        <v>2.8587899999999999</v>
      </c>
      <c r="BV41" s="3">
        <v>0.633413</v>
      </c>
      <c r="BW41" s="3">
        <v>2.8587899999999999</v>
      </c>
      <c r="BX41" s="3">
        <v>0.633413</v>
      </c>
      <c r="BY41" s="3">
        <v>2.8587899999999999</v>
      </c>
      <c r="BZ41" s="3">
        <v>0.633413</v>
      </c>
      <c r="CA41" s="3">
        <v>2.8587899999999999</v>
      </c>
      <c r="CB41" s="3">
        <v>1.0485199999999999</v>
      </c>
      <c r="CC41" s="3">
        <v>3.42476</v>
      </c>
      <c r="CD41" s="3">
        <v>1.43441</v>
      </c>
      <c r="CE41" s="3">
        <v>0.60078299999999996</v>
      </c>
      <c r="CF41" s="3">
        <v>0.25162899999999999</v>
      </c>
      <c r="CG41" s="3">
        <v>0.105391</v>
      </c>
      <c r="CH41" s="3">
        <v>4.4141699999999999E-2</v>
      </c>
      <c r="CI41" s="3">
        <v>1.84881E-2</v>
      </c>
      <c r="CJ41" s="3">
        <v>7.7434799999999996E-3</v>
      </c>
      <c r="CK41" s="3">
        <v>8.8043700000000005E-5</v>
      </c>
      <c r="CL41" s="3">
        <v>9.3067800000000006E-3</v>
      </c>
      <c r="CM41" s="3">
        <v>8.6321399999999999E-10</v>
      </c>
      <c r="CN41" s="3">
        <v>3.9913800000000003E-9</v>
      </c>
      <c r="CO41" s="3">
        <v>9.9615100000000003E-10</v>
      </c>
      <c r="CP41" s="3">
        <v>6.0343899999999995E-8</v>
      </c>
      <c r="CQ41" s="3">
        <v>4.53688E-11</v>
      </c>
      <c r="CR41" s="3">
        <v>2.6298800000000001E-11</v>
      </c>
      <c r="CS41" s="3">
        <v>1.5731899999999998E-11</v>
      </c>
      <c r="CT41" s="3">
        <v>9.6445400000000004E-12</v>
      </c>
      <c r="CU41" s="3">
        <v>5.6876100000000002E-10</v>
      </c>
    </row>
    <row r="42" spans="1:99" ht="15" x14ac:dyDescent="0.2">
      <c r="A42" s="12">
        <v>4</v>
      </c>
      <c r="B42" s="3">
        <v>1.1646399999999999</v>
      </c>
      <c r="C42" s="3">
        <v>71.975999999999999</v>
      </c>
      <c r="D42" s="3">
        <v>0.171093</v>
      </c>
      <c r="E42" s="3">
        <v>4.06532E-14</v>
      </c>
      <c r="F42" s="3">
        <v>0.169263</v>
      </c>
      <c r="G42" s="3">
        <v>1.0269699999999999E-5</v>
      </c>
      <c r="H42" s="3">
        <v>3.20966E-4</v>
      </c>
      <c r="I42" s="3">
        <v>1.7878400000000001E-8</v>
      </c>
      <c r="J42" s="3">
        <v>9.9327300000000003E-4</v>
      </c>
      <c r="K42" s="3">
        <v>1.16225E-7</v>
      </c>
      <c r="L42" s="3">
        <v>3.4260399999999999E-4</v>
      </c>
      <c r="M42" s="3">
        <v>4.0077899999999998E-8</v>
      </c>
      <c r="N42" s="3">
        <v>7.6270099999999993E-5</v>
      </c>
      <c r="O42" s="3">
        <v>6.0357099999999996E-9</v>
      </c>
      <c r="P42" s="3">
        <v>4.9453200000000003E-5</v>
      </c>
      <c r="Q42" s="3">
        <v>4.72597E-9</v>
      </c>
      <c r="R42" s="3">
        <v>1.9858099999999999E-5</v>
      </c>
      <c r="S42" s="3">
        <v>1.8969599999999999E-8</v>
      </c>
      <c r="T42" s="3">
        <v>5.69802E-6</v>
      </c>
      <c r="U42" s="3">
        <v>6.0808200000000005E-10</v>
      </c>
      <c r="V42" s="3">
        <v>1.95762E-8</v>
      </c>
      <c r="W42" s="3">
        <v>12.0304</v>
      </c>
      <c r="X42" s="3">
        <v>1.24007</v>
      </c>
      <c r="Y42" s="3">
        <v>12.198700000000001</v>
      </c>
      <c r="Z42" s="3">
        <v>12.1991</v>
      </c>
      <c r="AA42" s="3">
        <v>12.1996</v>
      </c>
      <c r="AB42" s="3">
        <v>12.1996</v>
      </c>
      <c r="AC42" s="3">
        <v>12.1997</v>
      </c>
      <c r="AD42" s="3">
        <v>12.1997</v>
      </c>
      <c r="AE42" s="3">
        <v>12.1997</v>
      </c>
      <c r="AF42" s="3">
        <v>1.10727E-3</v>
      </c>
      <c r="AG42" s="3">
        <v>2.6309799999999999E-16</v>
      </c>
      <c r="AH42" s="3">
        <v>1.0954300000000001E-3</v>
      </c>
      <c r="AI42" s="3">
        <v>6.6462799999999993E-8</v>
      </c>
      <c r="AJ42" s="3">
        <v>2.0772199999999999E-6</v>
      </c>
      <c r="AK42" s="3">
        <v>1.15705E-10</v>
      </c>
      <c r="AL42" s="3">
        <v>6.4282300000000001E-6</v>
      </c>
      <c r="AM42" s="3">
        <v>7.52182E-10</v>
      </c>
      <c r="AN42" s="3">
        <v>2.2172499999999998E-6</v>
      </c>
      <c r="AO42" s="3">
        <v>2.5937399999999999E-10</v>
      </c>
      <c r="AP42" s="3">
        <v>4.9360199999999998E-7</v>
      </c>
      <c r="AQ42" s="3">
        <v>3.9061699999999998E-11</v>
      </c>
      <c r="AR42" s="3">
        <v>3.2005000000000001E-7</v>
      </c>
      <c r="AS42" s="3">
        <v>3.0585400000000002E-11</v>
      </c>
      <c r="AT42" s="3">
        <v>1.2851700000000001E-7</v>
      </c>
      <c r="AU42" s="3">
        <v>1.2276700000000001E-10</v>
      </c>
      <c r="AV42" s="3">
        <v>3.6876200000000003E-8</v>
      </c>
      <c r="AW42" s="3">
        <v>3.9353599999999999E-12</v>
      </c>
      <c r="AX42" s="3">
        <v>1.26692E-10</v>
      </c>
      <c r="AY42" s="3">
        <v>0.35923899999999998</v>
      </c>
      <c r="AZ42" s="3">
        <v>7.7857899999999994E-2</v>
      </c>
      <c r="BA42" s="3">
        <v>8.0254200000000001E-3</v>
      </c>
      <c r="BB42" s="3">
        <v>7.8947000000000003E-2</v>
      </c>
      <c r="BC42" s="3">
        <v>7.8949699999999998E-2</v>
      </c>
      <c r="BD42" s="3">
        <v>7.8952999999999995E-2</v>
      </c>
      <c r="BE42" s="3">
        <v>7.8953099999999998E-2</v>
      </c>
      <c r="BF42" s="3">
        <v>7.8953300000000004E-2</v>
      </c>
      <c r="BG42" s="3">
        <v>7.8953400000000007E-2</v>
      </c>
      <c r="BH42" s="3">
        <v>7.8953400000000007E-2</v>
      </c>
      <c r="BI42" s="3">
        <v>2.2618</v>
      </c>
      <c r="BJ42" s="3">
        <v>1.9577</v>
      </c>
      <c r="BK42" s="3">
        <v>2.2618399999999999</v>
      </c>
      <c r="BL42" s="3">
        <v>0.54094600000000004</v>
      </c>
      <c r="BM42" s="3">
        <v>2.2618399999999999</v>
      </c>
      <c r="BN42" s="3">
        <v>0.54094600000000004</v>
      </c>
      <c r="BO42" s="3">
        <v>2.2618399999999999</v>
      </c>
      <c r="BP42" s="3">
        <v>0.54094600000000004</v>
      </c>
      <c r="BQ42" s="3">
        <v>2.2618399999999999</v>
      </c>
      <c r="BR42" s="3">
        <v>0.54094600000000004</v>
      </c>
      <c r="BS42" s="3">
        <v>2.2618399999999999</v>
      </c>
      <c r="BT42" s="3">
        <v>0.54094600000000004</v>
      </c>
      <c r="BU42" s="3">
        <v>2.2618399999999999</v>
      </c>
      <c r="BV42" s="3">
        <v>0.54094600000000004</v>
      </c>
      <c r="BW42" s="3">
        <v>2.2618399999999999</v>
      </c>
      <c r="BX42" s="3">
        <v>0.54094600000000004</v>
      </c>
      <c r="BY42" s="3">
        <v>2.2618399999999999</v>
      </c>
      <c r="BZ42" s="3">
        <v>0.54094600000000004</v>
      </c>
      <c r="CA42" s="3">
        <v>2.2618399999999999</v>
      </c>
      <c r="CB42" s="3">
        <v>1.10419</v>
      </c>
      <c r="CC42" s="3">
        <v>3.1104400000000001</v>
      </c>
      <c r="CD42" s="3">
        <v>1.31992</v>
      </c>
      <c r="CE42" s="3">
        <v>0.56011200000000005</v>
      </c>
      <c r="CF42" s="3">
        <v>0.23768500000000001</v>
      </c>
      <c r="CG42" s="3">
        <v>0.10086199999999999</v>
      </c>
      <c r="CH42" s="3">
        <v>4.2800999999999999E-2</v>
      </c>
      <c r="CI42" s="3">
        <v>1.81627E-2</v>
      </c>
      <c r="CJ42" s="3">
        <v>7.7073699999999998E-3</v>
      </c>
      <c r="CK42" s="3">
        <v>1.00672E-4</v>
      </c>
      <c r="CL42" s="3">
        <v>1.2397500000000001E-2</v>
      </c>
      <c r="CM42" s="3">
        <v>6.9767000000000003E-10</v>
      </c>
      <c r="CN42" s="3">
        <v>3.9913800000000003E-9</v>
      </c>
      <c r="CO42" s="3">
        <v>8.2893499999999999E-10</v>
      </c>
      <c r="CP42" s="3">
        <v>5.0876599999999998E-8</v>
      </c>
      <c r="CQ42" s="3">
        <v>3.87548E-11</v>
      </c>
      <c r="CR42" s="3">
        <v>2.2760700000000001E-11</v>
      </c>
      <c r="CS42" s="3">
        <v>1.37948E-11</v>
      </c>
      <c r="CT42" s="3">
        <v>8.5683599999999992E-12</v>
      </c>
      <c r="CU42" s="3">
        <v>5.8048099999999995E-10</v>
      </c>
    </row>
    <row r="43" spans="1:99" ht="15" x14ac:dyDescent="0.2">
      <c r="A43" s="12">
        <v>5</v>
      </c>
      <c r="B43" s="3">
        <v>1.1612100000000001</v>
      </c>
      <c r="C43" s="3">
        <v>71.975999999999999</v>
      </c>
      <c r="D43" s="3">
        <v>0.15211</v>
      </c>
      <c r="E43" s="3">
        <v>5.6138999999999998E-14</v>
      </c>
      <c r="F43" s="3">
        <v>0.15035499999999999</v>
      </c>
      <c r="G43" s="3">
        <v>9.4605800000000008E-6</v>
      </c>
      <c r="H43" s="3">
        <v>3.5981799999999998E-4</v>
      </c>
      <c r="I43" s="3">
        <v>2.0785399999999999E-8</v>
      </c>
      <c r="J43" s="3">
        <v>9.1178199999999998E-4</v>
      </c>
      <c r="K43" s="3">
        <v>1.1064399999999999E-7</v>
      </c>
      <c r="L43" s="3">
        <v>3.19265E-4</v>
      </c>
      <c r="M43" s="3">
        <v>3.8731999999999999E-8</v>
      </c>
      <c r="N43" s="3">
        <v>7.2151500000000002E-5</v>
      </c>
      <c r="O43" s="3">
        <v>5.9214199999999996E-9</v>
      </c>
      <c r="P43" s="3">
        <v>4.7491499999999998E-5</v>
      </c>
      <c r="Q43" s="3">
        <v>4.7067199999999996E-9</v>
      </c>
      <c r="R43" s="3">
        <v>1.9359299999999999E-5</v>
      </c>
      <c r="S43" s="3">
        <v>1.9178600000000001E-8</v>
      </c>
      <c r="T43" s="3">
        <v>5.6390499999999998E-6</v>
      </c>
      <c r="U43" s="3">
        <v>6.24095E-10</v>
      </c>
      <c r="V43" s="3">
        <v>2.25891E-8</v>
      </c>
      <c r="W43" s="3">
        <v>8.8925000000000001</v>
      </c>
      <c r="X43" s="3">
        <v>1.1395299999999999</v>
      </c>
      <c r="Y43" s="3">
        <v>9.0419499999999999</v>
      </c>
      <c r="Z43" s="3">
        <v>9.0424000000000007</v>
      </c>
      <c r="AA43" s="3">
        <v>9.0427900000000001</v>
      </c>
      <c r="AB43" s="3">
        <v>9.0428200000000007</v>
      </c>
      <c r="AC43" s="3">
        <v>9.0428499999999996</v>
      </c>
      <c r="AD43" s="3">
        <v>9.0428599999999992</v>
      </c>
      <c r="AE43" s="3">
        <v>9.0428599999999992</v>
      </c>
      <c r="AF43" s="3">
        <v>1.1778400000000001E-3</v>
      </c>
      <c r="AG43" s="3">
        <v>4.3470199999999998E-16</v>
      </c>
      <c r="AH43" s="3">
        <v>1.1642499999999999E-3</v>
      </c>
      <c r="AI43" s="3">
        <v>7.3256399999999999E-8</v>
      </c>
      <c r="AJ43" s="3">
        <v>2.7861899999999998E-6</v>
      </c>
      <c r="AK43" s="3">
        <v>1.6094800000000001E-10</v>
      </c>
      <c r="AL43" s="3">
        <v>7.0602200000000003E-6</v>
      </c>
      <c r="AM43" s="3">
        <v>8.5675500000000001E-10</v>
      </c>
      <c r="AN43" s="3">
        <v>2.4721800000000001E-6</v>
      </c>
      <c r="AO43" s="3">
        <v>2.9991499999999999E-10</v>
      </c>
      <c r="AP43" s="3">
        <v>5.5869200000000004E-7</v>
      </c>
      <c r="AQ43" s="3">
        <v>4.5851500000000002E-11</v>
      </c>
      <c r="AR43" s="3">
        <v>3.6774199999999999E-7</v>
      </c>
      <c r="AS43" s="3">
        <v>3.64457E-11</v>
      </c>
      <c r="AT43" s="3">
        <v>1.4990599999999999E-7</v>
      </c>
      <c r="AU43" s="3">
        <v>1.48506E-10</v>
      </c>
      <c r="AV43" s="3">
        <v>4.3665000000000001E-8</v>
      </c>
      <c r="AW43" s="3">
        <v>4.8325699999999999E-12</v>
      </c>
      <c r="AX43" s="3">
        <v>1.7491500000000001E-10</v>
      </c>
      <c r="AY43" s="3">
        <v>0.42982199999999998</v>
      </c>
      <c r="AZ43" s="3">
        <v>6.8857500000000002E-2</v>
      </c>
      <c r="BA43" s="3">
        <v>8.82375E-3</v>
      </c>
      <c r="BB43" s="3">
        <v>7.0014800000000002E-2</v>
      </c>
      <c r="BC43" s="3">
        <v>7.0018300000000006E-2</v>
      </c>
      <c r="BD43" s="3">
        <v>7.0021299999999995E-2</v>
      </c>
      <c r="BE43" s="3">
        <v>7.00215E-2</v>
      </c>
      <c r="BF43" s="3">
        <v>7.0021700000000006E-2</v>
      </c>
      <c r="BG43" s="3">
        <v>7.0021799999999995E-2</v>
      </c>
      <c r="BH43" s="3">
        <v>7.0021799999999995E-2</v>
      </c>
      <c r="BI43" s="3">
        <v>1.89354</v>
      </c>
      <c r="BJ43" s="3">
        <v>1.66221</v>
      </c>
      <c r="BK43" s="3">
        <v>1.89357</v>
      </c>
      <c r="BL43" s="3">
        <v>0.49035899999999999</v>
      </c>
      <c r="BM43" s="3">
        <v>1.89357</v>
      </c>
      <c r="BN43" s="3">
        <v>0.49035899999999999</v>
      </c>
      <c r="BO43" s="3">
        <v>1.89357</v>
      </c>
      <c r="BP43" s="3">
        <v>0.49035899999999999</v>
      </c>
      <c r="BQ43" s="3">
        <v>1.89357</v>
      </c>
      <c r="BR43" s="3">
        <v>0.49035899999999999</v>
      </c>
      <c r="BS43" s="3">
        <v>1.89357</v>
      </c>
      <c r="BT43" s="3">
        <v>0.49035899999999999</v>
      </c>
      <c r="BU43" s="3">
        <v>1.89357</v>
      </c>
      <c r="BV43" s="3">
        <v>0.49035899999999999</v>
      </c>
      <c r="BW43" s="3">
        <v>1.89357</v>
      </c>
      <c r="BX43" s="3">
        <v>0.49035899999999999</v>
      </c>
      <c r="BY43" s="3">
        <v>1.89357</v>
      </c>
      <c r="BZ43" s="3">
        <v>0.49035899999999999</v>
      </c>
      <c r="CA43" s="3">
        <v>1.89357</v>
      </c>
      <c r="CB43" s="3">
        <v>1.15293</v>
      </c>
      <c r="CC43" s="3">
        <v>2.78681</v>
      </c>
      <c r="CD43" s="3">
        <v>1.2004999999999999</v>
      </c>
      <c r="CE43" s="3">
        <v>0.517154</v>
      </c>
      <c r="CF43" s="3">
        <v>0.22278000000000001</v>
      </c>
      <c r="CG43" s="3">
        <v>9.5969499999999999E-2</v>
      </c>
      <c r="CH43" s="3">
        <v>4.1341799999999998E-2</v>
      </c>
      <c r="CI43" s="3">
        <v>1.78093E-2</v>
      </c>
      <c r="CJ43" s="3">
        <v>7.6718999999999997E-3</v>
      </c>
      <c r="CK43" s="3">
        <v>1.16841E-4</v>
      </c>
      <c r="CL43" s="3">
        <v>1.5488099999999999E-2</v>
      </c>
      <c r="CM43" s="3">
        <v>5.5281899999999995E-10</v>
      </c>
      <c r="CN43" s="3">
        <v>3.9913800000000003E-9</v>
      </c>
      <c r="CO43" s="3">
        <v>6.7876499999999998E-10</v>
      </c>
      <c r="CP43" s="3">
        <v>4.2291599999999997E-8</v>
      </c>
      <c r="CQ43" s="3">
        <v>3.2703399999999999E-11</v>
      </c>
      <c r="CR43" s="3">
        <v>1.9497700000000001E-11</v>
      </c>
      <c r="CS43" s="3">
        <v>1.1996199999999999E-11</v>
      </c>
      <c r="CT43" s="3">
        <v>7.5640899999999999E-12</v>
      </c>
      <c r="CU43" s="3">
        <v>5.9749800000000004E-10</v>
      </c>
    </row>
    <row r="44" spans="1:99" ht="15" x14ac:dyDescent="0.2">
      <c r="A44" s="12">
        <v>6</v>
      </c>
      <c r="B44" s="3">
        <v>1.1573199999999999</v>
      </c>
      <c r="C44" s="3">
        <v>71.975999999999999</v>
      </c>
      <c r="D44" s="3">
        <v>0.133189</v>
      </c>
      <c r="E44" s="3">
        <v>7.5398700000000006E-14</v>
      </c>
      <c r="F44" s="3">
        <v>0.13150000000000001</v>
      </c>
      <c r="G44" s="3">
        <v>8.6602799999999994E-6</v>
      </c>
      <c r="H44" s="3">
        <v>4.0869000000000002E-4</v>
      </c>
      <c r="I44" s="3">
        <v>2.4710300000000001E-8</v>
      </c>
      <c r="J44" s="3">
        <v>8.2889900000000002E-4</v>
      </c>
      <c r="K44" s="3">
        <v>1.0528E-7</v>
      </c>
      <c r="L44" s="3">
        <v>2.9553099999999997E-4</v>
      </c>
      <c r="M44" s="3">
        <v>3.7525699999999998E-8</v>
      </c>
      <c r="N44" s="3">
        <v>6.8003599999999994E-5</v>
      </c>
      <c r="O44" s="3">
        <v>5.8414399999999996E-9</v>
      </c>
      <c r="P44" s="3">
        <v>4.5575999999999999E-5</v>
      </c>
      <c r="Q44" s="3">
        <v>4.7276700000000001E-9</v>
      </c>
      <c r="R44" s="3">
        <v>1.8916700000000001E-5</v>
      </c>
      <c r="S44" s="3">
        <v>1.9614599999999999E-8</v>
      </c>
      <c r="T44" s="3">
        <v>5.6104200000000002E-6</v>
      </c>
      <c r="U44" s="3">
        <v>6.4990200000000002E-10</v>
      </c>
      <c r="V44" s="3">
        <v>2.6784099999999999E-8</v>
      </c>
      <c r="W44" s="3">
        <v>6.71129</v>
      </c>
      <c r="X44" s="3">
        <v>1.09693</v>
      </c>
      <c r="Y44" s="3">
        <v>6.8419699999999999</v>
      </c>
      <c r="Z44" s="3">
        <v>6.8424199999999997</v>
      </c>
      <c r="AA44" s="3">
        <v>6.8427300000000004</v>
      </c>
      <c r="AB44" s="3">
        <v>6.8427600000000002</v>
      </c>
      <c r="AC44" s="3">
        <v>6.8427800000000003</v>
      </c>
      <c r="AD44" s="3">
        <v>6.8428000000000004</v>
      </c>
      <c r="AE44" s="3">
        <v>6.8428000000000004</v>
      </c>
      <c r="AF44" s="3">
        <v>1.19472E-3</v>
      </c>
      <c r="AG44" s="3">
        <v>6.7633399999999996E-16</v>
      </c>
      <c r="AH44" s="3">
        <v>1.17957E-3</v>
      </c>
      <c r="AI44" s="3">
        <v>7.7683600000000001E-8</v>
      </c>
      <c r="AJ44" s="3">
        <v>3.6659899999999999E-6</v>
      </c>
      <c r="AK44" s="3">
        <v>2.21653E-10</v>
      </c>
      <c r="AL44" s="3">
        <v>7.4352999999999998E-6</v>
      </c>
      <c r="AM44" s="3">
        <v>9.4437500000000006E-10</v>
      </c>
      <c r="AN44" s="3">
        <v>2.6509400000000002E-6</v>
      </c>
      <c r="AO44" s="3">
        <v>3.3660899999999998E-10</v>
      </c>
      <c r="AP44" s="3">
        <v>6.0999899999999996E-7</v>
      </c>
      <c r="AQ44" s="3">
        <v>5.2398300000000002E-11</v>
      </c>
      <c r="AR44" s="3">
        <v>4.0882100000000001E-7</v>
      </c>
      <c r="AS44" s="3">
        <v>4.2407600000000003E-11</v>
      </c>
      <c r="AT44" s="3">
        <v>1.69685E-7</v>
      </c>
      <c r="AU44" s="3">
        <v>1.7594500000000001E-10</v>
      </c>
      <c r="AV44" s="3">
        <v>5.0325999999999997E-8</v>
      </c>
      <c r="AW44" s="3">
        <v>5.8296800000000003E-12</v>
      </c>
      <c r="AX44" s="3">
        <v>2.4025600000000002E-10</v>
      </c>
      <c r="AY44" s="3">
        <v>0.49791800000000003</v>
      </c>
      <c r="AZ44" s="3">
        <v>6.0200900000000002E-2</v>
      </c>
      <c r="BA44" s="3">
        <v>9.8395600000000007E-3</v>
      </c>
      <c r="BB44" s="3">
        <v>6.13731E-2</v>
      </c>
      <c r="BC44" s="3">
        <v>6.1377099999999997E-2</v>
      </c>
      <c r="BD44" s="3">
        <v>6.1379999999999997E-2</v>
      </c>
      <c r="BE44" s="3">
        <v>6.1380200000000003E-2</v>
      </c>
      <c r="BF44" s="3">
        <v>6.1380400000000002E-2</v>
      </c>
      <c r="BG44" s="3">
        <v>6.1380499999999998E-2</v>
      </c>
      <c r="BH44" s="3">
        <v>6.13806E-2</v>
      </c>
      <c r="BI44" s="3">
        <v>1.63906</v>
      </c>
      <c r="BJ44" s="3">
        <v>1.4596100000000001</v>
      </c>
      <c r="BK44" s="3">
        <v>1.6390800000000001</v>
      </c>
      <c r="BL44" s="3">
        <v>0.46187800000000001</v>
      </c>
      <c r="BM44" s="3">
        <v>1.6390800000000001</v>
      </c>
      <c r="BN44" s="3">
        <v>0.46187800000000001</v>
      </c>
      <c r="BO44" s="3">
        <v>1.6390800000000001</v>
      </c>
      <c r="BP44" s="3">
        <v>0.46187800000000001</v>
      </c>
      <c r="BQ44" s="3">
        <v>1.6390800000000001</v>
      </c>
      <c r="BR44" s="3">
        <v>0.46187800000000001</v>
      </c>
      <c r="BS44" s="3">
        <v>1.6390800000000001</v>
      </c>
      <c r="BT44" s="3">
        <v>0.46187800000000001</v>
      </c>
      <c r="BU44" s="3">
        <v>1.6390800000000001</v>
      </c>
      <c r="BV44" s="3">
        <v>0.46187800000000001</v>
      </c>
      <c r="BW44" s="3">
        <v>1.6390800000000001</v>
      </c>
      <c r="BX44" s="3">
        <v>0.46187800000000001</v>
      </c>
      <c r="BY44" s="3">
        <v>1.6390800000000001</v>
      </c>
      <c r="BZ44" s="3">
        <v>0.46187800000000001</v>
      </c>
      <c r="CA44" s="3">
        <v>1.6390800000000001</v>
      </c>
      <c r="CB44" s="3">
        <v>1.1938599999999999</v>
      </c>
      <c r="CC44" s="3">
        <v>2.4544299999999999</v>
      </c>
      <c r="CD44" s="3">
        <v>1.07657</v>
      </c>
      <c r="CE44" s="3">
        <v>0.47220600000000001</v>
      </c>
      <c r="CF44" s="3">
        <v>0.20712</v>
      </c>
      <c r="CG44" s="3">
        <v>9.0847399999999995E-2</v>
      </c>
      <c r="CH44" s="3">
        <v>3.98477E-2</v>
      </c>
      <c r="CI44" s="3">
        <v>1.74781E-2</v>
      </c>
      <c r="CJ44" s="3">
        <v>7.6662700000000002E-3</v>
      </c>
      <c r="CK44" s="3">
        <v>1.3914400000000001E-4</v>
      </c>
      <c r="CL44" s="3">
        <v>1.8578799999999999E-2</v>
      </c>
      <c r="CM44" s="3">
        <v>4.2567499999999998E-10</v>
      </c>
      <c r="CN44" s="3">
        <v>3.9913800000000003E-9</v>
      </c>
      <c r="CO44" s="3">
        <v>5.4327499999999997E-10</v>
      </c>
      <c r="CP44" s="3">
        <v>3.4466300000000002E-8</v>
      </c>
      <c r="CQ44" s="3">
        <v>2.7137400000000001E-11</v>
      </c>
      <c r="CR44" s="3">
        <v>1.6473799999999999E-11</v>
      </c>
      <c r="CS44" s="3">
        <v>1.03202E-11</v>
      </c>
      <c r="CT44" s="3">
        <v>6.6257499999999997E-12</v>
      </c>
      <c r="CU44" s="3">
        <v>6.2373800000000004E-10</v>
      </c>
    </row>
    <row r="45" spans="1:99" ht="15" x14ac:dyDescent="0.2">
      <c r="A45" s="12">
        <v>7</v>
      </c>
      <c r="B45" s="3">
        <v>1.15269</v>
      </c>
      <c r="C45" s="3">
        <v>71.975999999999999</v>
      </c>
      <c r="D45" s="3">
        <v>0.11394799999999999</v>
      </c>
      <c r="E45" s="3">
        <v>1.00422E-13</v>
      </c>
      <c r="F45" s="3">
        <v>0.112312</v>
      </c>
      <c r="G45" s="3">
        <v>7.84904E-6</v>
      </c>
      <c r="H45" s="3">
        <v>4.7371000000000002E-4</v>
      </c>
      <c r="I45" s="3">
        <v>3.0393599999999999E-8</v>
      </c>
      <c r="J45" s="3">
        <v>7.4312200000000003E-4</v>
      </c>
      <c r="K45" s="3">
        <v>1.00159E-7</v>
      </c>
      <c r="L45" s="3">
        <v>2.7111099999999999E-4</v>
      </c>
      <c r="M45" s="3">
        <v>3.6530700000000002E-8</v>
      </c>
      <c r="N45" s="3">
        <v>6.38346E-5</v>
      </c>
      <c r="O45" s="3">
        <v>5.8187500000000004E-9</v>
      </c>
      <c r="P45" s="3">
        <v>4.3776400000000003E-5</v>
      </c>
      <c r="Q45" s="3">
        <v>4.8187599999999996E-9</v>
      </c>
      <c r="R45" s="3">
        <v>1.8592100000000001E-5</v>
      </c>
      <c r="S45" s="3">
        <v>2.04572E-8</v>
      </c>
      <c r="T45" s="3">
        <v>5.6423000000000002E-6</v>
      </c>
      <c r="U45" s="3">
        <v>6.9357499999999995E-10</v>
      </c>
      <c r="V45" s="3">
        <v>3.32229E-8</v>
      </c>
      <c r="W45" s="3">
        <v>5.0574700000000004</v>
      </c>
      <c r="X45" s="3">
        <v>1.0963400000000001</v>
      </c>
      <c r="Y45" s="3">
        <v>5.1690399999999999</v>
      </c>
      <c r="Z45" s="3">
        <v>5.1694599999999999</v>
      </c>
      <c r="AA45" s="3">
        <v>5.1697199999999999</v>
      </c>
      <c r="AB45" s="3">
        <v>5.16974</v>
      </c>
      <c r="AC45" s="3">
        <v>5.1697699999999998</v>
      </c>
      <c r="AD45" s="3">
        <v>5.1697800000000003</v>
      </c>
      <c r="AE45" s="3">
        <v>5.1697899999999999</v>
      </c>
      <c r="AF45" s="3">
        <v>1.1618100000000001E-3</v>
      </c>
      <c r="AG45" s="3">
        <v>1.0238999999999999E-15</v>
      </c>
      <c r="AH45" s="3">
        <v>1.1451300000000001E-3</v>
      </c>
      <c r="AI45" s="3">
        <v>8.0028799999999997E-8</v>
      </c>
      <c r="AJ45" s="3">
        <v>4.8299500000000002E-6</v>
      </c>
      <c r="AK45" s="3">
        <v>3.0989299999999998E-10</v>
      </c>
      <c r="AL45" s="3">
        <v>7.5768699999999998E-6</v>
      </c>
      <c r="AM45" s="3">
        <v>1.0212199999999999E-9</v>
      </c>
      <c r="AN45" s="3">
        <v>2.7642499999999998E-6</v>
      </c>
      <c r="AO45" s="3">
        <v>3.7246699999999998E-10</v>
      </c>
      <c r="AP45" s="3">
        <v>6.5085799999999999E-7</v>
      </c>
      <c r="AQ45" s="3">
        <v>5.9327900000000006E-11</v>
      </c>
      <c r="AR45" s="3">
        <v>4.4634400000000002E-7</v>
      </c>
      <c r="AS45" s="3">
        <v>4.9132E-11</v>
      </c>
      <c r="AT45" s="3">
        <v>1.8956499999999999E-7</v>
      </c>
      <c r="AU45" s="3">
        <v>2.0858200000000001E-10</v>
      </c>
      <c r="AV45" s="3">
        <v>5.75289E-8</v>
      </c>
      <c r="AW45" s="3">
        <v>7.0716900000000001E-12</v>
      </c>
      <c r="AX45" s="3">
        <v>3.3874100000000002E-10</v>
      </c>
      <c r="AY45" s="3">
        <v>0.56596599999999997</v>
      </c>
      <c r="AZ45" s="3">
        <v>5.1565899999999998E-2</v>
      </c>
      <c r="BA45" s="3">
        <v>1.11783E-2</v>
      </c>
      <c r="BB45" s="3">
        <v>5.2703600000000003E-2</v>
      </c>
      <c r="BC45" s="3">
        <v>5.2707799999999999E-2</v>
      </c>
      <c r="BD45" s="3">
        <v>5.27105E-2</v>
      </c>
      <c r="BE45" s="3">
        <v>5.2710699999999999E-2</v>
      </c>
      <c r="BF45" s="3">
        <v>5.2711000000000001E-2</v>
      </c>
      <c r="BG45" s="3">
        <v>5.2711099999999997E-2</v>
      </c>
      <c r="BH45" s="3">
        <v>5.2711099999999997E-2</v>
      </c>
      <c r="BI45" s="3">
        <v>1.4480500000000001</v>
      </c>
      <c r="BJ45" s="3">
        <v>1.30891</v>
      </c>
      <c r="BK45" s="3">
        <v>1.44807</v>
      </c>
      <c r="BL45" s="3">
        <v>0.44758199999999998</v>
      </c>
      <c r="BM45" s="3">
        <v>1.44807</v>
      </c>
      <c r="BN45" s="3">
        <v>0.44758199999999998</v>
      </c>
      <c r="BO45" s="3">
        <v>1.44807</v>
      </c>
      <c r="BP45" s="3">
        <v>0.44758199999999998</v>
      </c>
      <c r="BQ45" s="3">
        <v>1.44807</v>
      </c>
      <c r="BR45" s="3">
        <v>0.44758199999999998</v>
      </c>
      <c r="BS45" s="3">
        <v>1.44807</v>
      </c>
      <c r="BT45" s="3">
        <v>0.44758199999999998</v>
      </c>
      <c r="BU45" s="3">
        <v>1.44807</v>
      </c>
      <c r="BV45" s="3">
        <v>0.44758199999999998</v>
      </c>
      <c r="BW45" s="3">
        <v>1.44807</v>
      </c>
      <c r="BX45" s="3">
        <v>0.44758199999999998</v>
      </c>
      <c r="BY45" s="3">
        <v>1.44807</v>
      </c>
      <c r="BZ45" s="3">
        <v>0.44758199999999998</v>
      </c>
      <c r="CA45" s="3">
        <v>1.44807</v>
      </c>
      <c r="CB45" s="3">
        <v>1.2250399999999999</v>
      </c>
      <c r="CC45" s="3">
        <v>2.1114000000000002</v>
      </c>
      <c r="CD45" s="3">
        <v>0.94763200000000003</v>
      </c>
      <c r="CE45" s="3">
        <v>0.425313</v>
      </c>
      <c r="CF45" s="3">
        <v>0.190888</v>
      </c>
      <c r="CG45" s="3">
        <v>8.5673600000000003E-2</v>
      </c>
      <c r="CH45" s="3">
        <v>3.8451800000000001E-2</v>
      </c>
      <c r="CI45" s="3">
        <v>1.72578E-2</v>
      </c>
      <c r="CJ45" s="3">
        <v>7.7455900000000001E-3</v>
      </c>
      <c r="CK45" s="3">
        <v>1.7339499999999999E-4</v>
      </c>
      <c r="CL45" s="3">
        <v>2.1669500000000001E-2</v>
      </c>
      <c r="CM45" s="3">
        <v>3.1365900000000002E-10</v>
      </c>
      <c r="CN45" s="3">
        <v>3.9913800000000003E-9</v>
      </c>
      <c r="CO45" s="3">
        <v>4.2020299999999998E-10</v>
      </c>
      <c r="CP45" s="3">
        <v>2.72784E-8</v>
      </c>
      <c r="CQ45" s="3">
        <v>2.19773E-11</v>
      </c>
      <c r="CR45" s="3">
        <v>1.36514E-11</v>
      </c>
      <c r="CS45" s="3">
        <v>8.7508700000000003E-12</v>
      </c>
      <c r="CT45" s="3">
        <v>5.7487999999999999E-12</v>
      </c>
      <c r="CU45" s="3">
        <v>6.6749000000000004E-10</v>
      </c>
    </row>
    <row r="46" spans="1:99" ht="15" x14ac:dyDescent="0.2">
      <c r="A46" s="12">
        <v>8</v>
      </c>
      <c r="B46" s="3">
        <v>1.1467000000000001</v>
      </c>
      <c r="C46" s="3">
        <v>71.975999999999999</v>
      </c>
      <c r="D46" s="3">
        <v>9.3679799999999994E-2</v>
      </c>
      <c r="E46" s="3">
        <v>1.35568E-13</v>
      </c>
      <c r="F46" s="3">
        <v>9.2073199999999994E-2</v>
      </c>
      <c r="G46" s="3">
        <v>6.9906499999999997E-6</v>
      </c>
      <c r="H46" s="3">
        <v>5.6879399999999996E-4</v>
      </c>
      <c r="I46" s="3">
        <v>3.9647499999999998E-8</v>
      </c>
      <c r="J46" s="3">
        <v>6.5153599999999998E-4</v>
      </c>
      <c r="K46" s="3">
        <v>9.5402999999999997E-8</v>
      </c>
      <c r="L46" s="3">
        <v>2.4549899999999999E-4</v>
      </c>
      <c r="M46" s="3">
        <v>3.5938000000000001E-8</v>
      </c>
      <c r="N46" s="3">
        <v>5.9700500000000002E-5</v>
      </c>
      <c r="O46" s="3">
        <v>5.9121300000000003E-9</v>
      </c>
      <c r="P46" s="3">
        <v>4.2284199999999997E-5</v>
      </c>
      <c r="Q46" s="3">
        <v>5.0566899999999998E-9</v>
      </c>
      <c r="R46" s="3">
        <v>1.8547400000000001E-5</v>
      </c>
      <c r="S46" s="3">
        <v>2.2171500000000001E-8</v>
      </c>
      <c r="T46" s="3">
        <v>5.8133800000000004E-6</v>
      </c>
      <c r="U46" s="3">
        <v>7.7635200000000003E-10</v>
      </c>
      <c r="V46" s="3">
        <v>4.4879400000000003E-8</v>
      </c>
      <c r="W46" s="3">
        <v>3.6952199999999999</v>
      </c>
      <c r="X46" s="3">
        <v>1.13598</v>
      </c>
      <c r="Y46" s="3">
        <v>3.7866499999999998</v>
      </c>
      <c r="Z46" s="3">
        <v>3.7870300000000001</v>
      </c>
      <c r="AA46" s="3">
        <v>3.7872400000000002</v>
      </c>
      <c r="AB46" s="3">
        <v>3.7872599999999998</v>
      </c>
      <c r="AC46" s="3">
        <v>3.78729</v>
      </c>
      <c r="AD46" s="3">
        <v>3.7873000000000001</v>
      </c>
      <c r="AE46" s="3">
        <v>3.7873000000000001</v>
      </c>
      <c r="AF46" s="3">
        <v>1.07632E-3</v>
      </c>
      <c r="AG46" s="3">
        <v>1.55758E-15</v>
      </c>
      <c r="AH46" s="3">
        <v>1.0578600000000001E-3</v>
      </c>
      <c r="AI46" s="3">
        <v>8.0317799999999994E-8</v>
      </c>
      <c r="AJ46" s="3">
        <v>6.5350500000000002E-6</v>
      </c>
      <c r="AK46" s="3">
        <v>4.5552300000000002E-10</v>
      </c>
      <c r="AL46" s="3">
        <v>7.48571E-6</v>
      </c>
      <c r="AM46" s="3">
        <v>1.0961199999999999E-9</v>
      </c>
      <c r="AN46" s="3">
        <v>2.8206199999999999E-6</v>
      </c>
      <c r="AO46" s="3">
        <v>4.1290300000000002E-10</v>
      </c>
      <c r="AP46" s="3">
        <v>6.8591899999999996E-7</v>
      </c>
      <c r="AQ46" s="3">
        <v>6.7926399999999995E-11</v>
      </c>
      <c r="AR46" s="3">
        <v>4.8581700000000002E-7</v>
      </c>
      <c r="AS46" s="3">
        <v>5.8098000000000001E-11</v>
      </c>
      <c r="AT46" s="3">
        <v>2.1309699999999999E-7</v>
      </c>
      <c r="AU46" s="3">
        <v>2.54735E-10</v>
      </c>
      <c r="AV46" s="3">
        <v>6.6791799999999996E-8</v>
      </c>
      <c r="AW46" s="3">
        <v>8.9197600000000004E-12</v>
      </c>
      <c r="AX46" s="3">
        <v>5.1563400000000004E-10</v>
      </c>
      <c r="AY46" s="3">
        <v>0.63775700000000002</v>
      </c>
      <c r="AZ46" s="3">
        <v>4.2455600000000003E-2</v>
      </c>
      <c r="BA46" s="3">
        <v>1.3051699999999999E-2</v>
      </c>
      <c r="BB46" s="3">
        <v>4.3506099999999999E-2</v>
      </c>
      <c r="BC46" s="3">
        <v>4.3510399999999998E-2</v>
      </c>
      <c r="BD46" s="3">
        <v>4.35129E-2</v>
      </c>
      <c r="BE46" s="3">
        <v>4.3513099999999999E-2</v>
      </c>
      <c r="BF46" s="3">
        <v>4.3513400000000001E-2</v>
      </c>
      <c r="BG46" s="3">
        <v>4.3513499999999997E-2</v>
      </c>
      <c r="BH46" s="3">
        <v>4.35136E-2</v>
      </c>
      <c r="BI46" s="3">
        <v>1.29339</v>
      </c>
      <c r="BJ46" s="3">
        <v>1.1881600000000001</v>
      </c>
      <c r="BK46" s="3">
        <v>1.2934000000000001</v>
      </c>
      <c r="BL46" s="3">
        <v>0.44470599999999999</v>
      </c>
      <c r="BM46" s="3">
        <v>1.2934000000000001</v>
      </c>
      <c r="BN46" s="3">
        <v>0.44470599999999999</v>
      </c>
      <c r="BO46" s="3">
        <v>1.2934000000000001</v>
      </c>
      <c r="BP46" s="3">
        <v>0.44470599999999999</v>
      </c>
      <c r="BQ46" s="3">
        <v>1.2934000000000001</v>
      </c>
      <c r="BR46" s="3">
        <v>0.44470599999999999</v>
      </c>
      <c r="BS46" s="3">
        <v>1.2934000000000001</v>
      </c>
      <c r="BT46" s="3">
        <v>0.44470599999999999</v>
      </c>
      <c r="BU46" s="3">
        <v>1.2934000000000001</v>
      </c>
      <c r="BV46" s="3">
        <v>0.44470599999999999</v>
      </c>
      <c r="BW46" s="3">
        <v>1.2934000000000001</v>
      </c>
      <c r="BX46" s="3">
        <v>0.44470599999999999</v>
      </c>
      <c r="BY46" s="3">
        <v>1.2934000000000001</v>
      </c>
      <c r="BZ46" s="3">
        <v>0.44470599999999999</v>
      </c>
      <c r="CA46" s="3">
        <v>1.2934000000000001</v>
      </c>
      <c r="CB46" s="3">
        <v>1.2422</v>
      </c>
      <c r="CC46" s="3">
        <v>1.75091</v>
      </c>
      <c r="CD46" s="3">
        <v>0.81161499999999998</v>
      </c>
      <c r="CE46" s="3">
        <v>0.37621500000000002</v>
      </c>
      <c r="CF46" s="3">
        <v>0.17438999999999999</v>
      </c>
      <c r="CG46" s="3">
        <v>8.08363E-2</v>
      </c>
      <c r="CH46" s="3">
        <v>3.7470700000000003E-2</v>
      </c>
      <c r="CI46" s="3">
        <v>1.7369099999999998E-2</v>
      </c>
      <c r="CJ46" s="3">
        <v>8.0512399999999994E-3</v>
      </c>
      <c r="CK46" s="3">
        <v>2.36309E-4</v>
      </c>
      <c r="CL46" s="3">
        <v>2.47602E-2</v>
      </c>
      <c r="CM46" s="3">
        <v>2.14153E-10</v>
      </c>
      <c r="CN46" s="3">
        <v>3.9913800000000003E-9</v>
      </c>
      <c r="CO46" s="3">
        <v>3.06828E-10</v>
      </c>
      <c r="CP46" s="3">
        <v>2.0572200000000001E-8</v>
      </c>
      <c r="CQ46" s="3">
        <v>1.7118E-11</v>
      </c>
      <c r="CR46" s="3">
        <v>1.0981800000000001E-11</v>
      </c>
      <c r="CS46" s="3">
        <v>7.2705099999999999E-12</v>
      </c>
      <c r="CT46" s="3">
        <v>4.9329599999999996E-12</v>
      </c>
      <c r="CU46" s="3">
        <v>7.5095099999999998E-10</v>
      </c>
    </row>
    <row r="47" spans="1:99" ht="15" x14ac:dyDescent="0.2">
      <c r="A47" s="12">
        <v>9</v>
      </c>
      <c r="B47" s="3">
        <v>1.1373500000000001</v>
      </c>
      <c r="C47" s="3">
        <v>71.975999999999999</v>
      </c>
      <c r="D47" s="3">
        <v>7.0423299999999994E-2</v>
      </c>
      <c r="E47" s="3">
        <v>1.94593E-13</v>
      </c>
      <c r="F47" s="3">
        <v>6.8783300000000006E-2</v>
      </c>
      <c r="G47" s="3">
        <v>5.9837900000000004E-6</v>
      </c>
      <c r="H47" s="3">
        <v>7.3991499999999995E-4</v>
      </c>
      <c r="I47" s="3">
        <v>5.9095199999999998E-8</v>
      </c>
      <c r="J47" s="3">
        <v>5.4613700000000003E-4</v>
      </c>
      <c r="K47" s="3">
        <v>9.1629200000000004E-8</v>
      </c>
      <c r="L47" s="3">
        <v>2.1762999999999999E-4</v>
      </c>
      <c r="M47" s="3">
        <v>3.6503300000000002E-8</v>
      </c>
      <c r="N47" s="3">
        <v>5.5969099999999999E-5</v>
      </c>
      <c r="O47" s="3">
        <v>6.3507200000000002E-9</v>
      </c>
      <c r="P47" s="3">
        <v>4.1922200000000003E-5</v>
      </c>
      <c r="Q47" s="3">
        <v>5.7443499999999999E-9</v>
      </c>
      <c r="R47" s="3">
        <v>1.9446600000000001E-5</v>
      </c>
      <c r="S47" s="3">
        <v>2.66358E-8</v>
      </c>
      <c r="T47" s="3">
        <v>6.4459399999999998E-6</v>
      </c>
      <c r="U47" s="3">
        <v>9.86337E-10</v>
      </c>
      <c r="V47" s="3">
        <v>7.5353E-8</v>
      </c>
      <c r="W47" s="3">
        <v>2.4282300000000001</v>
      </c>
      <c r="X47" s="3">
        <v>1.2291399999999999</v>
      </c>
      <c r="Y47" s="3">
        <v>2.49647</v>
      </c>
      <c r="Z47" s="3">
        <v>2.4967899999999998</v>
      </c>
      <c r="AA47" s="3">
        <v>2.4969600000000001</v>
      </c>
      <c r="AB47" s="3">
        <v>2.4969800000000002</v>
      </c>
      <c r="AC47" s="3">
        <v>2.4969999999999999</v>
      </c>
      <c r="AD47" s="3">
        <v>2.49701</v>
      </c>
      <c r="AE47" s="3">
        <v>2.49702</v>
      </c>
      <c r="AF47" s="3">
        <v>9.1714800000000001E-4</v>
      </c>
      <c r="AG47" s="3">
        <v>2.5342500000000001E-15</v>
      </c>
      <c r="AH47" s="3">
        <v>8.9579000000000004E-4</v>
      </c>
      <c r="AI47" s="3">
        <v>7.7929100000000001E-8</v>
      </c>
      <c r="AJ47" s="3">
        <v>9.6361799999999996E-6</v>
      </c>
      <c r="AK47" s="3">
        <v>7.6961799999999996E-10</v>
      </c>
      <c r="AL47" s="3">
        <v>7.1125299999999996E-6</v>
      </c>
      <c r="AM47" s="3">
        <v>1.19332E-9</v>
      </c>
      <c r="AN47" s="3">
        <v>2.83428E-6</v>
      </c>
      <c r="AO47" s="3">
        <v>4.7539499999999999E-10</v>
      </c>
      <c r="AP47" s="3">
        <v>7.2890499999999995E-7</v>
      </c>
      <c r="AQ47" s="3">
        <v>8.2707699999999995E-11</v>
      </c>
      <c r="AR47" s="3">
        <v>5.4596800000000001E-7</v>
      </c>
      <c r="AS47" s="3">
        <v>7.4810700000000002E-11</v>
      </c>
      <c r="AT47" s="3">
        <v>2.5326100000000001E-7</v>
      </c>
      <c r="AU47" s="3">
        <v>3.46887E-10</v>
      </c>
      <c r="AV47" s="3">
        <v>8.3947799999999994E-8</v>
      </c>
      <c r="AW47" s="3">
        <v>1.28454E-11</v>
      </c>
      <c r="AX47" s="3">
        <v>9.8134999999999993E-10</v>
      </c>
      <c r="AY47" s="3">
        <v>0.72290900000000002</v>
      </c>
      <c r="AZ47" s="3">
        <v>3.1623699999999998E-2</v>
      </c>
      <c r="BA47" s="3">
        <v>1.60076E-2</v>
      </c>
      <c r="BB47" s="3">
        <v>3.25125E-2</v>
      </c>
      <c r="BC47" s="3">
        <v>3.25166E-2</v>
      </c>
      <c r="BD47" s="3">
        <v>3.25188E-2</v>
      </c>
      <c r="BE47" s="3">
        <v>3.2518999999999999E-2</v>
      </c>
      <c r="BF47" s="3">
        <v>3.2519300000000001E-2</v>
      </c>
      <c r="BG47" s="3">
        <v>3.25195E-2</v>
      </c>
      <c r="BH47" s="3">
        <v>3.2519600000000003E-2</v>
      </c>
      <c r="BI47" s="3">
        <v>1.1538600000000001</v>
      </c>
      <c r="BJ47" s="3">
        <v>1.08053</v>
      </c>
      <c r="BK47" s="3">
        <v>1.15387</v>
      </c>
      <c r="BL47" s="3">
        <v>0.45547500000000002</v>
      </c>
      <c r="BM47" s="3">
        <v>1.15387</v>
      </c>
      <c r="BN47" s="3">
        <v>0.45547500000000002</v>
      </c>
      <c r="BO47" s="3">
        <v>1.15387</v>
      </c>
      <c r="BP47" s="3">
        <v>0.45547500000000002</v>
      </c>
      <c r="BQ47" s="3">
        <v>1.15387</v>
      </c>
      <c r="BR47" s="3">
        <v>0.45547500000000002</v>
      </c>
      <c r="BS47" s="3">
        <v>1.15387</v>
      </c>
      <c r="BT47" s="3">
        <v>0.45547500000000002</v>
      </c>
      <c r="BU47" s="3">
        <v>1.15387</v>
      </c>
      <c r="BV47" s="3">
        <v>0.45547500000000002</v>
      </c>
      <c r="BW47" s="3">
        <v>1.15387</v>
      </c>
      <c r="BX47" s="3">
        <v>0.45547500000000002</v>
      </c>
      <c r="BY47" s="3">
        <v>1.15387</v>
      </c>
      <c r="BZ47" s="3">
        <v>0.45547500000000002</v>
      </c>
      <c r="CA47" s="3">
        <v>1.15387</v>
      </c>
      <c r="CB47" s="3">
        <v>1.2326699999999999</v>
      </c>
      <c r="CC47" s="3">
        <v>1.3499300000000001</v>
      </c>
      <c r="CD47" s="3">
        <v>0.66174500000000003</v>
      </c>
      <c r="CE47" s="3">
        <v>0.32439299999999999</v>
      </c>
      <c r="CF47" s="3">
        <v>0.15901999999999999</v>
      </c>
      <c r="CG47" s="3">
        <v>7.7952900000000006E-2</v>
      </c>
      <c r="CH47" s="3">
        <v>3.82131E-2</v>
      </c>
      <c r="CI47" s="3">
        <v>1.87324E-2</v>
      </c>
      <c r="CJ47" s="3">
        <v>9.1827699999999998E-3</v>
      </c>
      <c r="CK47" s="3">
        <v>4.0811899999999997E-4</v>
      </c>
      <c r="CL47" s="3">
        <v>2.7850900000000001E-2</v>
      </c>
      <c r="CM47" s="3">
        <v>1.2298400000000001E-10</v>
      </c>
      <c r="CN47" s="3">
        <v>3.9913800000000003E-9</v>
      </c>
      <c r="CO47" s="3">
        <v>1.9771099999999999E-10</v>
      </c>
      <c r="CP47" s="3">
        <v>1.4019200000000001E-8</v>
      </c>
      <c r="CQ47" s="3">
        <v>1.23366E-11</v>
      </c>
      <c r="CR47" s="3">
        <v>8.3697599999999997E-12</v>
      </c>
      <c r="CS47" s="3">
        <v>5.8600199999999999E-12</v>
      </c>
      <c r="CT47" s="3">
        <v>4.20473E-12</v>
      </c>
      <c r="CU47" s="3">
        <v>9.6925599999999999E-10</v>
      </c>
    </row>
    <row r="48" spans="1:99" ht="15" x14ac:dyDescent="0.2">
      <c r="A48" s="12">
        <v>10</v>
      </c>
      <c r="B48" s="3">
        <v>1.0171399999999999</v>
      </c>
      <c r="C48" s="3">
        <v>71.975999999999999</v>
      </c>
      <c r="D48" s="3">
        <v>1.15435E-2</v>
      </c>
      <c r="E48" s="3">
        <v>1.06464E-12</v>
      </c>
      <c r="F48" s="3">
        <v>1.00251E-2</v>
      </c>
      <c r="G48" s="3">
        <v>2.84769E-6</v>
      </c>
      <c r="H48" s="3">
        <v>4.5598500000000001E-4</v>
      </c>
      <c r="I48" s="3">
        <v>1.18914E-7</v>
      </c>
      <c r="J48" s="3">
        <v>3.1418400000000001E-4</v>
      </c>
      <c r="K48" s="3">
        <v>1.7211900000000001E-7</v>
      </c>
      <c r="L48" s="3">
        <v>2.3702700000000001E-4</v>
      </c>
      <c r="M48" s="3">
        <v>1.29814E-7</v>
      </c>
      <c r="N48" s="3">
        <v>1.153E-4</v>
      </c>
      <c r="O48" s="3">
        <v>4.27185E-8</v>
      </c>
      <c r="P48" s="3">
        <v>1.6239E-4</v>
      </c>
      <c r="Q48" s="3">
        <v>7.2655600000000004E-8</v>
      </c>
      <c r="R48" s="3">
        <v>1.4031300000000001E-4</v>
      </c>
      <c r="S48" s="3">
        <v>6.27526E-7</v>
      </c>
      <c r="T48" s="3">
        <v>8.4443400000000005E-5</v>
      </c>
      <c r="U48" s="3">
        <v>4.2190700000000001E-8</v>
      </c>
      <c r="V48" s="3">
        <v>6.2783000000000003E-7</v>
      </c>
      <c r="W48" s="3">
        <v>7.3316500000000007E-2</v>
      </c>
      <c r="X48" s="3">
        <v>8.2876599999999995E-2</v>
      </c>
      <c r="Y48" s="3">
        <v>8.2989599999999997E-2</v>
      </c>
      <c r="Z48" s="3">
        <v>8.2990499999999995E-2</v>
      </c>
      <c r="AA48" s="3">
        <v>8.2911600000000002E-2</v>
      </c>
      <c r="AB48" s="3">
        <v>8.2339200000000001E-2</v>
      </c>
      <c r="AC48" s="3">
        <v>8.1003199999999997E-2</v>
      </c>
      <c r="AD48" s="3">
        <v>7.7675300000000003E-2</v>
      </c>
      <c r="AE48" s="3">
        <v>2.8098799999999998E-3</v>
      </c>
      <c r="AF48" s="3">
        <v>2.0547E-4</v>
      </c>
      <c r="AG48" s="3">
        <v>1.8950400000000001E-14</v>
      </c>
      <c r="AH48" s="3">
        <v>1.7844399999999999E-4</v>
      </c>
      <c r="AI48" s="3">
        <v>5.0688100000000002E-8</v>
      </c>
      <c r="AJ48" s="3">
        <v>8.1164099999999998E-6</v>
      </c>
      <c r="AK48" s="3">
        <v>2.1166399999999998E-9</v>
      </c>
      <c r="AL48" s="3">
        <v>5.5923800000000003E-6</v>
      </c>
      <c r="AM48" s="3">
        <v>3.0636600000000002E-9</v>
      </c>
      <c r="AN48" s="3">
        <v>4.2190200000000003E-6</v>
      </c>
      <c r="AO48" s="3">
        <v>2.31066E-9</v>
      </c>
      <c r="AP48" s="3">
        <v>2.0523100000000001E-6</v>
      </c>
      <c r="AQ48" s="3">
        <v>7.6037699999999999E-10</v>
      </c>
      <c r="AR48" s="3">
        <v>2.8905000000000001E-6</v>
      </c>
      <c r="AS48" s="3">
        <v>1.2932500000000001E-9</v>
      </c>
      <c r="AT48" s="3">
        <v>2.4975400000000001E-6</v>
      </c>
      <c r="AU48" s="3">
        <v>1.1169799999999999E-8</v>
      </c>
      <c r="AV48" s="3">
        <v>1.5030700000000001E-6</v>
      </c>
      <c r="AW48" s="3">
        <v>7.5098200000000004E-10</v>
      </c>
      <c r="AX48" s="3">
        <v>1.11752E-8</v>
      </c>
      <c r="AY48" s="3">
        <v>0.988039</v>
      </c>
      <c r="AZ48" s="3">
        <v>1.3050099999999999E-3</v>
      </c>
      <c r="BA48" s="3">
        <v>1.47518E-3</v>
      </c>
      <c r="BB48" s="3">
        <v>1.47719E-3</v>
      </c>
      <c r="BC48" s="3">
        <v>1.4772100000000001E-3</v>
      </c>
      <c r="BD48" s="3">
        <v>1.4758E-3</v>
      </c>
      <c r="BE48" s="3">
        <v>1.46561E-3</v>
      </c>
      <c r="BF48" s="3">
        <v>1.4418300000000001E-3</v>
      </c>
      <c r="BG48" s="3">
        <v>1.3826000000000001E-3</v>
      </c>
      <c r="BH48" s="3">
        <v>5.0015100000000002E-5</v>
      </c>
      <c r="BI48" s="3">
        <v>0.91484699999999997</v>
      </c>
      <c r="BJ48" s="3">
        <v>0.90378700000000001</v>
      </c>
      <c r="BK48" s="3">
        <v>0.91485000000000005</v>
      </c>
      <c r="BL48" s="3">
        <v>0.622645</v>
      </c>
      <c r="BM48" s="3">
        <v>0.91485000000000005</v>
      </c>
      <c r="BN48" s="3">
        <v>0.622645</v>
      </c>
      <c r="BO48" s="3">
        <v>0.91485000000000005</v>
      </c>
      <c r="BP48" s="3">
        <v>0.622645</v>
      </c>
      <c r="BQ48" s="3">
        <v>0.91485000000000005</v>
      </c>
      <c r="BR48" s="3">
        <v>0.622645</v>
      </c>
      <c r="BS48" s="3">
        <v>0.91485000000000005</v>
      </c>
      <c r="BT48" s="3">
        <v>0.622645</v>
      </c>
      <c r="BU48" s="3">
        <v>0.91485000000000005</v>
      </c>
      <c r="BV48" s="3">
        <v>0.622645</v>
      </c>
      <c r="BW48" s="3">
        <v>0.91485000000000005</v>
      </c>
      <c r="BX48" s="3">
        <v>0.622645</v>
      </c>
      <c r="BY48" s="3">
        <v>0.91485000000000005</v>
      </c>
      <c r="BZ48" s="3">
        <v>0.622645</v>
      </c>
      <c r="CA48" s="3">
        <v>0.91485000000000005</v>
      </c>
      <c r="CB48" s="3">
        <v>1.0019899999999999</v>
      </c>
      <c r="CC48" s="3">
        <v>0.91770600000000002</v>
      </c>
      <c r="CD48" s="3">
        <v>0.85178600000000004</v>
      </c>
      <c r="CE48" s="3">
        <v>0.790601</v>
      </c>
      <c r="CF48" s="3">
        <v>0.73381099999999999</v>
      </c>
      <c r="CG48" s="3">
        <v>0.68110000000000004</v>
      </c>
      <c r="CH48" s="3">
        <v>0.63217500000000004</v>
      </c>
      <c r="CI48" s="3">
        <v>0.58676499999999998</v>
      </c>
      <c r="CJ48" s="3">
        <v>0.54461700000000002</v>
      </c>
      <c r="CK48" s="3">
        <v>0.425562</v>
      </c>
      <c r="CL48" s="3">
        <v>3.09416E-2</v>
      </c>
      <c r="CM48" s="3">
        <v>3.4501899999999999E-12</v>
      </c>
      <c r="CN48" s="3">
        <v>4.7345900000000003E-10</v>
      </c>
      <c r="CO48" s="3">
        <v>2.1892899999999999E-11</v>
      </c>
      <c r="CP48" s="3">
        <v>2.9389500000000001E-9</v>
      </c>
      <c r="CQ48" s="3">
        <v>4.8917999999999998E-12</v>
      </c>
      <c r="CR48" s="3">
        <v>6.2405099999999996E-12</v>
      </c>
      <c r="CS48" s="3">
        <v>8.1384899999999996E-12</v>
      </c>
      <c r="CT48" s="3">
        <v>1.06025E-11</v>
      </c>
      <c r="CU48" s="3">
        <v>1.55443E-9</v>
      </c>
    </row>
    <row r="49" spans="1:1" x14ac:dyDescent="0.2">
      <c r="A49" s="10"/>
    </row>
    <row r="50" spans="1:1" x14ac:dyDescent="0.2">
      <c r="A50" s="10"/>
    </row>
    <row r="51" spans="1:1" x14ac:dyDescent="0.2">
      <c r="A51" s="10"/>
    </row>
    <row r="52" spans="1:1" ht="15" x14ac:dyDescent="0.2">
      <c r="A52" s="12" t="s">
        <v>65</v>
      </c>
    </row>
    <row r="53" spans="1:1" ht="15" x14ac:dyDescent="0.2">
      <c r="A53" s="11" t="s">
        <v>66</v>
      </c>
    </row>
    <row r="54" spans="1:1" x14ac:dyDescent="0.2">
      <c r="A54" s="10"/>
    </row>
    <row r="55" spans="1:1" ht="15" x14ac:dyDescent="0.2">
      <c r="A55" s="12" t="s">
        <v>67</v>
      </c>
    </row>
    <row r="56" spans="1:1" ht="15" x14ac:dyDescent="0.2">
      <c r="A56" s="12" t="s">
        <v>68</v>
      </c>
    </row>
    <row r="57" spans="1:1" ht="15" x14ac:dyDescent="0.2">
      <c r="A57" s="12" t="s">
        <v>69</v>
      </c>
    </row>
    <row r="58" spans="1:1" ht="15" x14ac:dyDescent="0.2">
      <c r="A58" s="12" t="s">
        <v>70</v>
      </c>
    </row>
    <row r="59" spans="1:1" ht="15" x14ac:dyDescent="0.2">
      <c r="A59" s="12" t="s">
        <v>71</v>
      </c>
    </row>
    <row r="60" spans="1:1" ht="15" x14ac:dyDescent="0.2">
      <c r="A60" s="12" t="s">
        <v>72</v>
      </c>
    </row>
    <row r="61" spans="1:1" ht="15" x14ac:dyDescent="0.2">
      <c r="A61" s="12" t="s">
        <v>73</v>
      </c>
    </row>
    <row r="62" spans="1:1" ht="15" x14ac:dyDescent="0.2">
      <c r="A62" s="12" t="s">
        <v>74</v>
      </c>
    </row>
    <row r="63" spans="1:1" ht="15" x14ac:dyDescent="0.2">
      <c r="A63" s="12" t="s">
        <v>75</v>
      </c>
    </row>
    <row r="64" spans="1:1" ht="15" x14ac:dyDescent="0.2">
      <c r="A64" s="12" t="s">
        <v>76</v>
      </c>
    </row>
    <row r="65" spans="1:1" ht="15" x14ac:dyDescent="0.2">
      <c r="A65" s="12" t="s">
        <v>286</v>
      </c>
    </row>
    <row r="66" spans="1:1" x14ac:dyDescent="0.2">
      <c r="A66" s="10"/>
    </row>
    <row r="67" spans="1:1" x14ac:dyDescent="0.2">
      <c r="A67" s="10"/>
    </row>
    <row r="68" spans="1:1" x14ac:dyDescent="0.2">
      <c r="A68" s="10"/>
    </row>
    <row r="69" spans="1:1" ht="15" x14ac:dyDescent="0.2">
      <c r="A69" s="12" t="s">
        <v>78</v>
      </c>
    </row>
    <row r="70" spans="1:1" ht="15" x14ac:dyDescent="0.2">
      <c r="A70" s="11" t="s">
        <v>79</v>
      </c>
    </row>
    <row r="71" spans="1:1" x14ac:dyDescent="0.2">
      <c r="A71" s="10"/>
    </row>
    <row r="72" spans="1:1" ht="15" x14ac:dyDescent="0.2">
      <c r="A72" s="12" t="s">
        <v>80</v>
      </c>
    </row>
    <row r="73" spans="1:1" ht="15" x14ac:dyDescent="0.2">
      <c r="A73" s="12" t="s">
        <v>287</v>
      </c>
    </row>
    <row r="74" spans="1:1" ht="15" x14ac:dyDescent="0.2">
      <c r="A74" s="12" t="s">
        <v>288</v>
      </c>
    </row>
    <row r="75" spans="1:1" ht="15" x14ac:dyDescent="0.2">
      <c r="A75" s="12" t="s">
        <v>289</v>
      </c>
    </row>
    <row r="76" spans="1:1" ht="15" x14ac:dyDescent="0.2">
      <c r="A76" s="12" t="s">
        <v>290</v>
      </c>
    </row>
    <row r="77" spans="1:1" ht="15" x14ac:dyDescent="0.2">
      <c r="A77" s="12" t="s">
        <v>291</v>
      </c>
    </row>
    <row r="78" spans="1:1" ht="15" x14ac:dyDescent="0.2">
      <c r="A78" s="12" t="s">
        <v>292</v>
      </c>
    </row>
    <row r="79" spans="1:1" ht="15" x14ac:dyDescent="0.2">
      <c r="A79" s="12" t="s">
        <v>293</v>
      </c>
    </row>
    <row r="80" spans="1:1" ht="15" x14ac:dyDescent="0.2">
      <c r="A80" s="12" t="s">
        <v>294</v>
      </c>
    </row>
    <row r="81" spans="1:1" ht="15" x14ac:dyDescent="0.2">
      <c r="A81" s="12" t="s">
        <v>295</v>
      </c>
    </row>
    <row r="82" spans="1:1" ht="15" x14ac:dyDescent="0.2">
      <c r="A82" s="12" t="s">
        <v>296</v>
      </c>
    </row>
    <row r="83" spans="1:1" ht="15" x14ac:dyDescent="0.2">
      <c r="A83" s="1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Water Activity</vt:lpstr>
      <vt:lpstr>Cappa Organics</vt:lpstr>
      <vt:lpstr>Dissociation and Volatility</vt:lpstr>
      <vt:lpstr>Raoult-Simple</vt:lpstr>
      <vt:lpstr>Raoult-Gas</vt:lpstr>
      <vt:lpstr>UNIFAC-Gas-Diss</vt:lpstr>
      <vt:lpstr>UNIFAC</vt:lpstr>
      <vt:lpstr>Raoult-Gas-Diss</vt:lpstr>
      <vt:lpstr>Peng</vt:lpstr>
      <vt:lpstr>NoSolid</vt:lpstr>
      <vt:lpstr>NoGas</vt:lpstr>
      <vt:lpstr>HiRH</vt:lpstr>
      <vt:lpstr>Sheet15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bnmurphy</dc:creator>
  <cp:lastModifiedBy>bnmurphy</cp:lastModifiedBy>
  <dcterms:created xsi:type="dcterms:W3CDTF">2013-06-25T11:54:57Z</dcterms:created>
  <dcterms:modified xsi:type="dcterms:W3CDTF">2013-08-13T16:25:43Z</dcterms:modified>
</cp:coreProperties>
</file>