
<file path=[Content_Types].xml><?xml version="1.0" encoding="utf-8"?>
<Types xmlns="http://schemas.openxmlformats.org/package/2006/content-types">
  <Default Extension="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240" windowHeight="3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2" i="1"/>
  <c r="E32"/>
  <c r="F32"/>
  <c r="G32"/>
  <c r="C32"/>
  <c r="C25"/>
  <c r="C15"/>
  <c r="D15"/>
  <c r="E15"/>
  <c r="F15"/>
  <c r="G15"/>
  <c r="H15"/>
  <c r="C16"/>
  <c r="D16"/>
  <c r="E16"/>
  <c r="F16"/>
  <c r="G16"/>
  <c r="H16"/>
  <c r="C17"/>
  <c r="D17"/>
  <c r="E17"/>
  <c r="F17"/>
  <c r="G17"/>
  <c r="H17"/>
  <c r="C18"/>
  <c r="D18"/>
  <c r="E18"/>
  <c r="F18"/>
  <c r="G18"/>
  <c r="H18"/>
  <c r="D14"/>
  <c r="E14"/>
  <c r="F14"/>
  <c r="G14"/>
  <c r="H14"/>
  <c r="C14"/>
  <c r="C26"/>
  <c r="C24"/>
</calcChain>
</file>

<file path=xl/sharedStrings.xml><?xml version="1.0" encoding="utf-8"?>
<sst xmlns="http://schemas.openxmlformats.org/spreadsheetml/2006/main" count="18" uniqueCount="14">
  <si>
    <t>water molec frac</t>
  </si>
  <si>
    <t>Size (nm)</t>
  </si>
  <si>
    <t>k</t>
  </si>
  <si>
    <t>T</t>
  </si>
  <si>
    <t>K</t>
  </si>
  <si>
    <t>m2 kg s-2 K-1</t>
  </si>
  <si>
    <t>D (m2 s-1)</t>
  </si>
  <si>
    <t>Diffusivity m2/s (caculate as r^2 / tau)</t>
  </si>
  <si>
    <t>Calculate Diffusivity as a function of Temperature assuming same hydrodynamic radius</t>
  </si>
  <si>
    <t>η (Pa s - kg m-1 s-1)</t>
  </si>
  <si>
    <t>T (°C)</t>
  </si>
  <si>
    <r>
      <t>r</t>
    </r>
    <r>
      <rPr>
        <b/>
        <vertAlign val="subscript"/>
        <sz val="11"/>
        <color rgb="FFFF0000"/>
        <rFont val="Arial"/>
        <family val="2"/>
      </rPr>
      <t>h</t>
    </r>
    <r>
      <rPr>
        <b/>
        <sz val="11"/>
        <color rgb="FFFF0000"/>
        <rFont val="Arial"/>
        <family val="2"/>
      </rPr>
      <t xml:space="preserve"> (nm)</t>
    </r>
  </si>
  <si>
    <r>
      <t>Calculate r</t>
    </r>
    <r>
      <rPr>
        <b/>
        <vertAlign val="subscript"/>
        <sz val="11"/>
        <color theme="1"/>
        <rFont val="Arial"/>
        <family val="2"/>
      </rPr>
      <t>h</t>
    </r>
    <r>
      <rPr>
        <b/>
        <sz val="11"/>
        <color theme="1"/>
        <rFont val="Arial"/>
        <family val="2"/>
      </rPr>
      <t xml:space="preserve"> (hydrodynamic radius) D and eta for dry particle at 298 K (Shiraiwa plot)</t>
    </r>
  </si>
  <si>
    <r>
      <t>Equilibrium Time (</t>
    </r>
    <r>
      <rPr>
        <b/>
        <sz val="11"/>
        <color theme="1"/>
        <rFont val="Times New Roman"/>
        <family val="1"/>
      </rPr>
      <t>τ</t>
    </r>
    <r>
      <rPr>
        <b/>
        <vertAlign val="subscript"/>
        <sz val="11"/>
        <color theme="1"/>
        <rFont val="Arial"/>
        <family val="2"/>
      </rPr>
      <t>mix</t>
    </r>
    <r>
      <rPr>
        <b/>
        <sz val="11"/>
        <color theme="1"/>
        <rFont val="Arial"/>
        <family val="2"/>
      </rPr>
      <t>)</t>
    </r>
    <r>
      <rPr>
        <b/>
        <vertAlign val="subscript"/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(hours)</t>
    </r>
  </si>
</sst>
</file>

<file path=xl/styles.xml><?xml version="1.0" encoding="utf-8"?>
<styleSheet xmlns="http://schemas.openxmlformats.org/spreadsheetml/2006/main">
  <fonts count="6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vertAlign val="subscript"/>
      <sz val="11"/>
      <color rgb="FFFF0000"/>
      <name val="Arial"/>
      <family val="2"/>
    </font>
    <font>
      <b/>
      <vertAlign val="subscript"/>
      <sz val="11"/>
      <color theme="1"/>
      <name val="Arial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26</xdr:row>
      <xdr:rowOff>123825</xdr:rowOff>
    </xdr:from>
    <xdr:to>
      <xdr:col>9</xdr:col>
      <xdr:colOff>447675</xdr:colOff>
      <xdr:row>32</xdr:row>
      <xdr:rowOff>104775</xdr:rowOff>
    </xdr:to>
    <xdr:sp macro="" textlink="">
      <xdr:nvSpPr>
        <xdr:cNvPr id="2" name="Rectangle 1"/>
        <xdr:cNvSpPr/>
      </xdr:nvSpPr>
      <xdr:spPr>
        <a:xfrm>
          <a:off x="657225" y="5133975"/>
          <a:ext cx="6105525" cy="12573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2"/>
  <sheetViews>
    <sheetView tabSelected="1" topLeftCell="A4" workbookViewId="0">
      <selection activeCell="B35" sqref="B35"/>
    </sheetView>
  </sheetViews>
  <sheetFormatPr defaultRowHeight="14.25"/>
  <cols>
    <col min="2" max="2" width="10.875" customWidth="1"/>
  </cols>
  <sheetData>
    <row r="1" spans="2:8" ht="15" thickBot="1"/>
    <row r="2" spans="2:8" ht="16.5">
      <c r="B2" s="1" t="s">
        <v>13</v>
      </c>
      <c r="C2" s="2"/>
      <c r="D2" s="2"/>
      <c r="E2" s="2"/>
      <c r="F2" s="2"/>
      <c r="G2" s="2"/>
      <c r="H2" s="3"/>
    </row>
    <row r="3" spans="2:8">
      <c r="B3" s="4"/>
      <c r="C3" s="5" t="s">
        <v>0</v>
      </c>
      <c r="D3" s="5"/>
      <c r="E3" s="5"/>
      <c r="F3" s="5"/>
      <c r="G3" s="5"/>
      <c r="H3" s="6"/>
    </row>
    <row r="4" spans="2:8">
      <c r="B4" s="4" t="s">
        <v>1</v>
      </c>
      <c r="C4" s="5">
        <v>0</v>
      </c>
      <c r="D4" s="5">
        <v>0.25</v>
      </c>
      <c r="E4" s="5">
        <v>0.5</v>
      </c>
      <c r="F4" s="5">
        <v>0.75</v>
      </c>
      <c r="G4" s="5">
        <v>0.9</v>
      </c>
      <c r="H4" s="6">
        <v>0.95</v>
      </c>
    </row>
    <row r="5" spans="2:8">
      <c r="B5" s="4">
        <v>1</v>
      </c>
      <c r="C5" s="7">
        <v>1.9182E-5</v>
      </c>
      <c r="D5" s="7">
        <v>1.3335200000000001E-5</v>
      </c>
      <c r="E5" s="7">
        <v>9.2705399999999998E-6</v>
      </c>
      <c r="F5" s="7">
        <v>5.3735700000000001E-6</v>
      </c>
      <c r="G5" s="7">
        <v>6.0658899999999995E-7</v>
      </c>
      <c r="H5" s="8">
        <v>6.9519300000000005E-7</v>
      </c>
    </row>
    <row r="6" spans="2:8">
      <c r="B6" s="4">
        <v>10</v>
      </c>
      <c r="C6" s="7">
        <v>1.75154E-2</v>
      </c>
      <c r="D6" s="7">
        <v>1.2176599999999999E-2</v>
      </c>
      <c r="E6" s="7">
        <v>9.2705500000000007E-3</v>
      </c>
      <c r="F6" s="5">
        <v>5.6234099999999997E-3</v>
      </c>
      <c r="G6" s="5">
        <v>6.0658900000000004E-4</v>
      </c>
      <c r="H6" s="6">
        <v>7.2751499999999998E-4</v>
      </c>
    </row>
    <row r="7" spans="2:8">
      <c r="B7" s="4">
        <v>100</v>
      </c>
      <c r="C7" s="5">
        <v>1.1460699999999999</v>
      </c>
      <c r="D7" s="5">
        <v>0.79673799999999995</v>
      </c>
      <c r="E7" s="5">
        <v>0.60658900000000004</v>
      </c>
      <c r="F7" s="5">
        <v>0.36795099999999997</v>
      </c>
      <c r="G7" s="5">
        <v>3.79269E-2</v>
      </c>
      <c r="H7" s="6">
        <v>4.34668E-2</v>
      </c>
    </row>
    <row r="8" spans="2:8">
      <c r="B8" s="4">
        <v>1000</v>
      </c>
      <c r="C8" s="5">
        <v>103.07599999999999</v>
      </c>
      <c r="D8" s="5">
        <v>71.657700000000006</v>
      </c>
      <c r="E8" s="5">
        <v>54.555900000000001</v>
      </c>
      <c r="F8" s="5">
        <v>33.0931</v>
      </c>
      <c r="G8" s="5">
        <v>3.4110999999999998</v>
      </c>
      <c r="H8" s="6">
        <v>4.0911200000000001</v>
      </c>
    </row>
    <row r="9" spans="2:8" ht="15" thickBot="1">
      <c r="B9" s="9">
        <v>10000</v>
      </c>
      <c r="C9" s="10">
        <v>5134.83</v>
      </c>
      <c r="D9" s="10">
        <v>3569.7</v>
      </c>
      <c r="E9" s="10">
        <v>2597.0100000000002</v>
      </c>
      <c r="F9" s="10">
        <v>1575.32</v>
      </c>
      <c r="G9" s="10">
        <v>194.74799999999999</v>
      </c>
      <c r="H9" s="11">
        <v>223.19499999999999</v>
      </c>
    </row>
    <row r="10" spans="2:8" ht="15" thickBot="1"/>
    <row r="11" spans="2:8" ht="15">
      <c r="B11" s="1" t="s">
        <v>7</v>
      </c>
      <c r="C11" s="2"/>
      <c r="D11" s="2"/>
      <c r="E11" s="2"/>
      <c r="F11" s="2"/>
      <c r="G11" s="2"/>
      <c r="H11" s="3"/>
    </row>
    <row r="12" spans="2:8">
      <c r="B12" s="4"/>
      <c r="C12" s="5" t="s">
        <v>0</v>
      </c>
      <c r="D12" s="5"/>
      <c r="E12" s="5"/>
      <c r="F12" s="5"/>
      <c r="G12" s="5"/>
      <c r="H12" s="6"/>
    </row>
    <row r="13" spans="2:8">
      <c r="B13" s="4" t="s">
        <v>1</v>
      </c>
      <c r="C13" s="5">
        <v>0</v>
      </c>
      <c r="D13" s="5">
        <v>0.25</v>
      </c>
      <c r="E13" s="5">
        <v>0.5</v>
      </c>
      <c r="F13" s="5">
        <v>0.75</v>
      </c>
      <c r="G13" s="5">
        <v>0.9</v>
      </c>
      <c r="H13" s="6">
        <v>0.95</v>
      </c>
    </row>
    <row r="14" spans="2:8">
      <c r="B14" s="4">
        <v>1</v>
      </c>
      <c r="C14" s="7">
        <f>($B14*0.000000001)^2 / (C5*3600)</f>
        <v>1.4481168688237817E-17</v>
      </c>
      <c r="D14" s="7">
        <f t="shared" ref="D14:H14" si="0">($B14*0.000000001)^2 / (D5*3600)</f>
        <v>2.0830417074942842E-17</v>
      </c>
      <c r="E14" s="7">
        <f t="shared" si="0"/>
        <v>2.9963494874923981E-17</v>
      </c>
      <c r="F14" s="7">
        <f t="shared" si="0"/>
        <v>5.1693339395928182E-17</v>
      </c>
      <c r="G14" s="7">
        <f t="shared" si="0"/>
        <v>4.5793408350263164E-16</v>
      </c>
      <c r="H14" s="8">
        <f t="shared" si="0"/>
        <v>3.9956929626417093E-16</v>
      </c>
    </row>
    <row r="15" spans="2:8">
      <c r="B15" s="4">
        <v>10</v>
      </c>
      <c r="C15" s="7">
        <f t="shared" ref="C15:H15" si="1">($B15*0.000000001)^2 / (C6*3600)</f>
        <v>1.5859059900303606E-18</v>
      </c>
      <c r="D15" s="7">
        <f t="shared" si="1"/>
        <v>2.2812425289307179E-18</v>
      </c>
      <c r="E15" s="7">
        <f t="shared" si="1"/>
        <v>2.9963462553761943E-18</v>
      </c>
      <c r="F15" s="7">
        <f t="shared" si="1"/>
        <v>4.939667884393594E-18</v>
      </c>
      <c r="G15" s="7">
        <f t="shared" si="1"/>
        <v>4.5793408350263154E-17</v>
      </c>
      <c r="H15" s="8">
        <f t="shared" si="1"/>
        <v>3.8181725157251443E-17</v>
      </c>
    </row>
    <row r="16" spans="2:8">
      <c r="B16" s="4">
        <v>100</v>
      </c>
      <c r="C16" s="7">
        <f t="shared" ref="C16:H16" si="2">($B16*0.000000001)^2 / (C7*3600)</f>
        <v>2.4237418113882906E-18</v>
      </c>
      <c r="D16" s="7">
        <f t="shared" si="2"/>
        <v>3.4864381738762034E-18</v>
      </c>
      <c r="E16" s="7">
        <f t="shared" si="2"/>
        <v>4.5793408350263162E-18</v>
      </c>
      <c r="F16" s="7">
        <f t="shared" si="2"/>
        <v>7.5493143863660613E-18</v>
      </c>
      <c r="G16" s="7">
        <f t="shared" si="2"/>
        <v>7.3240306425723637E-17</v>
      </c>
      <c r="H16" s="8">
        <f t="shared" si="2"/>
        <v>6.3905734440487415E-17</v>
      </c>
    </row>
    <row r="17" spans="2:8">
      <c r="B17" s="4">
        <v>1000</v>
      </c>
      <c r="C17" s="7">
        <f t="shared" ref="C17:H17" si="3">($B17*0.000000001)^2 / (C8*3600)</f>
        <v>2.6948831714247537E-18</v>
      </c>
      <c r="D17" s="7">
        <f t="shared" si="3"/>
        <v>3.8764539997484969E-18</v>
      </c>
      <c r="E17" s="7">
        <f t="shared" si="3"/>
        <v>5.0916175478321849E-18</v>
      </c>
      <c r="F17" s="7">
        <f t="shared" si="3"/>
        <v>8.3938276492011291E-18</v>
      </c>
      <c r="G17" s="7">
        <f t="shared" si="3"/>
        <v>8.143349001136815E-17</v>
      </c>
      <c r="H17" s="8">
        <f t="shared" si="3"/>
        <v>6.7897734062500695E-17</v>
      </c>
    </row>
    <row r="18" spans="2:8" ht="15" thickBot="1">
      <c r="B18" s="9">
        <v>10000</v>
      </c>
      <c r="C18" s="12">
        <f t="shared" ref="C18:H18" si="4">($B18*0.000000001)^2 / (C9*3600)</f>
        <v>5.4096781739176922E-18</v>
      </c>
      <c r="D18" s="12">
        <f t="shared" si="4"/>
        <v>7.7815440450956048E-18</v>
      </c>
      <c r="E18" s="12">
        <f t="shared" si="4"/>
        <v>1.0696061154087887E-17</v>
      </c>
      <c r="F18" s="12">
        <f t="shared" si="4"/>
        <v>1.7633101704909342E-17</v>
      </c>
      <c r="G18" s="12">
        <f t="shared" si="4"/>
        <v>1.4263447007300607E-16</v>
      </c>
      <c r="H18" s="13">
        <f t="shared" si="4"/>
        <v>1.2445519737349753E-16</v>
      </c>
    </row>
    <row r="20" spans="2:8">
      <c r="B20" t="s">
        <v>2</v>
      </c>
      <c r="C20" s="14">
        <v>1.3800000000000001E-23</v>
      </c>
      <c r="D20" t="s">
        <v>5</v>
      </c>
    </row>
    <row r="21" spans="2:8">
      <c r="B21" t="s">
        <v>3</v>
      </c>
      <c r="C21">
        <v>298</v>
      </c>
      <c r="D21" t="s">
        <v>4</v>
      </c>
    </row>
    <row r="23" spans="2:8" ht="16.5">
      <c r="B23" s="15" t="s">
        <v>12</v>
      </c>
    </row>
    <row r="24" spans="2:8" ht="28.5">
      <c r="B24" s="16" t="s">
        <v>9</v>
      </c>
      <c r="C24" s="14">
        <f>D31</f>
        <v>7500000</v>
      </c>
    </row>
    <row r="25" spans="2:8">
      <c r="B25" t="s">
        <v>6</v>
      </c>
      <c r="C25" s="14">
        <f>C18</f>
        <v>5.4096781739176922E-18</v>
      </c>
    </row>
    <row r="26" spans="2:8" ht="16.5">
      <c r="B26" s="17" t="s">
        <v>11</v>
      </c>
      <c r="C26" s="18">
        <f>C20*C21/C25/6/PI()/C24*1000000000</f>
        <v>5.3772661755803128E-3</v>
      </c>
    </row>
    <row r="28" spans="2:8" ht="15">
      <c r="B28" s="15" t="s">
        <v>8</v>
      </c>
    </row>
    <row r="30" spans="2:8">
      <c r="B30" t="s">
        <v>10</v>
      </c>
      <c r="C30">
        <v>0</v>
      </c>
      <c r="D30">
        <v>25</v>
      </c>
      <c r="E30">
        <v>50</v>
      </c>
      <c r="F30">
        <v>100</v>
      </c>
      <c r="G30">
        <v>150</v>
      </c>
    </row>
    <row r="31" spans="2:8" ht="28.5">
      <c r="B31" s="16" t="s">
        <v>9</v>
      </c>
      <c r="C31" s="14">
        <v>10000000</v>
      </c>
      <c r="D31" s="14">
        <v>7500000</v>
      </c>
      <c r="E31" s="14">
        <v>5000000</v>
      </c>
      <c r="F31" s="14">
        <v>0.1</v>
      </c>
      <c r="G31" s="14">
        <v>0.01</v>
      </c>
    </row>
    <row r="32" spans="2:8">
      <c r="B32" t="s">
        <v>6</v>
      </c>
      <c r="C32" s="14">
        <f>$C$20*(C30+273)/6/PI()/C31/($C$26/1000000000)</f>
        <v>3.7168845842605626E-18</v>
      </c>
      <c r="D32" s="14">
        <f t="shared" ref="D32:G32" si="5">$C$20*(D30+273)/6/PI()/D31/($C$26/1000000000)</f>
        <v>5.4096781739176937E-18</v>
      </c>
      <c r="E32" s="14">
        <f t="shared" si="5"/>
        <v>8.7952653532319544E-18</v>
      </c>
      <c r="F32" s="14">
        <f t="shared" si="5"/>
        <v>5.0783807689713913E-10</v>
      </c>
      <c r="G32" s="14">
        <f t="shared" si="5"/>
        <v>5.7591288613268068E-9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  <oleObjects>
    <oleObject progId="Equation.3" shapeId="1025" r:id="rId3"/>
    <oleObject progId="Equation.3" shapeId="1026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2014-01-11T12:37:12Z</dcterms:created>
  <dcterms:modified xsi:type="dcterms:W3CDTF">2014-01-11T15:02:44Z</dcterms:modified>
</cp:coreProperties>
</file>