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codems.sharepoint.com/sites/Caucus/Shared Documents/General/2024/Supersites/SuperSite Locations Chairs, CoChairs/"/>
    </mc:Choice>
  </mc:AlternateContent>
  <xr:revisionPtr revIDLastSave="0" documentId="8_{08176C8C-D7D3-4D2B-B716-0F704B2CED8B}" xr6:coauthVersionLast="47" xr6:coauthVersionMax="47" xr10:uidLastSave="{00000000-0000-0000-0000-000000000000}"/>
  <bookViews>
    <workbookView xWindow="-110" yWindow="-110" windowWidth="19420" windowHeight="10300" firstSheet="10" activeTab="10" xr2:uid="{340AA3D7-698E-467D-B3E0-46F6F286F3C4}"/>
  </bookViews>
  <sheets>
    <sheet name="Draft 1-2" sheetId="1" state="hidden" r:id="rId1"/>
    <sheet name="Draft Jan-3" sheetId="2" state="hidden" r:id="rId2"/>
    <sheet name="Draft jan-4" sheetId="3" state="hidden" r:id="rId3"/>
    <sheet name="Draft 1-5" sheetId="4" state="hidden" r:id="rId4"/>
    <sheet name="Draft 1-6" sheetId="5" state="hidden" r:id="rId5"/>
    <sheet name="Draft 1-8" sheetId="7" state="hidden" r:id="rId6"/>
    <sheet name="Draft 1-13" sheetId="8" state="hidden" r:id="rId7"/>
    <sheet name="Draft 1-14" sheetId="9" state="hidden" r:id="rId8"/>
    <sheet name="Draft 1-19" sheetId="10" state="hidden" r:id="rId9"/>
    <sheet name="Draft 1-20" sheetId="11" state="hidden" r:id="rId10"/>
    <sheet name="dRAFT 1-20 a" sheetId="12" r:id="rId11"/>
  </sheets>
  <externalReferences>
    <externalReference r:id="rId12"/>
  </externalReferences>
  <definedNames>
    <definedName name="_xlnm._FilterDatabase" localSheetId="6" hidden="1">'Draft 1-13'!$A$4:$HE$24</definedName>
    <definedName name="_xlnm._FilterDatabase" localSheetId="8" hidden="1">'Draft 1-19'!$A$4:$HE$24</definedName>
    <definedName name="_xlnm._FilterDatabase" localSheetId="0" hidden="1">'Draft 1-2'!$A$8:$HC$26</definedName>
    <definedName name="_xlnm._FilterDatabase" localSheetId="9" hidden="1">'Draft 1-20'!$A$4:$HE$4</definedName>
    <definedName name="_xlnm._FilterDatabase" localSheetId="10" hidden="1">'dRAFT 1-20 a'!$A$4:$GX$4</definedName>
    <definedName name="_xlnm._FilterDatabase" localSheetId="3" hidden="1">'Draft 1-5'!$A$7:$HM$27</definedName>
    <definedName name="_xlnm._FilterDatabase" localSheetId="4" hidden="1">'Draft 1-6'!$A$4:$W$24</definedName>
    <definedName name="_xlnm._FilterDatabase" localSheetId="5" hidden="1">'Draft 1-8'!$A$4:$HI$24</definedName>
    <definedName name="_xlnm._FilterDatabase" localSheetId="1" hidden="1">'Draft Jan-3'!$A$7:$HC$26</definedName>
    <definedName name="_xlnm._FilterDatabase" localSheetId="2" hidden="1">'Draft jan-4'!$A$7:$HM$26</definedName>
    <definedName name="_xlnm.Print_Titles" localSheetId="6">'Draft 1-13'!$1:$4</definedName>
    <definedName name="_xlnm.Print_Titles" localSheetId="8">'Draft 1-19'!$1:$4</definedName>
    <definedName name="_xlnm.Print_Titles" localSheetId="0">'Draft 1-2'!$A:$D,'Draft 1-2'!$8:$8</definedName>
    <definedName name="_xlnm.Print_Titles" localSheetId="9">'Draft 1-20'!$A:$A,'Draft 1-20'!$4:$4</definedName>
    <definedName name="_xlnm.Print_Titles" localSheetId="10">'dRAFT 1-20 a'!$A:$A,'dRAFT 1-20 a'!$4:$4</definedName>
    <definedName name="_xlnm.Print_Titles" localSheetId="4">'Draft 1-6'!$4:$4</definedName>
    <definedName name="_xlnm.Print_Titles" localSheetId="1">'Draft Jan-3'!$7:$7</definedName>
    <definedName name="_xlnm.Print_Titles" localSheetId="2">'Draft jan-4'!$7:$7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12" l="1"/>
  <c r="AL2" i="12"/>
  <c r="AP2" i="12"/>
  <c r="AT2" i="12"/>
  <c r="AX2" i="12"/>
  <c r="AH2" i="12"/>
  <c r="E2" i="12"/>
  <c r="D2" i="12"/>
  <c r="C2" i="12"/>
  <c r="AH2" i="10" l="1"/>
  <c r="AW2" i="10"/>
  <c r="AS2" i="10"/>
  <c r="AO2" i="10"/>
  <c r="AK2" i="10"/>
  <c r="BE23" i="10"/>
  <c r="BD23" i="10"/>
  <c r="BC23" i="10"/>
  <c r="BB23" i="10"/>
  <c r="BA23" i="10"/>
  <c r="BE16" i="10"/>
  <c r="BD16" i="10"/>
  <c r="BC16" i="10"/>
  <c r="BB16" i="10"/>
  <c r="BA16" i="10"/>
  <c r="BE9" i="10"/>
  <c r="BD9" i="10"/>
  <c r="BC9" i="10"/>
  <c r="BB9" i="10"/>
  <c r="BA9" i="10"/>
  <c r="BE11" i="10"/>
  <c r="BD11" i="10"/>
  <c r="BC11" i="10"/>
  <c r="BB11" i="10"/>
  <c r="BA11" i="10"/>
  <c r="BE22" i="10"/>
  <c r="BD22" i="10"/>
  <c r="BC22" i="10"/>
  <c r="BB22" i="10"/>
  <c r="BA22" i="10"/>
  <c r="BE17" i="10"/>
  <c r="BD17" i="10"/>
  <c r="BC17" i="10"/>
  <c r="BB17" i="10"/>
  <c r="BA17" i="10"/>
  <c r="BE7" i="10"/>
  <c r="BD7" i="10"/>
  <c r="BC7" i="10"/>
  <c r="BB7" i="10"/>
  <c r="BA7" i="10"/>
  <c r="BE21" i="10"/>
  <c r="BD21" i="10"/>
  <c r="BC21" i="10"/>
  <c r="BB21" i="10"/>
  <c r="BA21" i="10"/>
  <c r="BE15" i="10"/>
  <c r="BD15" i="10"/>
  <c r="BC15" i="10"/>
  <c r="BB15" i="10"/>
  <c r="BA15" i="10"/>
  <c r="BE20" i="10"/>
  <c r="BD20" i="10"/>
  <c r="BC20" i="10"/>
  <c r="BB20" i="10"/>
  <c r="BA20" i="10"/>
  <c r="BE19" i="10"/>
  <c r="BD19" i="10"/>
  <c r="BC19" i="10"/>
  <c r="BB19" i="10"/>
  <c r="BA19" i="10"/>
  <c r="BE10" i="10"/>
  <c r="BD10" i="10"/>
  <c r="BC10" i="10"/>
  <c r="BB10" i="10"/>
  <c r="BA10" i="10"/>
  <c r="BE24" i="10"/>
  <c r="BD24" i="10"/>
  <c r="BC24" i="10"/>
  <c r="BB24" i="10"/>
  <c r="BA24" i="10"/>
  <c r="BE6" i="10"/>
  <c r="BD6" i="10"/>
  <c r="BC6" i="10"/>
  <c r="BB6" i="10"/>
  <c r="BA6" i="10"/>
  <c r="BE12" i="10"/>
  <c r="BD12" i="10"/>
  <c r="BC12" i="10"/>
  <c r="BB12" i="10"/>
  <c r="BA12" i="10"/>
  <c r="BE5" i="10"/>
  <c r="BD5" i="10"/>
  <c r="BC5" i="10"/>
  <c r="BB5" i="10"/>
  <c r="BA5" i="10"/>
  <c r="BE14" i="10"/>
  <c r="BD14" i="10"/>
  <c r="BC14" i="10"/>
  <c r="BB14" i="10"/>
  <c r="BA14" i="10"/>
  <c r="BE8" i="10"/>
  <c r="BD8" i="10"/>
  <c r="BC8" i="10"/>
  <c r="BB8" i="10"/>
  <c r="BA8" i="10"/>
  <c r="BE13" i="10"/>
  <c r="BD13" i="10"/>
  <c r="BC13" i="10"/>
  <c r="BB13" i="10"/>
  <c r="BA13" i="10"/>
  <c r="BE18" i="10"/>
  <c r="BD18" i="10"/>
  <c r="BC18" i="10"/>
  <c r="BB18" i="10"/>
  <c r="BA18" i="10"/>
  <c r="E2" i="10"/>
  <c r="D2" i="10"/>
  <c r="C2" i="10"/>
  <c r="AF2" i="9"/>
  <c r="AT2" i="9"/>
  <c r="AH2" i="9"/>
  <c r="AX2" i="9"/>
  <c r="AP2" i="9"/>
  <c r="AL2" i="9"/>
  <c r="E2" i="9"/>
  <c r="D2" i="9"/>
  <c r="C2" i="9"/>
  <c r="AF23" i="10" l="1"/>
  <c r="AF5" i="10"/>
  <c r="AF21" i="10"/>
  <c r="AF6" i="10"/>
  <c r="AF17" i="10"/>
  <c r="AF15" i="10"/>
  <c r="AF14" i="10"/>
  <c r="AF13" i="10"/>
  <c r="AF8" i="10"/>
  <c r="AF24" i="10"/>
  <c r="AF19" i="10"/>
  <c r="AF20" i="10"/>
  <c r="AF22" i="10"/>
  <c r="AF9" i="10"/>
  <c r="AF16" i="10"/>
  <c r="AF18" i="10"/>
  <c r="AF10" i="10"/>
  <c r="AF11" i="10"/>
  <c r="AF12" i="10"/>
  <c r="AF7" i="10"/>
  <c r="AF2" i="10"/>
  <c r="E2" i="8"/>
  <c r="AE6" i="8"/>
  <c r="AE7" i="8"/>
  <c r="AE20" i="8"/>
  <c r="AE8" i="8"/>
  <c r="AE9" i="8"/>
  <c r="AE10" i="8"/>
  <c r="AE11" i="8"/>
  <c r="AE13" i="8"/>
  <c r="AE12" i="8"/>
  <c r="AE14" i="8"/>
  <c r="AE15" i="8"/>
  <c r="AE16" i="8"/>
  <c r="AE17" i="8"/>
  <c r="AE18" i="8"/>
  <c r="AE19" i="8"/>
  <c r="AE21" i="8"/>
  <c r="AE22" i="8"/>
  <c r="AE23" i="8"/>
  <c r="AE24" i="8"/>
  <c r="AE5" i="8"/>
  <c r="AF2" i="7"/>
  <c r="E2" i="7"/>
  <c r="A2" i="7"/>
  <c r="D2" i="7"/>
  <c r="C2" i="7"/>
  <c r="G2" i="5"/>
  <c r="A2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5" i="5"/>
  <c r="D2" i="5"/>
  <c r="E2" i="5"/>
  <c r="C2" i="5"/>
  <c r="AE5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8" i="4"/>
  <c r="D5" i="4"/>
  <c r="C5" i="4"/>
  <c r="B5" i="4"/>
  <c r="D5" i="3"/>
  <c r="AE2" i="8" l="1"/>
  <c r="D1" i="5"/>
</calcChain>
</file>

<file path=xl/sharedStrings.xml><?xml version="1.0" encoding="utf-8"?>
<sst xmlns="http://schemas.openxmlformats.org/spreadsheetml/2006/main" count="3821" uniqueCount="330">
  <si>
    <t xml:space="preserve">Allenspark Fire Station </t>
  </si>
  <si>
    <t>Altona MS</t>
  </si>
  <si>
    <t>Boulder HS</t>
  </si>
  <si>
    <t>Burlington Elementary</t>
  </si>
  <si>
    <t>Casey MS</t>
  </si>
  <si>
    <t>Centaurus HS</t>
  </si>
  <si>
    <t>Centennial MS</t>
  </si>
  <si>
    <t>Eldorado K8</t>
  </si>
  <si>
    <t>Erie HS</t>
  </si>
  <si>
    <t xml:space="preserve">Frasier </t>
  </si>
  <si>
    <t>Longs Peak MS</t>
  </si>
  <si>
    <t>Lyons Middle Senior</t>
  </si>
  <si>
    <t>Manhattan MS</t>
  </si>
  <si>
    <t>Monarch HS</t>
  </si>
  <si>
    <t>Nederland HS</t>
  </si>
  <si>
    <t>Niwot HS</t>
  </si>
  <si>
    <t>Southern Hills MS</t>
  </si>
  <si>
    <t>Trail Ridge MS</t>
  </si>
  <si>
    <t>Recap as of 01/2/24</t>
  </si>
  <si>
    <t>2024 Caucus Supersite Recap</t>
  </si>
  <si>
    <t>Totals</t>
  </si>
  <si>
    <t>Supersite</t>
  </si>
  <si>
    <t># of Reg Dems</t>
  </si>
  <si>
    <t>Forecast of  Attendees</t>
  </si>
  <si>
    <t># of Pct's</t>
  </si>
  <si>
    <t>Pct #'s</t>
  </si>
  <si>
    <t>PCT #'s</t>
  </si>
  <si>
    <t># of Chairs</t>
  </si>
  <si>
    <t>Chair 1</t>
  </si>
  <si>
    <t>Chair Name</t>
  </si>
  <si>
    <t>Phone</t>
  </si>
  <si>
    <t>Email</t>
  </si>
  <si>
    <t>Chair 2</t>
  </si>
  <si>
    <t>Chair2 Name</t>
  </si>
  <si>
    <t>Chair 3</t>
  </si>
  <si>
    <t>Chair3 Name</t>
  </si>
  <si>
    <t>Chair 4</t>
  </si>
  <si>
    <t>chair 4 Name</t>
  </si>
  <si>
    <t>eMail</t>
  </si>
  <si>
    <t>Chair 5</t>
  </si>
  <si>
    <t>Chair 5 Name</t>
  </si>
  <si>
    <t>Gretchen Diefenderfer</t>
  </si>
  <si>
    <t>3039479477</t>
  </si>
  <si>
    <t>gretchend@mac.com</t>
  </si>
  <si>
    <t/>
  </si>
  <si>
    <t>606,607,608,609,610,611,614,615,616,624,625,630,631,</t>
  </si>
  <si>
    <t>Gaythia Weis</t>
  </si>
  <si>
    <t>3032426450</t>
  </si>
  <si>
    <t>gaythia@gmail.com</t>
  </si>
  <si>
    <t>Sharon Malloy</t>
  </si>
  <si>
    <t>3035884452</t>
  </si>
  <si>
    <t>shari.a.malloy@gmail.com</t>
  </si>
  <si>
    <t>Marilyn Hughes</t>
  </si>
  <si>
    <t>3038810816</t>
  </si>
  <si>
    <t>marilynsails@icloud.com</t>
  </si>
  <si>
    <t>810,817,818,820,821,828,829,</t>
  </si>
  <si>
    <t>Michael Smith</t>
  </si>
  <si>
    <t>9525673288</t>
  </si>
  <si>
    <t>michael.m.smith@alumni.du.edu</t>
  </si>
  <si>
    <t>Molly Stuart</t>
  </si>
  <si>
    <t>600,601,602,603,604,605,612,613,</t>
  </si>
  <si>
    <t>Kendra Appelman-Eastvedt</t>
  </si>
  <si>
    <t>4048226732</t>
  </si>
  <si>
    <t>kendra.eastvedt@gmail.com</t>
  </si>
  <si>
    <t>Erin Eastvedt</t>
  </si>
  <si>
    <t>6783573242</t>
  </si>
  <si>
    <t>erin.eastvedt@gmail.com</t>
  </si>
  <si>
    <t>814,815,822,823,824,825,826,827,910,</t>
  </si>
  <si>
    <t>David Kline</t>
  </si>
  <si>
    <t>7209383466</t>
  </si>
  <si>
    <t>lackbeard.kline@gmail.com</t>
  </si>
  <si>
    <t>Geof Cahoon</t>
  </si>
  <si>
    <t>7203459803</t>
  </si>
  <si>
    <t>geof@indra.com</t>
  </si>
  <si>
    <t>300,301,302,303,304,305,306,307,308,309,310,311,312,313,314,315,316,502,</t>
  </si>
  <si>
    <t>Jennifer Bales</t>
  </si>
  <si>
    <t>3039479447</t>
  </si>
  <si>
    <t>jbales@me.com</t>
  </si>
  <si>
    <t>803,804,805,806,807,808,811,812,813,816,911,912,</t>
  </si>
  <si>
    <t>Joel Smith</t>
  </si>
  <si>
    <t>3032492204</t>
  </si>
  <si>
    <t>joel.b.smith@att.net</t>
  </si>
  <si>
    <t>Michael Hart</t>
  </si>
  <si>
    <t>3039491542</t>
  </si>
  <si>
    <t>Hart@bocodems.org</t>
  </si>
  <si>
    <t>Patricia Feeser</t>
  </si>
  <si>
    <t>5183307872</t>
  </si>
  <si>
    <t>pat@bocodems.org</t>
  </si>
  <si>
    <t>3,100,101,102,103,104,105,106,</t>
  </si>
  <si>
    <t>Catherine Sargent</t>
  </si>
  <si>
    <t>7203525103</t>
  </si>
  <si>
    <t>kitty.sargent@icloud.com</t>
  </si>
  <si>
    <t>400,401,402,403,404,405,406,407,408,</t>
  </si>
  <si>
    <t>Lenore Kingston</t>
  </si>
  <si>
    <t>2489331107</t>
  </si>
  <si>
    <t>golden.paws@hotmail.com</t>
  </si>
  <si>
    <t>Nancy George</t>
  </si>
  <si>
    <t>7207327496</t>
  </si>
  <si>
    <t>eriedem681@gmail.com</t>
  </si>
  <si>
    <t>840,842,848,</t>
  </si>
  <si>
    <t>Candace Bowie</t>
  </si>
  <si>
    <t>7204955088</t>
  </si>
  <si>
    <t>Candace@bocodems.org</t>
  </si>
  <si>
    <t>Peter Dawson</t>
  </si>
  <si>
    <t>3038172531</t>
  </si>
  <si>
    <t>Peter_Dawson1@yahoo.com</t>
  </si>
  <si>
    <t>623,626,627,628,629,633,634,638,639,640,643,644,645,646,650,651,</t>
  </si>
  <si>
    <t>Lynette McClain</t>
  </si>
  <si>
    <t>lynette.mcclain@gmail.com</t>
  </si>
  <si>
    <t>Virginia Carlson</t>
  </si>
  <si>
    <t>7203082474</t>
  </si>
  <si>
    <t>v.carlson@comcast.net</t>
  </si>
  <si>
    <t>Kathryn Partridge</t>
  </si>
  <si>
    <t>3035946434</t>
  </si>
  <si>
    <t>longmontkathy@gmail.com</t>
  </si>
  <si>
    <t>Julie Dadone</t>
  </si>
  <si>
    <t>3038950174</t>
  </si>
  <si>
    <t>julie@bocodems.org</t>
  </si>
  <si>
    <t>700,701,702,915,916,</t>
  </si>
  <si>
    <t>Jen Wingard</t>
  </si>
  <si>
    <t>3038095686</t>
  </si>
  <si>
    <t>jwingard@q.com</t>
  </si>
  <si>
    <t>4,500,501,834,835,836,837,838,839,841,849,900,</t>
  </si>
  <si>
    <t>Guy Errickson</t>
  </si>
  <si>
    <t>7202334208</t>
  </si>
  <si>
    <t>guycoma@yahoo.com</t>
  </si>
  <si>
    <t>Katie Malzbender</t>
  </si>
  <si>
    <t>3038867847</t>
  </si>
  <si>
    <t>Katie@bocodems.org</t>
  </si>
  <si>
    <t>200,201,202,203,204,205,206,207,208,209,210,211,212,</t>
  </si>
  <si>
    <t>Angelique Layton</t>
  </si>
  <si>
    <t>7209349497</t>
  </si>
  <si>
    <t>angeliquelayton@gmail.com</t>
  </si>
  <si>
    <t>901,902,903,904,905,907,</t>
  </si>
  <si>
    <t>Lisa Lesniak</t>
  </si>
  <si>
    <t>2144977899</t>
  </si>
  <si>
    <t>lisalesniak214@gmail.com</t>
  </si>
  <si>
    <t>503,504,505,506,507,508,509,510,800,801,802,809,819,</t>
  </si>
  <si>
    <t>Michael Altenbern</t>
  </si>
  <si>
    <t>3039097201</t>
  </si>
  <si>
    <t>mike@bocodems.org</t>
  </si>
  <si>
    <t>Mark Flett</t>
  </si>
  <si>
    <t>3032291024</t>
  </si>
  <si>
    <t>markflett4u@gmail.com</t>
  </si>
  <si>
    <t>Susan Winter</t>
  </si>
  <si>
    <t>830,843,844,845,846,847,850,851,852,853,854,855,856,857,906,</t>
  </si>
  <si>
    <t>Kenneth Nova</t>
  </si>
  <si>
    <t>3034786467</t>
  </si>
  <si>
    <t>kgnova9@mac.com</t>
  </si>
  <si>
    <t>Lilian Francklyn</t>
  </si>
  <si>
    <t>7202728398</t>
  </si>
  <si>
    <t>lili.francklyn@gmail.com</t>
  </si>
  <si>
    <t>Neil Fishman</t>
  </si>
  <si>
    <t>7209385326</t>
  </si>
  <si>
    <t>NSFTJB@COMCAST.NET</t>
  </si>
  <si>
    <t>2,617,618,619,620,621,622,632,635,636,637,641,642,647,648,649,703,704,705</t>
  </si>
  <si>
    <t>Lynne McNamara</t>
  </si>
  <si>
    <t>4108187383</t>
  </si>
  <si>
    <t>mcnamaralynnea@gmail.com</t>
  </si>
  <si>
    <t>Micheline Burger</t>
  </si>
  <si>
    <t>9134493752</t>
  </si>
  <si>
    <t>mzburger08@gmail.com</t>
  </si>
  <si>
    <t>Marisa Dirks</t>
  </si>
  <si>
    <t>3037757400</t>
  </si>
  <si>
    <t>marisa@bocodems.org</t>
  </si>
  <si>
    <t>Stan Gelb</t>
  </si>
  <si>
    <t>2107241384</t>
  </si>
  <si>
    <t>Stan@bocodems.org</t>
  </si>
  <si>
    <t>Beth Utton</t>
  </si>
  <si>
    <t>7205341960</t>
  </si>
  <si>
    <t>beth@bocodems.org</t>
  </si>
  <si>
    <t>Recap as of 1/3/2024</t>
  </si>
  <si>
    <t>* Added Gold Hill as location, Moved 814,815 to Centennial from Casey</t>
  </si>
  <si>
    <t xml:space="preserve"> </t>
  </si>
  <si>
    <t>908,913,914,</t>
  </si>
  <si>
    <t>810,817,818,820,821,828,829,831,832,833,</t>
  </si>
  <si>
    <t>7206008829</t>
  </si>
  <si>
    <t>mollystuart@gmail.com</t>
  </si>
  <si>
    <t>822,823,824,825,826,827,910,</t>
  </si>
  <si>
    <t>803,804,805,806,807,808,811,812,813,814,815,816,911,912,</t>
  </si>
  <si>
    <t>Erie MS</t>
  </si>
  <si>
    <t>Gold Hill</t>
  </si>
  <si>
    <t>3035810783</t>
  </si>
  <si>
    <t>Susan@bocodems.org</t>
  </si>
  <si>
    <t>Draft Recap as of 1/4/2024</t>
  </si>
  <si>
    <t>*  Shift in precincts &amp; Chairs/Co-Chairs between Longs Peak &amp; Trail Ridge Supersites</t>
  </si>
  <si>
    <t>Remove Kathy Partridge as Co-Chair</t>
  </si>
  <si>
    <t>Chair 6</t>
  </si>
  <si>
    <t>Chair 6 Name</t>
  </si>
  <si>
    <t>803,804,805,806,807,808,811,812,813,814,815,816,911,912</t>
  </si>
  <si>
    <t>3,100,101,102,103,104,105,106</t>
  </si>
  <si>
    <t>400,401,402,403,404,405,406,407,408</t>
  </si>
  <si>
    <t>840,842,848</t>
  </si>
  <si>
    <t>909</t>
  </si>
  <si>
    <t>617,632,641,642,647,648,649,703,704,705</t>
  </si>
  <si>
    <t>700,701,702,915,916</t>
  </si>
  <si>
    <t>4,500,501,834,835,836,837,838,839,841,849,900</t>
  </si>
  <si>
    <t>200,201,202,203,204,205,206,207,208,209,210,211,212</t>
  </si>
  <si>
    <t>901,902,903,904,905,907</t>
  </si>
  <si>
    <t>503,504,505,506,507,508,509,510,800,801,802,809,819</t>
  </si>
  <si>
    <t>830,843,844,845,846,847,850,851,852,853,854,855,856,857,906</t>
  </si>
  <si>
    <t>2,618,619,620,621,622,623,626,627,628,629,633,634,635,636,637, 638,639,640</t>
  </si>
  <si>
    <t>Recap as of 1/5/2024</t>
  </si>
  <si>
    <t>Fraiser Meadow Precincts &amp; Chairs moved to Manhattan</t>
  </si>
  <si>
    <t>* Added SS Chair - Bruce Norikane</t>
  </si>
  <si>
    <t>* Updated Allenspark, Jamestown, Ward &amp; Gold Hill</t>
  </si>
  <si>
    <t>914</t>
  </si>
  <si>
    <t>606,607,608,609,610,611,614,615,616,624,625,630,631</t>
  </si>
  <si>
    <t>810,817,818,820,821,828,829,831,832,833</t>
  </si>
  <si>
    <t>Bruce Norikane</t>
  </si>
  <si>
    <t>Bruce@bocodems.org</t>
  </si>
  <si>
    <t>600,601,602,603,604,605,612,613</t>
  </si>
  <si>
    <t>822,823,824,825,826,827,910</t>
  </si>
  <si>
    <t>Gold Hill School</t>
  </si>
  <si>
    <t>908,909</t>
  </si>
  <si>
    <t>Jamestown School</t>
  </si>
  <si>
    <t>913</t>
  </si>
  <si>
    <t>626,627,628,629,643,644,645,646,617,632,641,642,647,648,649,703,704,705,</t>
  </si>
  <si>
    <t>Singer</t>
  </si>
  <si>
    <t>4,500,501,834,835,836,837,838,839,840,841,842,848,849,900</t>
  </si>
  <si>
    <t>2,618,619,620,621,622,623,633,634,635,636,637,638,639,640,650,651,</t>
  </si>
  <si>
    <t>Ward Private Home</t>
  </si>
  <si>
    <t>908,</t>
  </si>
  <si>
    <t>Recap as of 1/6/2024</t>
  </si>
  <si>
    <t>Region</t>
  </si>
  <si>
    <t>Boulder</t>
  </si>
  <si>
    <t>810,817,818,820,821,828,829,831,832,833,,,,,,,,,</t>
  </si>
  <si>
    <t>822,823,824,825,826,827,910,,,,,,,,,,,,</t>
  </si>
  <si>
    <t>803,804,805,806,807,808,811,812,813,814,815,816,911,912,,,,,</t>
  </si>
  <si>
    <t>913,,,,,,,,,,,,,,,,,,</t>
  </si>
  <si>
    <t>4,500,501,834,835,836,837,838,839,840,841,842,848,849,900,,,,</t>
  </si>
  <si>
    <t>830,843,844,845,846,847,850,851,852,853,854,855,856,857,906,,,,</t>
  </si>
  <si>
    <t>Erie</t>
  </si>
  <si>
    <t>400,401,402,403,404,405,406,407,408,,,,,,,,,,</t>
  </si>
  <si>
    <t>Gunbarrel-Niwot</t>
  </si>
  <si>
    <t>503,504,505,506,507,508,509,510,800,801,802,809,819,,,,,,</t>
  </si>
  <si>
    <t>Lafayette</t>
  </si>
  <si>
    <t>Longmont</t>
  </si>
  <si>
    <t>606,607,608,609,610,611,614,615,616,624,625,630,631,631,,,,,</t>
  </si>
  <si>
    <t>600,601,602,603,604,605,612,613,,,,,,,,,,,</t>
  </si>
  <si>
    <t>2,618,619,620,621,622,623,633,634,635,636,637,638,639,640,650,651,,</t>
  </si>
  <si>
    <t>Louisville</t>
  </si>
  <si>
    <t>200,201,202,203,204,205,206,207,208,209,210,211,212,,,,,,</t>
  </si>
  <si>
    <t>Mountains</t>
  </si>
  <si>
    <t>914,,,,,,,,,,,,,,,,,,</t>
  </si>
  <si>
    <t>909,,,,,,,,,,,,,,,,,,</t>
  </si>
  <si>
    <t>700,701,702,915,916,,,,,,,,,,,,,,</t>
  </si>
  <si>
    <t>901,902,903,904,905,907,,,,,,,,,,,,,</t>
  </si>
  <si>
    <t>908,,,,,,,,,,,,,,,,,,</t>
  </si>
  <si>
    <t>Superior</t>
  </si>
  <si>
    <t>3,100,101,102,103,104,105,106,,,,,,,,,,,</t>
  </si>
  <si>
    <t>Carol Teal</t>
  </si>
  <si>
    <t>Recap as of 1/8/2024</t>
  </si>
  <si>
    <t>mism1838@colorado.edu</t>
  </si>
  <si>
    <t>3037752697</t>
  </si>
  <si>
    <t>4,834,835,836,837,838,839,840,841,842,848,849,900,,,,,,</t>
  </si>
  <si>
    <t>300,301,302,303,304,305,306,307,308,309,310,311,312,313,314,315,316,500,501,502</t>
  </si>
  <si>
    <t>605, 606,607,608,609,610,611,614,615,616,624,625,630,631,631,,,,,</t>
  </si>
  <si>
    <t>600,601,602,603,604,612,613,,,,,,,,,,,</t>
  </si>
  <si>
    <t>Jasmine Holan</t>
  </si>
  <si>
    <t>5127450823</t>
  </si>
  <si>
    <t>jasmineholan@yahoo.com</t>
  </si>
  <si>
    <t>Allen Nelson</t>
  </si>
  <si>
    <t>3032583745</t>
  </si>
  <si>
    <t>alhnelson@aol.com</t>
  </si>
  <si>
    <t>Becky Martinek</t>
  </si>
  <si>
    <t>Becky.martinek15674@gmail.com </t>
  </si>
  <si>
    <t>9192102776</t>
  </si>
  <si>
    <t>carol@bocodems.org</t>
  </si>
  <si>
    <t>Recap as of 1/13/2024</t>
  </si>
  <si>
    <t>803,804,805,806,807,811,812,813,814,815,816,911,912,</t>
  </si>
  <si>
    <t>4,834,835,836,837,838,839,840,841,842,848,849,900</t>
  </si>
  <si>
    <t>Heather Baer</t>
  </si>
  <si>
    <t>3039997682</t>
  </si>
  <si>
    <t>heatherbaer331@gmail.com</t>
  </si>
  <si>
    <t>Pamela Teixeira</t>
  </si>
  <si>
    <t>7326737007</t>
  </si>
  <si>
    <t>pammyt@gmail.com</t>
  </si>
  <si>
    <t>503,504,505,506,507,508,509,510,800,801,802,808,809,819,,,,,</t>
  </si>
  <si>
    <t>605,606,607,608,609,610,611,614,615,616,624,625,630,631,631,,,,</t>
  </si>
  <si>
    <t>sharon malloy</t>
  </si>
  <si>
    <t>marilyn hughes</t>
  </si>
  <si>
    <t>600,601,602,603,604,612,613,,,,,,,,,,,,</t>
  </si>
  <si>
    <t>3036817722</t>
  </si>
  <si>
    <t>Linda Lee</t>
  </si>
  <si>
    <t>3039815392</t>
  </si>
  <si>
    <t>lm.lee@comcast.net</t>
  </si>
  <si>
    <t>Robert Schaller</t>
  </si>
  <si>
    <t>robert@ontosmedia.com</t>
  </si>
  <si>
    <t>3033191169</t>
  </si>
  <si>
    <t>Becky.martinek15674@gmail.com</t>
  </si>
  <si>
    <t>Recap as of 1/14/2024</t>
  </si>
  <si>
    <t>803,804,805,806,807,811,812,813,814,815,816,911,912,,,,,,</t>
  </si>
  <si>
    <t>605,606,607,608,609,610,611,614,615,616,624,625,630,631,,,,,</t>
  </si>
  <si>
    <t>Recap as of 1/19/2024</t>
  </si>
  <si>
    <t xml:space="preserve">* New Vista Location replaces Boulder High </t>
  </si>
  <si>
    <t>822,823,824,825,826,827,910,,,,,,,,,,,,,</t>
  </si>
  <si>
    <t>803,804,805,806,807,811,812,813,814,815,816,911,912,,,,,,,</t>
  </si>
  <si>
    <t>4,834,835,836,837,838,839,840,841,842,848,849,900,,,,,,,</t>
  </si>
  <si>
    <t>New Vista</t>
  </si>
  <si>
    <t>810,817,818,820,821,828,829,831,832,833,,,,,,,,,,</t>
  </si>
  <si>
    <t>830,843,844,845,846,847,850,851,852,853,854,855,856,857,906,,,,,</t>
  </si>
  <si>
    <t>400,401,402,403,404,405,406,407,408,,,,,,,,,,,</t>
  </si>
  <si>
    <t>503,504,505,506,507,508,509,510,800,801,802,808,809,819</t>
  </si>
  <si>
    <t>605,606,607,608,609,610,611,614,615,616,624,625,630,631</t>
  </si>
  <si>
    <t>600,601,602,603,604,612,613,,,,,,,,,,,,,</t>
  </si>
  <si>
    <t>626,627,628,629,643,644,645,646,617,632,641,642,647,648,649,703,704,705,,</t>
  </si>
  <si>
    <t>2,618,619,620,621,622,623,633,634,635,636,637,638,639,640,650,651</t>
  </si>
  <si>
    <t>200,201,202,203,204,205,206,207,208,209,210,211,212,,,,,,,</t>
  </si>
  <si>
    <t>914,,,,,,,,,,,,,,,,,,,</t>
  </si>
  <si>
    <t>909,,,,,,,,,,,,,,,,,,,</t>
  </si>
  <si>
    <t>913,,,,,,,,,,,,,,,,,,,</t>
  </si>
  <si>
    <t>700,701,702,915,916,,,,,,,,,,,,,,,</t>
  </si>
  <si>
    <t>901,902,903,904,905,907,,,,,,,,,,,,,,</t>
  </si>
  <si>
    <t>908,,,,,,,,,,,,,,,,,,,</t>
  </si>
  <si>
    <t>3,100,101,102,103,104,105,106,,,,,,,,,,,,</t>
  </si>
  <si>
    <t>Recap as of 1/20/2024</t>
  </si>
  <si>
    <t>503,504,505,506,507,508,509,510,800,801,802,808,809,819,,,,,,</t>
  </si>
  <si>
    <t>Timm Bryson</t>
  </si>
  <si>
    <t>7192515246</t>
  </si>
  <si>
    <t>605,606,607,608,609,610,611,614,615,616,624,625,630,631,,,,,,</t>
  </si>
  <si>
    <t>2,618,619,620,621,622,623,633,634,635,636,637,638,639,640,650,651,,,</t>
  </si>
  <si>
    <t>Dalton Valette</t>
  </si>
  <si>
    <t>3033788355</t>
  </si>
  <si>
    <t>daltonvalette@gmail.com</t>
  </si>
  <si>
    <t>@4pm</t>
  </si>
  <si>
    <t>810,817,818,820,821,822,823,824,825,826,827,910,,,,,,,,</t>
  </si>
  <si>
    <t>4,834,835,836,837,838,839,840,841,842,848,849,,,,,,,,</t>
  </si>
  <si>
    <t>828,829,831,832,833,,,,,,,,,,,,,,,</t>
  </si>
  <si>
    <t>830,843,844,845,846,847,850,851,852,853,854,855,856,857,900,906,,,,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</si>
</sst>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color rgb="FF548235"/>
      <name val="Calibri"/>
      <family val="2"/>
    </font>
    <font>
      <sz val="12"/>
      <color rgb="FF0070C0"/>
      <name val="Calibri"/>
      <family val="2"/>
    </font>
    <font>
      <sz val="12"/>
      <color theme="4"/>
      <name val="Calibri"/>
      <family val="2"/>
    </font>
    <font>
      <sz val="12"/>
      <color rgb="FF7030A0"/>
      <name val="Calibri"/>
      <family val="2"/>
    </font>
    <font>
      <sz val="12"/>
      <color rgb="FF00B0F0"/>
      <name val="Calibri"/>
      <family val="2"/>
    </font>
    <font>
      <sz val="12"/>
      <color theme="4" tint="-0.249977111117893"/>
      <name val="Calibri"/>
      <family val="2"/>
    </font>
    <font>
      <sz val="12"/>
      <color theme="5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0"/>
      <color theme="1"/>
      <name val="Calibri"/>
      <family val="2"/>
    </font>
    <font>
      <sz val="12"/>
      <color rgb="FF4472C4"/>
      <name val="Calibri"/>
      <family val="2"/>
    </font>
    <font>
      <sz val="12"/>
      <color rgb="FF305496"/>
      <name val="Calibri"/>
      <family val="2"/>
    </font>
    <font>
      <sz val="12"/>
      <color rgb="FFED7D31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sz val="12"/>
      <color rgb="FF9C0006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7DCFF"/>
        <bgColor indexed="64"/>
      </patternFill>
    </fill>
    <fill>
      <patternFill patternType="solid">
        <fgColor rgb="FFFFDAD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79E"/>
        <bgColor indexed="64"/>
      </patternFill>
    </fill>
    <fill>
      <patternFill patternType="solid">
        <fgColor rgb="FF8E7FFA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B689EC"/>
        <bgColor indexed="64"/>
      </patternFill>
    </fill>
    <fill>
      <patternFill patternType="solid">
        <fgColor rgb="FFFFDAD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6">
    <xf numFmtId="0" fontId="0" fillId="0" borderId="0" xfId="0"/>
    <xf numFmtId="3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/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0" xfId="0" applyFont="1" applyFill="1"/>
    <xf numFmtId="0" fontId="6" fillId="2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8" fillId="13" borderId="0" xfId="0" applyFont="1" applyFill="1"/>
    <xf numFmtId="0" fontId="9" fillId="14" borderId="0" xfId="0" applyFont="1" applyFill="1"/>
    <xf numFmtId="0" fontId="3" fillId="15" borderId="0" xfId="0" applyFont="1" applyFill="1"/>
    <xf numFmtId="0" fontId="3" fillId="16" borderId="0" xfId="0" applyFont="1" applyFill="1"/>
    <xf numFmtId="0" fontId="3" fillId="17" borderId="0" xfId="0" applyFont="1" applyFill="1"/>
    <xf numFmtId="0" fontId="10" fillId="18" borderId="0" xfId="0" applyFont="1" applyFill="1"/>
    <xf numFmtId="0" fontId="11" fillId="19" borderId="0" xfId="0" applyFont="1" applyFill="1"/>
    <xf numFmtId="3" fontId="3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64" fontId="3" fillId="0" borderId="0" xfId="1" applyNumberFormat="1" applyFont="1" applyAlignment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3" fontId="13" fillId="0" borderId="0" xfId="0" applyNumberFormat="1" applyFont="1" applyAlignment="1">
      <alignment wrapText="1"/>
    </xf>
    <xf numFmtId="3" fontId="14" fillId="0" borderId="0" xfId="0" applyNumberFormat="1" applyFont="1" applyAlignment="1">
      <alignment wrapText="1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12" fillId="20" borderId="2" xfId="0" applyFont="1" applyFill="1" applyBorder="1" applyAlignment="1">
      <alignment horizontal="center"/>
    </xf>
    <xf numFmtId="3" fontId="3" fillId="20" borderId="3" xfId="0" applyNumberFormat="1" applyFont="1" applyFill="1" applyBorder="1" applyAlignment="1">
      <alignment horizontal="center"/>
    </xf>
    <xf numFmtId="3" fontId="3" fillId="20" borderId="3" xfId="0" applyNumberFormat="1" applyFont="1" applyFill="1" applyBorder="1"/>
    <xf numFmtId="0" fontId="3" fillId="20" borderId="4" xfId="0" applyFont="1" applyFill="1" applyBorder="1" applyAlignment="1">
      <alignment horizontal="center"/>
    </xf>
    <xf numFmtId="3" fontId="3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left" wrapText="1"/>
    </xf>
    <xf numFmtId="49" fontId="3" fillId="0" borderId="0" xfId="0" applyNumberFormat="1" applyFont="1" applyAlignment="1">
      <alignment horizontal="left" wrapText="1"/>
    </xf>
    <xf numFmtId="49" fontId="0" fillId="0" borderId="0" xfId="0" applyNumberFormat="1" applyAlignment="1">
      <alignment horizontal="left" wrapText="1"/>
    </xf>
    <xf numFmtId="0" fontId="15" fillId="0" borderId="0" xfId="0" applyFont="1"/>
    <xf numFmtId="3" fontId="0" fillId="0" borderId="0" xfId="0" applyNumberFormat="1" applyAlignment="1">
      <alignment horizontal="center"/>
    </xf>
    <xf numFmtId="3" fontId="13" fillId="0" borderId="0" xfId="0" applyNumberFormat="1" applyFont="1" applyAlignment="1">
      <alignment horizontal="center" wrapText="1"/>
    </xf>
    <xf numFmtId="3" fontId="14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wrapText="1"/>
    </xf>
    <xf numFmtId="3" fontId="2" fillId="0" borderId="0" xfId="0" applyNumberFormat="1" applyFont="1" applyAlignment="1">
      <alignment horizontal="center" wrapText="1"/>
    </xf>
    <xf numFmtId="164" fontId="2" fillId="0" borderId="0" xfId="1" applyNumberFormat="1" applyFont="1" applyAlignment="1">
      <alignment horizontal="center" wrapText="1"/>
    </xf>
    <xf numFmtId="0" fontId="16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left" wrapText="1"/>
    </xf>
    <xf numFmtId="164" fontId="3" fillId="0" borderId="0" xfId="1" applyNumberFormat="1" applyFont="1" applyAlignment="1">
      <alignment horizontal="center"/>
    </xf>
    <xf numFmtId="3" fontId="17" fillId="0" borderId="0" xfId="0" applyNumberFormat="1" applyFont="1" applyAlignment="1">
      <alignment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horizontal="left" wrapText="1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0" applyFont="1"/>
    <xf numFmtId="0" fontId="17" fillId="0" borderId="0" xfId="0" applyFont="1" applyAlignment="1">
      <alignment wrapText="1"/>
    </xf>
    <xf numFmtId="3" fontId="18" fillId="0" borderId="0" xfId="0" applyNumberFormat="1" applyFont="1"/>
    <xf numFmtId="0" fontId="18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8" fillId="0" borderId="0" xfId="0" quotePrefix="1" applyFont="1" applyAlignment="1">
      <alignment horizontal="left" wrapText="1"/>
    </xf>
    <xf numFmtId="3" fontId="18" fillId="0" borderId="0" xfId="0" applyNumberFormat="1" applyFont="1" applyAlignment="1">
      <alignment horizontal="center"/>
    </xf>
    <xf numFmtId="3" fontId="19" fillId="0" borderId="0" xfId="0" applyNumberFormat="1" applyFont="1" applyAlignment="1">
      <alignment horizontal="center" wrapText="1"/>
    </xf>
    <xf numFmtId="10" fontId="3" fillId="0" borderId="0" xfId="0" applyNumberFormat="1" applyFont="1"/>
    <xf numFmtId="0" fontId="3" fillId="0" borderId="0" xfId="0" applyFont="1" applyAlignment="1">
      <alignment wrapText="1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25" fillId="21" borderId="0" xfId="0" applyFont="1" applyFill="1"/>
    <xf numFmtId="3" fontId="3" fillId="0" borderId="0" xfId="0" quotePrefix="1" applyNumberFormat="1" applyFont="1" applyAlignment="1">
      <alignment wrapText="1"/>
    </xf>
    <xf numFmtId="0" fontId="3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quotePrefix="1" applyAlignment="1">
      <alignment horizontal="left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2" fillId="20" borderId="5" xfId="0" applyFont="1" applyFill="1" applyBorder="1" applyAlignment="1">
      <alignment horizontal="center"/>
    </xf>
    <xf numFmtId="0" fontId="12" fillId="20" borderId="6" xfId="0" applyFont="1" applyFill="1" applyBorder="1" applyAlignment="1">
      <alignment horizontal="center"/>
    </xf>
    <xf numFmtId="0" fontId="12" fillId="20" borderId="7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4_Supersite_list%20w%20Chairs%20&amp;%20Cochai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persite Working-AW"/>
      <sheetName val="NGP Chairs CoChair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162DE-3030-4545-BF35-FDCFD5BF9B2A}">
  <dimension ref="A1:HC26"/>
  <sheetViews>
    <sheetView topLeftCell="A4" zoomScaleNormal="100" workbookViewId="0">
      <pane xSplit="1" ySplit="5" topLeftCell="B9" activePane="bottomRight" state="frozen"/>
      <selection pane="bottomRight" activeCell="E13" sqref="E1:E1048576"/>
      <selection pane="bottomLeft" activeCell="A8" sqref="A8"/>
      <selection pane="topRight" activeCell="B4" sqref="B4"/>
    </sheetView>
  </sheetViews>
  <sheetFormatPr defaultRowHeight="14.45"/>
  <cols>
    <col min="1" max="1" width="21.7109375" bestFit="1" customWidth="1"/>
    <col min="2" max="2" width="7.7109375" style="1" customWidth="1"/>
    <col min="3" max="3" width="7.7109375" customWidth="1"/>
    <col min="4" max="4" width="8.7109375" style="40" customWidth="1"/>
    <col min="5" max="5" width="71.7109375" style="47" bestFit="1" customWidth="1"/>
    <col min="6" max="9" width="21.7109375" style="40" hidden="1" customWidth="1"/>
    <col min="10" max="23" width="11.28515625" style="40" hidden="1" customWidth="1"/>
    <col min="24" max="24" width="11.28515625" hidden="1" customWidth="1"/>
    <col min="25" max="25" width="8.28515625" style="40" customWidth="1"/>
    <col min="26" max="26" width="10.7109375" hidden="1" customWidth="1"/>
    <col min="27" max="27" width="25.5703125" bestFit="1" customWidth="1"/>
    <col min="28" max="28" width="11.7109375" hidden="1" customWidth="1"/>
    <col min="29" max="29" width="31.7109375" hidden="1" customWidth="1"/>
    <col min="30" max="30" width="10.7109375" hidden="1" customWidth="1"/>
    <col min="31" max="31" width="16.7109375" bestFit="1" customWidth="1"/>
    <col min="32" max="32" width="11.7109375" hidden="1" customWidth="1"/>
    <col min="33" max="33" width="27.28515625" hidden="1" customWidth="1"/>
    <col min="34" max="34" width="10.7109375" hidden="1" customWidth="1"/>
    <col min="35" max="35" width="16.5703125" bestFit="1" customWidth="1"/>
    <col min="36" max="36" width="11.7109375" hidden="1" customWidth="1"/>
    <col min="37" max="37" width="26" hidden="1" customWidth="1"/>
    <col min="38" max="38" width="10.7109375" hidden="1" customWidth="1"/>
    <col min="39" max="39" width="12.42578125" bestFit="1" customWidth="1"/>
    <col min="40" max="40" width="11.7109375" hidden="1" customWidth="1"/>
    <col min="41" max="41" width="19.7109375" hidden="1" customWidth="1"/>
    <col min="42" max="42" width="10.7109375" hidden="1" customWidth="1"/>
    <col min="43" max="43" width="12.42578125" bestFit="1" customWidth="1"/>
    <col min="44" max="44" width="11.7109375" hidden="1" customWidth="1"/>
    <col min="45" max="45" width="19.7109375" hidden="1" customWidth="1"/>
    <col min="46" max="46" width="7.28515625" hidden="1" customWidth="1"/>
    <col min="47" max="47" width="8.28515625" hidden="1" customWidth="1"/>
    <col min="48" max="48" width="6.5703125" hidden="1" customWidth="1"/>
    <col min="49" max="49" width="7.7109375" hidden="1" customWidth="1"/>
    <col min="50" max="50" width="9.28515625" hidden="1" customWidth="1"/>
    <col min="51" max="58" width="9.28515625" bestFit="1" customWidth="1"/>
    <col min="59" max="76" width="12.7109375" bestFit="1" customWidth="1"/>
    <col min="77" max="88" width="14.28515625" bestFit="1" customWidth="1"/>
    <col min="89" max="96" width="11.7109375" bestFit="1" customWidth="1"/>
    <col min="97" max="108" width="7.28515625" bestFit="1" customWidth="1"/>
    <col min="109" max="124" width="14.28515625" bestFit="1" customWidth="1"/>
    <col min="125" max="129" width="19.28515625" bestFit="1" customWidth="1"/>
    <col min="130" max="141" width="14.28515625" bestFit="1" customWidth="1"/>
    <col min="142" max="154" width="11.7109375" bestFit="1" customWidth="1"/>
    <col min="155" max="160" width="13.28515625" bestFit="1" customWidth="1"/>
    <col min="161" max="173" width="9.28515625" bestFit="1" customWidth="1"/>
    <col min="174" max="188" width="16.7109375" bestFit="1" customWidth="1"/>
    <col min="189" max="207" width="13.7109375" bestFit="1" customWidth="1"/>
  </cols>
  <sheetData>
    <row r="1" spans="1:211" ht="15.6" hidden="1">
      <c r="D1" s="2">
        <v>190</v>
      </c>
      <c r="E1" s="3"/>
      <c r="F1" s="4">
        <v>908</v>
      </c>
      <c r="G1" s="4">
        <v>909</v>
      </c>
      <c r="H1" s="4">
        <v>913</v>
      </c>
      <c r="I1" s="4">
        <v>914</v>
      </c>
      <c r="J1" s="2">
        <v>606</v>
      </c>
      <c r="K1" s="2">
        <v>607</v>
      </c>
      <c r="L1" s="2">
        <v>608</v>
      </c>
      <c r="M1" s="2">
        <v>609</v>
      </c>
      <c r="N1" s="2">
        <v>610</v>
      </c>
      <c r="O1" s="2">
        <v>611</v>
      </c>
      <c r="P1" s="2">
        <v>614</v>
      </c>
      <c r="Q1" s="2">
        <v>615</v>
      </c>
      <c r="R1" s="2">
        <v>616</v>
      </c>
      <c r="S1" s="2">
        <v>624</v>
      </c>
      <c r="T1" s="2">
        <v>625</v>
      </c>
      <c r="U1" s="2">
        <v>630</v>
      </c>
      <c r="V1" s="2">
        <v>631</v>
      </c>
      <c r="W1" s="2">
        <v>810</v>
      </c>
      <c r="X1" s="2">
        <v>817</v>
      </c>
      <c r="Y1" s="2"/>
      <c r="Z1" s="4">
        <v>818</v>
      </c>
      <c r="AA1" s="4"/>
      <c r="AB1" s="4"/>
      <c r="AC1" s="4"/>
      <c r="AD1" s="4">
        <v>820</v>
      </c>
      <c r="AE1" s="4"/>
      <c r="AF1" s="4"/>
      <c r="AG1" s="4"/>
      <c r="AH1" s="4">
        <v>821</v>
      </c>
      <c r="AI1" s="4"/>
      <c r="AJ1" s="4"/>
      <c r="AK1" s="4"/>
      <c r="AL1" s="4">
        <v>828</v>
      </c>
      <c r="AM1" s="4"/>
      <c r="AN1" s="4"/>
      <c r="AO1" s="4"/>
      <c r="AP1" s="4">
        <v>829</v>
      </c>
      <c r="AQ1" s="4"/>
      <c r="AR1" s="4"/>
      <c r="AS1" s="4"/>
      <c r="AT1" s="4">
        <v>600</v>
      </c>
      <c r="AU1" s="4">
        <v>601</v>
      </c>
      <c r="AV1" s="4">
        <v>602</v>
      </c>
      <c r="AW1" s="4">
        <v>603</v>
      </c>
      <c r="AX1" s="4">
        <v>604</v>
      </c>
      <c r="AY1" s="4">
        <v>605</v>
      </c>
      <c r="AZ1" s="4">
        <v>612</v>
      </c>
      <c r="BA1" s="4">
        <v>613</v>
      </c>
      <c r="BB1" s="4">
        <v>814</v>
      </c>
      <c r="BC1" s="4">
        <v>815</v>
      </c>
      <c r="BD1" s="4">
        <v>822</v>
      </c>
      <c r="BE1" s="4">
        <v>823</v>
      </c>
      <c r="BF1" s="4">
        <v>824</v>
      </c>
      <c r="BG1" s="4">
        <v>825</v>
      </c>
      <c r="BH1" s="4">
        <v>826</v>
      </c>
      <c r="BI1" s="4">
        <v>827</v>
      </c>
      <c r="BJ1" s="4">
        <v>910</v>
      </c>
      <c r="BK1" s="4">
        <v>300</v>
      </c>
      <c r="BL1" s="4">
        <v>301</v>
      </c>
      <c r="BM1" s="4">
        <v>302</v>
      </c>
      <c r="BN1" s="4">
        <v>303</v>
      </c>
      <c r="BO1" s="4">
        <v>304</v>
      </c>
      <c r="BP1" s="4">
        <v>305</v>
      </c>
      <c r="BQ1" s="4">
        <v>306</v>
      </c>
      <c r="BR1" s="4">
        <v>307</v>
      </c>
      <c r="BS1" s="4">
        <v>308</v>
      </c>
      <c r="BT1" s="4">
        <v>309</v>
      </c>
      <c r="BU1" s="4">
        <v>310</v>
      </c>
      <c r="BV1" s="4">
        <v>311</v>
      </c>
      <c r="BW1" s="4">
        <v>312</v>
      </c>
      <c r="BX1" s="4">
        <v>313</v>
      </c>
      <c r="BY1" s="4">
        <v>314</v>
      </c>
      <c r="BZ1" s="4">
        <v>315</v>
      </c>
      <c r="CA1" s="4">
        <v>316</v>
      </c>
      <c r="CB1" s="4">
        <v>502</v>
      </c>
      <c r="CC1" s="4">
        <v>803</v>
      </c>
      <c r="CD1" s="4">
        <v>804</v>
      </c>
      <c r="CE1" s="4">
        <v>805</v>
      </c>
      <c r="CF1" s="4">
        <v>806</v>
      </c>
      <c r="CG1" s="4">
        <v>807</v>
      </c>
      <c r="CH1" s="5">
        <v>808</v>
      </c>
      <c r="CI1" s="4">
        <v>811</v>
      </c>
      <c r="CJ1" s="4">
        <v>812</v>
      </c>
      <c r="CK1" s="4">
        <v>813</v>
      </c>
      <c r="CL1" s="4">
        <v>816</v>
      </c>
      <c r="CM1" s="4">
        <v>911</v>
      </c>
      <c r="CN1" s="4">
        <v>912</v>
      </c>
      <c r="CO1" s="4">
        <v>3</v>
      </c>
      <c r="CP1" s="4">
        <v>100</v>
      </c>
      <c r="CQ1" s="4">
        <v>101</v>
      </c>
      <c r="CR1" s="4">
        <v>102</v>
      </c>
      <c r="CS1" s="4">
        <v>103</v>
      </c>
      <c r="CT1" s="4">
        <v>104</v>
      </c>
      <c r="CU1" s="4">
        <v>105</v>
      </c>
      <c r="CV1" s="4">
        <v>106</v>
      </c>
      <c r="CW1" s="4">
        <v>400</v>
      </c>
      <c r="CX1" s="4">
        <v>401</v>
      </c>
      <c r="CY1" s="4">
        <v>402</v>
      </c>
      <c r="CZ1" s="4">
        <v>403</v>
      </c>
      <c r="DA1" s="4">
        <v>404</v>
      </c>
      <c r="DB1" s="4">
        <v>405</v>
      </c>
      <c r="DC1" s="4">
        <v>406</v>
      </c>
      <c r="DD1" s="6">
        <v>407</v>
      </c>
      <c r="DE1" s="6">
        <v>408</v>
      </c>
      <c r="DF1" s="4">
        <v>840</v>
      </c>
      <c r="DG1" s="4">
        <v>842</v>
      </c>
      <c r="DH1" s="4">
        <v>848</v>
      </c>
      <c r="DI1" s="4">
        <v>623</v>
      </c>
      <c r="DJ1" s="4">
        <v>626</v>
      </c>
      <c r="DK1" s="4">
        <v>627</v>
      </c>
      <c r="DL1" s="4">
        <v>628</v>
      </c>
      <c r="DM1" s="4">
        <v>629</v>
      </c>
      <c r="DN1" s="4">
        <v>633</v>
      </c>
      <c r="DO1" s="4">
        <v>634</v>
      </c>
      <c r="DP1" s="4">
        <v>638</v>
      </c>
      <c r="DQ1" s="4">
        <v>639</v>
      </c>
      <c r="DR1" s="4">
        <v>640</v>
      </c>
      <c r="DS1" s="4">
        <v>643</v>
      </c>
      <c r="DT1" s="4">
        <v>644</v>
      </c>
      <c r="DU1" s="4">
        <v>645</v>
      </c>
      <c r="DV1" s="4">
        <v>646</v>
      </c>
      <c r="DW1" s="4">
        <v>650</v>
      </c>
      <c r="DX1" s="4">
        <v>651</v>
      </c>
      <c r="DY1" s="4">
        <v>700</v>
      </c>
      <c r="DZ1" s="4">
        <v>701</v>
      </c>
      <c r="EA1" s="4">
        <v>702</v>
      </c>
      <c r="EB1" s="4">
        <v>915</v>
      </c>
      <c r="EC1" s="4">
        <v>916</v>
      </c>
      <c r="ED1" s="4">
        <v>4</v>
      </c>
      <c r="EE1" s="4">
        <v>500</v>
      </c>
      <c r="EF1" s="4">
        <v>501</v>
      </c>
      <c r="EG1" s="4">
        <v>834</v>
      </c>
      <c r="EH1" s="4">
        <v>835</v>
      </c>
      <c r="EI1" s="4">
        <v>836</v>
      </c>
      <c r="EJ1" s="4">
        <v>837</v>
      </c>
      <c r="EK1" s="4">
        <v>838</v>
      </c>
      <c r="EL1" s="4">
        <v>839</v>
      </c>
      <c r="EM1" s="4">
        <v>841</v>
      </c>
      <c r="EN1" s="4">
        <v>849</v>
      </c>
      <c r="EO1" s="4">
        <v>900</v>
      </c>
      <c r="EP1" s="4">
        <v>200</v>
      </c>
      <c r="EQ1" s="4">
        <v>201</v>
      </c>
      <c r="ER1" s="4">
        <v>202</v>
      </c>
      <c r="ES1" s="4">
        <v>203</v>
      </c>
      <c r="ET1" s="4">
        <v>204</v>
      </c>
      <c r="EU1" s="4">
        <v>205</v>
      </c>
      <c r="EV1" s="4">
        <v>206</v>
      </c>
      <c r="EW1" s="4">
        <v>207</v>
      </c>
      <c r="EX1" s="4">
        <v>208</v>
      </c>
      <c r="EY1" s="4">
        <v>209</v>
      </c>
      <c r="EZ1" s="4">
        <v>210</v>
      </c>
      <c r="FA1" s="4">
        <v>211</v>
      </c>
      <c r="FB1" s="4">
        <v>212</v>
      </c>
      <c r="FC1" s="4">
        <v>901</v>
      </c>
      <c r="FD1" s="4">
        <v>902</v>
      </c>
      <c r="FE1" s="4">
        <v>903</v>
      </c>
      <c r="FF1" s="4">
        <v>904</v>
      </c>
      <c r="FG1" s="4">
        <v>905</v>
      </c>
      <c r="FH1" s="4">
        <v>907</v>
      </c>
      <c r="FI1" s="4">
        <v>503</v>
      </c>
      <c r="FJ1" s="4">
        <v>504</v>
      </c>
      <c r="FK1" s="4">
        <v>505</v>
      </c>
      <c r="FL1" s="4">
        <v>506</v>
      </c>
      <c r="FM1" s="4">
        <v>507</v>
      </c>
      <c r="FN1" s="4">
        <v>508</v>
      </c>
      <c r="FO1" s="4">
        <v>509</v>
      </c>
      <c r="FP1" s="4">
        <v>510</v>
      </c>
      <c r="FQ1" s="4">
        <v>800</v>
      </c>
      <c r="FR1" s="4">
        <v>801</v>
      </c>
      <c r="FS1" s="4">
        <v>802</v>
      </c>
      <c r="FT1" s="4">
        <v>809</v>
      </c>
      <c r="FU1" s="4">
        <v>819</v>
      </c>
      <c r="FV1" s="4">
        <v>830</v>
      </c>
      <c r="FW1" s="4">
        <v>843</v>
      </c>
      <c r="FX1" s="4">
        <v>844</v>
      </c>
      <c r="FY1" s="4">
        <v>845</v>
      </c>
      <c r="FZ1" s="4">
        <v>846</v>
      </c>
      <c r="GA1" s="4">
        <v>847</v>
      </c>
      <c r="GB1" s="4">
        <v>850</v>
      </c>
      <c r="GC1" s="4">
        <v>851</v>
      </c>
      <c r="GD1" s="4">
        <v>852</v>
      </c>
      <c r="GE1" s="4">
        <v>853</v>
      </c>
      <c r="GF1" s="4">
        <v>854</v>
      </c>
      <c r="GG1" s="4">
        <v>855</v>
      </c>
      <c r="GH1" s="4">
        <v>856</v>
      </c>
      <c r="GI1" s="4">
        <v>857</v>
      </c>
      <c r="GJ1" s="4">
        <v>906</v>
      </c>
      <c r="GK1" s="4">
        <v>2</v>
      </c>
      <c r="GL1" s="4">
        <v>617</v>
      </c>
      <c r="GM1" s="4">
        <v>618</v>
      </c>
      <c r="GN1" s="4">
        <v>619</v>
      </c>
      <c r="GO1" s="4">
        <v>620</v>
      </c>
      <c r="GP1" s="4">
        <v>621</v>
      </c>
      <c r="GQ1" s="4">
        <v>622</v>
      </c>
      <c r="GR1" s="4">
        <v>632</v>
      </c>
      <c r="GS1" s="4">
        <v>635</v>
      </c>
      <c r="GT1" s="4">
        <v>636</v>
      </c>
      <c r="GU1" s="4">
        <v>637</v>
      </c>
      <c r="GV1" s="4">
        <v>641</v>
      </c>
      <c r="GW1" s="4">
        <v>642</v>
      </c>
      <c r="GX1" s="4">
        <v>647</v>
      </c>
      <c r="GY1" s="4">
        <v>648</v>
      </c>
      <c r="GZ1" s="4">
        <v>649</v>
      </c>
      <c r="HA1" s="4">
        <v>703</v>
      </c>
      <c r="HB1" s="4">
        <v>704</v>
      </c>
      <c r="HC1" s="7">
        <v>705</v>
      </c>
    </row>
    <row r="2" spans="1:211" ht="15.6" hidden="1">
      <c r="D2" s="2"/>
      <c r="E2" s="3"/>
      <c r="F2" s="4" t="s">
        <v>0</v>
      </c>
      <c r="G2" s="4" t="s">
        <v>0</v>
      </c>
      <c r="H2" s="4" t="s">
        <v>0</v>
      </c>
      <c r="I2" s="4" t="s">
        <v>0</v>
      </c>
      <c r="J2" s="8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9" t="s">
        <v>1</v>
      </c>
      <c r="Q2" s="9" t="s">
        <v>1</v>
      </c>
      <c r="R2" s="9" t="s">
        <v>1</v>
      </c>
      <c r="S2" s="9" t="s">
        <v>1</v>
      </c>
      <c r="T2" s="9" t="s">
        <v>1</v>
      </c>
      <c r="U2" s="9" t="s">
        <v>1</v>
      </c>
      <c r="V2" s="9" t="s">
        <v>1</v>
      </c>
      <c r="W2" s="10" t="s">
        <v>2</v>
      </c>
      <c r="X2" s="10" t="s">
        <v>2</v>
      </c>
      <c r="Y2" s="10"/>
      <c r="Z2" s="11" t="s">
        <v>2</v>
      </c>
      <c r="AA2" s="11"/>
      <c r="AB2" s="11"/>
      <c r="AC2" s="11"/>
      <c r="AD2" s="11" t="s">
        <v>2</v>
      </c>
      <c r="AE2" s="11"/>
      <c r="AF2" s="11"/>
      <c r="AG2" s="11"/>
      <c r="AH2" s="11" t="s">
        <v>2</v>
      </c>
      <c r="AI2" s="11"/>
      <c r="AJ2" s="11"/>
      <c r="AK2" s="11"/>
      <c r="AL2" s="12" t="s">
        <v>2</v>
      </c>
      <c r="AM2" s="12"/>
      <c r="AN2" s="12"/>
      <c r="AO2" s="12"/>
      <c r="AP2" s="12" t="s">
        <v>2</v>
      </c>
      <c r="AQ2" s="12"/>
      <c r="AR2" s="12"/>
      <c r="AS2" s="12"/>
      <c r="AT2" s="13" t="s">
        <v>3</v>
      </c>
      <c r="AU2" s="13" t="s">
        <v>3</v>
      </c>
      <c r="AV2" s="13" t="s">
        <v>3</v>
      </c>
      <c r="AW2" s="13" t="s">
        <v>3</v>
      </c>
      <c r="AX2" s="13" t="s">
        <v>3</v>
      </c>
      <c r="AY2" s="13" t="s">
        <v>3</v>
      </c>
      <c r="AZ2" s="13" t="s">
        <v>3</v>
      </c>
      <c r="BA2" s="13" t="s">
        <v>3</v>
      </c>
      <c r="BB2" s="14" t="s">
        <v>4</v>
      </c>
      <c r="BC2" s="14" t="s">
        <v>4</v>
      </c>
      <c r="BD2" s="15" t="s">
        <v>4</v>
      </c>
      <c r="BE2" s="15" t="s">
        <v>4</v>
      </c>
      <c r="BF2" s="15" t="s">
        <v>4</v>
      </c>
      <c r="BG2" s="15" t="s">
        <v>4</v>
      </c>
      <c r="BH2" s="15" t="s">
        <v>4</v>
      </c>
      <c r="BI2" s="14" t="s">
        <v>4</v>
      </c>
      <c r="BJ2" s="15" t="s">
        <v>4</v>
      </c>
      <c r="BK2" s="16" t="s">
        <v>5</v>
      </c>
      <c r="BL2" s="16" t="s">
        <v>5</v>
      </c>
      <c r="BM2" s="16" t="s">
        <v>5</v>
      </c>
      <c r="BN2" s="16" t="s">
        <v>5</v>
      </c>
      <c r="BO2" s="16" t="s">
        <v>5</v>
      </c>
      <c r="BP2" s="16" t="s">
        <v>5</v>
      </c>
      <c r="BQ2" s="16" t="s">
        <v>5</v>
      </c>
      <c r="BR2" s="16" t="s">
        <v>5</v>
      </c>
      <c r="BS2" s="16" t="s">
        <v>5</v>
      </c>
      <c r="BT2" s="17" t="s">
        <v>5</v>
      </c>
      <c r="BU2" s="17" t="s">
        <v>5</v>
      </c>
      <c r="BV2" s="17" t="s">
        <v>5</v>
      </c>
      <c r="BW2" s="17" t="s">
        <v>5</v>
      </c>
      <c r="BX2" s="17" t="s">
        <v>5</v>
      </c>
      <c r="BY2" s="17" t="s">
        <v>5</v>
      </c>
      <c r="BZ2" s="17" t="s">
        <v>5</v>
      </c>
      <c r="CA2" s="17" t="s">
        <v>5</v>
      </c>
      <c r="CB2" s="17" t="s">
        <v>5</v>
      </c>
      <c r="CC2" s="18" t="s">
        <v>6</v>
      </c>
      <c r="CD2" s="18" t="s">
        <v>6</v>
      </c>
      <c r="CE2" s="18" t="s">
        <v>6</v>
      </c>
      <c r="CF2" s="18" t="s">
        <v>6</v>
      </c>
      <c r="CG2" s="18" t="s">
        <v>6</v>
      </c>
      <c r="CH2" s="18" t="s">
        <v>6</v>
      </c>
      <c r="CI2" s="19" t="s">
        <v>6</v>
      </c>
      <c r="CJ2" s="19" t="s">
        <v>6</v>
      </c>
      <c r="CK2" s="19" t="s">
        <v>6</v>
      </c>
      <c r="CL2" s="19" t="s">
        <v>6</v>
      </c>
      <c r="CM2" s="18" t="s">
        <v>6</v>
      </c>
      <c r="CN2" s="18" t="s">
        <v>6</v>
      </c>
      <c r="CO2" s="20" t="s">
        <v>7</v>
      </c>
      <c r="CP2" s="20" t="s">
        <v>7</v>
      </c>
      <c r="CQ2" s="20" t="s">
        <v>7</v>
      </c>
      <c r="CR2" s="20" t="s">
        <v>7</v>
      </c>
      <c r="CS2" s="20" t="s">
        <v>7</v>
      </c>
      <c r="CT2" s="20" t="s">
        <v>7</v>
      </c>
      <c r="CU2" s="20" t="s">
        <v>7</v>
      </c>
      <c r="CV2" s="20" t="s">
        <v>7</v>
      </c>
      <c r="CW2" s="21" t="s">
        <v>8</v>
      </c>
      <c r="CX2" s="21" t="s">
        <v>8</v>
      </c>
      <c r="CY2" s="21" t="s">
        <v>8</v>
      </c>
      <c r="CZ2" s="21" t="s">
        <v>8</v>
      </c>
      <c r="DA2" s="21" t="s">
        <v>8</v>
      </c>
      <c r="DB2" s="21" t="s">
        <v>8</v>
      </c>
      <c r="DC2" s="21" t="s">
        <v>8</v>
      </c>
      <c r="DD2" s="21" t="s">
        <v>8</v>
      </c>
      <c r="DE2" s="21" t="s">
        <v>8</v>
      </c>
      <c r="DF2" s="4" t="s">
        <v>9</v>
      </c>
      <c r="DG2" s="4" t="s">
        <v>9</v>
      </c>
      <c r="DH2" s="4" t="s">
        <v>9</v>
      </c>
      <c r="DI2" s="22" t="s">
        <v>10</v>
      </c>
      <c r="DJ2" s="22" t="s">
        <v>10</v>
      </c>
      <c r="DK2" s="22" t="s">
        <v>10</v>
      </c>
      <c r="DL2" s="22" t="s">
        <v>10</v>
      </c>
      <c r="DM2" s="22" t="s">
        <v>10</v>
      </c>
      <c r="DN2" s="22" t="s">
        <v>10</v>
      </c>
      <c r="DO2" s="22" t="s">
        <v>10</v>
      </c>
      <c r="DP2" s="22" t="s">
        <v>10</v>
      </c>
      <c r="DQ2" s="22" t="s">
        <v>10</v>
      </c>
      <c r="DR2" s="22" t="s">
        <v>10</v>
      </c>
      <c r="DS2" s="22" t="s">
        <v>10</v>
      </c>
      <c r="DT2" s="22" t="s">
        <v>10</v>
      </c>
      <c r="DU2" s="22" t="s">
        <v>10</v>
      </c>
      <c r="DV2" s="22" t="s">
        <v>10</v>
      </c>
      <c r="DW2" s="22" t="s">
        <v>10</v>
      </c>
      <c r="DX2" s="22" t="s">
        <v>10</v>
      </c>
      <c r="DY2" s="23" t="s">
        <v>11</v>
      </c>
      <c r="DZ2" s="23" t="s">
        <v>11</v>
      </c>
      <c r="EA2" s="23" t="s">
        <v>11</v>
      </c>
      <c r="EB2" s="23" t="s">
        <v>11</v>
      </c>
      <c r="EC2" s="23" t="s">
        <v>11</v>
      </c>
      <c r="ED2" s="24" t="s">
        <v>12</v>
      </c>
      <c r="EE2" s="24" t="s">
        <v>12</v>
      </c>
      <c r="EF2" s="24" t="s">
        <v>12</v>
      </c>
      <c r="EG2" s="24" t="s">
        <v>12</v>
      </c>
      <c r="EH2" s="24" t="s">
        <v>12</v>
      </c>
      <c r="EI2" s="24" t="s">
        <v>12</v>
      </c>
      <c r="EJ2" s="24" t="s">
        <v>12</v>
      </c>
      <c r="EK2" s="24" t="s">
        <v>12</v>
      </c>
      <c r="EL2" s="24" t="s">
        <v>12</v>
      </c>
      <c r="EM2" s="24" t="s">
        <v>12</v>
      </c>
      <c r="EN2" s="24" t="s">
        <v>12</v>
      </c>
      <c r="EO2" s="24" t="s">
        <v>12</v>
      </c>
      <c r="EP2" s="25" t="s">
        <v>13</v>
      </c>
      <c r="EQ2" s="25" t="s">
        <v>13</v>
      </c>
      <c r="ER2" s="25" t="s">
        <v>13</v>
      </c>
      <c r="ES2" s="25" t="s">
        <v>13</v>
      </c>
      <c r="ET2" s="25" t="s">
        <v>13</v>
      </c>
      <c r="EU2" s="26" t="s">
        <v>13</v>
      </c>
      <c r="EV2" s="25" t="s">
        <v>13</v>
      </c>
      <c r="EW2" s="25" t="s">
        <v>13</v>
      </c>
      <c r="EX2" s="26" t="s">
        <v>13</v>
      </c>
      <c r="EY2" s="26" t="s">
        <v>13</v>
      </c>
      <c r="EZ2" s="26" t="s">
        <v>13</v>
      </c>
      <c r="FA2" s="26" t="s">
        <v>13</v>
      </c>
      <c r="FB2" s="26" t="s">
        <v>13</v>
      </c>
      <c r="FC2" s="4" t="s">
        <v>14</v>
      </c>
      <c r="FD2" s="4" t="s">
        <v>14</v>
      </c>
      <c r="FE2" s="4" t="s">
        <v>14</v>
      </c>
      <c r="FF2" s="4" t="s">
        <v>14</v>
      </c>
      <c r="FG2" s="4" t="s">
        <v>14</v>
      </c>
      <c r="FH2" s="4" t="s">
        <v>14</v>
      </c>
      <c r="FI2" s="27" t="s">
        <v>15</v>
      </c>
      <c r="FJ2" s="27" t="s">
        <v>15</v>
      </c>
      <c r="FK2" s="27" t="s">
        <v>15</v>
      </c>
      <c r="FL2" s="27" t="s">
        <v>15</v>
      </c>
      <c r="FM2" s="27" t="s">
        <v>15</v>
      </c>
      <c r="FN2" s="27" t="s">
        <v>15</v>
      </c>
      <c r="FO2" s="27" t="s">
        <v>15</v>
      </c>
      <c r="FP2" s="27" t="s">
        <v>15</v>
      </c>
      <c r="FQ2" s="27" t="s">
        <v>15</v>
      </c>
      <c r="FR2" s="27" t="s">
        <v>15</v>
      </c>
      <c r="FS2" s="27" t="s">
        <v>15</v>
      </c>
      <c r="FT2" s="27" t="s">
        <v>15</v>
      </c>
      <c r="FU2" s="27" t="s">
        <v>15</v>
      </c>
      <c r="FV2" s="14" t="s">
        <v>16</v>
      </c>
      <c r="FW2" s="14" t="s">
        <v>16</v>
      </c>
      <c r="FX2" s="14" t="s">
        <v>16</v>
      </c>
      <c r="FY2" s="14" t="s">
        <v>16</v>
      </c>
      <c r="FZ2" s="14" t="s">
        <v>16</v>
      </c>
      <c r="GA2" s="14" t="s">
        <v>16</v>
      </c>
      <c r="GB2" s="14" t="s">
        <v>16</v>
      </c>
      <c r="GC2" s="14" t="s">
        <v>16</v>
      </c>
      <c r="GD2" s="14" t="s">
        <v>16</v>
      </c>
      <c r="GE2" s="14" t="s">
        <v>16</v>
      </c>
      <c r="GF2" s="14" t="s">
        <v>16</v>
      </c>
      <c r="GG2" s="14" t="s">
        <v>16</v>
      </c>
      <c r="GH2" s="14" t="s">
        <v>16</v>
      </c>
      <c r="GI2" s="14" t="s">
        <v>16</v>
      </c>
      <c r="GJ2" s="14" t="s">
        <v>16</v>
      </c>
      <c r="GK2" s="28" t="s">
        <v>17</v>
      </c>
      <c r="GL2" s="28" t="s">
        <v>17</v>
      </c>
      <c r="GM2" s="28" t="s">
        <v>17</v>
      </c>
      <c r="GN2" s="28" t="s">
        <v>17</v>
      </c>
      <c r="GO2" s="28" t="s">
        <v>17</v>
      </c>
      <c r="GP2" s="28" t="s">
        <v>17</v>
      </c>
      <c r="GQ2" s="28" t="s">
        <v>17</v>
      </c>
      <c r="GR2" s="28" t="s">
        <v>17</v>
      </c>
      <c r="GS2" s="28" t="s">
        <v>17</v>
      </c>
      <c r="GT2" s="28" t="s">
        <v>17</v>
      </c>
      <c r="GU2" s="28" t="s">
        <v>17</v>
      </c>
      <c r="GV2" s="28" t="s">
        <v>17</v>
      </c>
      <c r="GW2" s="28" t="s">
        <v>17</v>
      </c>
      <c r="GX2" s="28" t="s">
        <v>17</v>
      </c>
      <c r="GY2" s="28" t="s">
        <v>17</v>
      </c>
      <c r="GZ2" s="28" t="s">
        <v>17</v>
      </c>
      <c r="HA2" s="28" t="s">
        <v>17</v>
      </c>
      <c r="HB2" s="28" t="s">
        <v>17</v>
      </c>
      <c r="HC2" s="28" t="s">
        <v>17</v>
      </c>
    </row>
    <row r="3" spans="1:211" ht="15.6" hidden="1">
      <c r="A3" s="4"/>
      <c r="B3" s="29"/>
      <c r="C3" s="4"/>
      <c r="D3" s="2"/>
      <c r="E3" s="3"/>
      <c r="F3" s="30"/>
      <c r="G3" s="30"/>
      <c r="H3" s="30"/>
      <c r="I3" s="30"/>
      <c r="J3" s="30"/>
      <c r="K3" s="30"/>
      <c r="L3" s="31"/>
      <c r="M3" s="31"/>
      <c r="N3" s="31"/>
      <c r="O3" s="31"/>
      <c r="P3" s="31"/>
      <c r="Q3" s="31"/>
      <c r="R3" s="31"/>
      <c r="S3" s="2"/>
      <c r="T3" s="2"/>
      <c r="U3" s="2"/>
      <c r="V3" s="2"/>
      <c r="W3" s="2"/>
      <c r="X3" s="4"/>
      <c r="Y3" s="2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32"/>
      <c r="AQ3" s="4"/>
      <c r="AR3" s="4"/>
      <c r="AS3" s="4"/>
      <c r="AT3" s="32"/>
      <c r="AU3" s="32"/>
      <c r="AV3" s="32"/>
      <c r="AW3" s="32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4"/>
      <c r="DV3" s="34"/>
      <c r="DW3" s="34"/>
      <c r="DX3" s="34"/>
      <c r="DY3" s="3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</row>
    <row r="4" spans="1:211" ht="15.6">
      <c r="A4" s="37" t="s">
        <v>18</v>
      </c>
      <c r="B4" s="29"/>
      <c r="C4" s="38">
        <v>2.5000000000000005E-2</v>
      </c>
      <c r="D4" s="2"/>
      <c r="E4" s="39" t="s">
        <v>19</v>
      </c>
      <c r="F4" s="30"/>
      <c r="G4" s="30"/>
      <c r="H4" s="30"/>
      <c r="I4" s="30"/>
      <c r="J4" s="30"/>
      <c r="K4" s="30"/>
      <c r="L4" s="31"/>
      <c r="M4" s="31"/>
      <c r="N4" s="31"/>
      <c r="O4" s="31"/>
      <c r="P4" s="31"/>
      <c r="Q4" s="31"/>
      <c r="R4" s="31"/>
      <c r="S4" s="2"/>
      <c r="T4" s="2"/>
      <c r="U4" s="2"/>
      <c r="V4" s="2"/>
      <c r="W4" s="2"/>
      <c r="X4" s="4"/>
      <c r="Y4" s="39" t="s">
        <v>20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32"/>
      <c r="AQ4" s="4"/>
      <c r="AR4" s="4"/>
      <c r="AS4" s="4"/>
      <c r="AT4" s="32"/>
      <c r="AU4" s="32"/>
      <c r="AV4" s="32"/>
      <c r="AW4" s="32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4"/>
      <c r="DV4" s="34"/>
      <c r="DW4" s="34"/>
      <c r="DX4" s="34"/>
      <c r="DY4" s="3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36"/>
      <c r="GH4" s="36"/>
      <c r="GI4" s="36"/>
      <c r="GJ4" s="36"/>
      <c r="GK4" s="36"/>
      <c r="GL4" s="36"/>
      <c r="GM4" s="36"/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/>
    </row>
    <row r="5" spans="1:211" ht="15.6">
      <c r="A5" s="103" t="s">
        <v>20</v>
      </c>
      <c r="B5" s="104"/>
      <c r="C5" s="104"/>
      <c r="D5" s="105"/>
      <c r="E5" s="3"/>
      <c r="F5" s="30"/>
      <c r="G5" s="30"/>
      <c r="H5" s="30"/>
      <c r="I5" s="30"/>
      <c r="J5" s="30"/>
      <c r="K5" s="30"/>
      <c r="L5" s="31"/>
      <c r="M5" s="31"/>
      <c r="N5" s="31"/>
      <c r="O5" s="31"/>
      <c r="P5" s="31"/>
      <c r="Q5" s="31"/>
      <c r="R5" s="31"/>
      <c r="S5" s="2"/>
      <c r="T5" s="2"/>
      <c r="U5" s="2"/>
      <c r="V5" s="2"/>
      <c r="W5" s="2"/>
      <c r="X5" s="4"/>
      <c r="Y5" s="39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32"/>
      <c r="AQ5" s="4"/>
      <c r="AR5" s="4"/>
      <c r="AS5" s="4"/>
      <c r="AT5" s="32"/>
      <c r="AU5" s="32"/>
      <c r="AV5" s="32"/>
      <c r="AW5" s="32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4"/>
      <c r="DV5" s="34"/>
      <c r="DW5" s="34"/>
      <c r="DX5" s="34"/>
      <c r="DY5" s="3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36"/>
      <c r="GH5" s="36"/>
      <c r="GI5" s="36"/>
      <c r="GJ5" s="36"/>
      <c r="GK5" s="36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</row>
    <row r="6" spans="1:211" ht="15.6">
      <c r="A6" s="49">
        <v>18</v>
      </c>
      <c r="B6" s="50">
        <v>100005</v>
      </c>
      <c r="C6" s="51">
        <v>2500.1250000000005</v>
      </c>
      <c r="D6" s="52">
        <v>190</v>
      </c>
      <c r="E6" s="3"/>
      <c r="F6" s="30"/>
      <c r="G6" s="30"/>
      <c r="H6" s="30"/>
      <c r="I6" s="30"/>
      <c r="J6" s="30"/>
      <c r="K6" s="30"/>
      <c r="L6" s="31"/>
      <c r="M6" s="31"/>
      <c r="N6" s="31"/>
      <c r="O6" s="31"/>
      <c r="P6" s="31"/>
      <c r="Q6" s="31"/>
      <c r="R6" s="31"/>
      <c r="S6" s="2"/>
      <c r="T6" s="2"/>
      <c r="U6" s="2"/>
      <c r="V6" s="2"/>
      <c r="W6" s="2"/>
      <c r="X6" s="4"/>
      <c r="Y6" s="2">
        <v>38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32"/>
      <c r="AQ6" s="4"/>
      <c r="AR6" s="4"/>
      <c r="AS6" s="4"/>
      <c r="AT6" s="32"/>
      <c r="AU6" s="32"/>
      <c r="AV6" s="32"/>
      <c r="AW6" s="32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4"/>
      <c r="DV6" s="34"/>
      <c r="DW6" s="34"/>
      <c r="DX6" s="34"/>
      <c r="DY6" s="3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</row>
    <row r="7" spans="1:211" ht="15.6">
      <c r="A7" s="4"/>
      <c r="B7" s="29"/>
      <c r="C7" s="4"/>
      <c r="D7" s="2"/>
      <c r="E7" s="3"/>
      <c r="F7" s="30"/>
      <c r="G7" s="30"/>
      <c r="H7" s="30"/>
      <c r="I7" s="30"/>
      <c r="J7" s="30"/>
      <c r="K7" s="30"/>
      <c r="L7" s="31"/>
      <c r="M7" s="31"/>
      <c r="N7" s="31"/>
      <c r="O7" s="31"/>
      <c r="P7" s="31"/>
      <c r="Q7" s="31"/>
      <c r="R7" s="31"/>
      <c r="S7" s="2"/>
      <c r="T7" s="2"/>
      <c r="U7" s="2"/>
      <c r="V7" s="2"/>
      <c r="W7" s="2"/>
      <c r="X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32"/>
      <c r="AQ7" s="4"/>
      <c r="AR7" s="4"/>
      <c r="AS7" s="4"/>
      <c r="AT7" s="32"/>
      <c r="AU7" s="32"/>
      <c r="AV7" s="32"/>
      <c r="AW7" s="32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4"/>
      <c r="DV7" s="34"/>
      <c r="DW7" s="34"/>
      <c r="DX7" s="34"/>
      <c r="DY7" s="3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36"/>
      <c r="GH7" s="36"/>
      <c r="GI7" s="36"/>
      <c r="GJ7" s="36"/>
      <c r="GK7" s="36"/>
      <c r="GL7" s="36"/>
      <c r="GM7" s="36"/>
      <c r="GN7" s="36"/>
      <c r="GO7" s="36"/>
      <c r="GP7" s="36"/>
      <c r="GQ7" s="36"/>
      <c r="GR7" s="36"/>
      <c r="GS7" s="36"/>
      <c r="GT7" s="36"/>
      <c r="GU7" s="36"/>
      <c r="GV7" s="36"/>
      <c r="GW7" s="36"/>
      <c r="GX7" s="36"/>
      <c r="GY7" s="36"/>
    </row>
    <row r="8" spans="1:211" s="41" customFormat="1" ht="48.6">
      <c r="A8" s="41" t="s">
        <v>21</v>
      </c>
      <c r="B8" s="42" t="s">
        <v>22</v>
      </c>
      <c r="C8" s="43" t="s">
        <v>23</v>
      </c>
      <c r="D8" s="44" t="s">
        <v>24</v>
      </c>
      <c r="E8" s="45" t="s">
        <v>25</v>
      </c>
      <c r="F8" s="46" t="s">
        <v>26</v>
      </c>
      <c r="G8" s="46" t="s">
        <v>26</v>
      </c>
      <c r="H8" s="46" t="s">
        <v>26</v>
      </c>
      <c r="I8" s="46" t="s">
        <v>26</v>
      </c>
      <c r="J8" s="46" t="s">
        <v>26</v>
      </c>
      <c r="K8" s="46" t="s">
        <v>26</v>
      </c>
      <c r="L8" s="46" t="s">
        <v>26</v>
      </c>
      <c r="M8" s="46" t="s">
        <v>26</v>
      </c>
      <c r="N8" s="46" t="s">
        <v>26</v>
      </c>
      <c r="O8" s="46" t="s">
        <v>26</v>
      </c>
      <c r="P8" s="46" t="s">
        <v>26</v>
      </c>
      <c r="Q8" s="46" t="s">
        <v>26</v>
      </c>
      <c r="R8" s="46" t="s">
        <v>26</v>
      </c>
      <c r="S8" s="46" t="s">
        <v>26</v>
      </c>
      <c r="T8" s="46" t="s">
        <v>26</v>
      </c>
      <c r="U8" s="46" t="s">
        <v>26</v>
      </c>
      <c r="V8" s="46" t="s">
        <v>26</v>
      </c>
      <c r="W8" s="46" t="s">
        <v>26</v>
      </c>
      <c r="X8" s="46" t="s">
        <v>26</v>
      </c>
      <c r="Y8" s="46" t="s">
        <v>27</v>
      </c>
      <c r="Z8" s="41" t="s">
        <v>28</v>
      </c>
      <c r="AA8" s="41" t="s">
        <v>29</v>
      </c>
      <c r="AB8" s="41" t="s">
        <v>30</v>
      </c>
      <c r="AC8" s="41" t="s">
        <v>31</v>
      </c>
      <c r="AD8" s="41" t="s">
        <v>32</v>
      </c>
      <c r="AE8" s="41" t="s">
        <v>33</v>
      </c>
      <c r="AF8" s="41" t="s">
        <v>30</v>
      </c>
      <c r="AG8" s="41" t="s">
        <v>31</v>
      </c>
      <c r="AH8" s="41" t="s">
        <v>34</v>
      </c>
      <c r="AI8" s="41" t="s">
        <v>35</v>
      </c>
      <c r="AJ8" s="41" t="s">
        <v>30</v>
      </c>
      <c r="AK8" s="41" t="s">
        <v>31</v>
      </c>
      <c r="AL8" s="41" t="s">
        <v>36</v>
      </c>
      <c r="AM8" s="41" t="s">
        <v>37</v>
      </c>
      <c r="AN8" s="41" t="s">
        <v>30</v>
      </c>
      <c r="AO8" s="41" t="s">
        <v>38</v>
      </c>
      <c r="AP8" s="41" t="s">
        <v>39</v>
      </c>
      <c r="AQ8" s="41" t="s">
        <v>40</v>
      </c>
      <c r="AR8" s="41" t="s">
        <v>30</v>
      </c>
      <c r="AS8" s="41" t="s">
        <v>38</v>
      </c>
      <c r="AT8" s="41" t="s">
        <v>28</v>
      </c>
      <c r="AU8" s="41" t="s">
        <v>32</v>
      </c>
      <c r="AV8" s="41" t="s">
        <v>34</v>
      </c>
      <c r="AW8" s="41" t="s">
        <v>36</v>
      </c>
      <c r="AX8" s="41" t="s">
        <v>39</v>
      </c>
    </row>
    <row r="9" spans="1:211">
      <c r="A9" t="s">
        <v>0</v>
      </c>
      <c r="B9" s="1">
        <v>914</v>
      </c>
      <c r="C9" s="1">
        <v>22.849999999999998</v>
      </c>
      <c r="D9" s="40">
        <v>4</v>
      </c>
      <c r="E9" s="48">
        <v>908909913914</v>
      </c>
      <c r="F9" s="40">
        <v>908</v>
      </c>
      <c r="G9" s="40">
        <v>909</v>
      </c>
      <c r="H9" s="40">
        <v>913</v>
      </c>
      <c r="I9" s="40">
        <v>914</v>
      </c>
      <c r="Y9" s="40">
        <v>1</v>
      </c>
      <c r="Z9">
        <v>107152390</v>
      </c>
      <c r="AA9" t="s">
        <v>41</v>
      </c>
      <c r="AB9" t="s">
        <v>42</v>
      </c>
      <c r="AC9" t="s">
        <v>43</v>
      </c>
      <c r="AD9">
        <v>0</v>
      </c>
      <c r="AH9">
        <v>0</v>
      </c>
      <c r="AL9">
        <v>0</v>
      </c>
      <c r="AP9">
        <v>0</v>
      </c>
      <c r="AT9">
        <v>1</v>
      </c>
      <c r="AU9" t="s">
        <v>44</v>
      </c>
      <c r="AV9" t="s">
        <v>44</v>
      </c>
      <c r="AW9" t="s">
        <v>44</v>
      </c>
      <c r="AX9" t="s">
        <v>44</v>
      </c>
    </row>
    <row r="10" spans="1:211">
      <c r="A10" t="s">
        <v>1</v>
      </c>
      <c r="B10" s="1">
        <v>7107</v>
      </c>
      <c r="C10" s="1">
        <v>177.67500000000001</v>
      </c>
      <c r="D10" s="40">
        <v>13</v>
      </c>
      <c r="E10" s="47" t="s">
        <v>45</v>
      </c>
      <c r="F10" s="40">
        <v>606</v>
      </c>
      <c r="G10" s="40">
        <v>607</v>
      </c>
      <c r="H10" s="40">
        <v>608</v>
      </c>
      <c r="I10" s="40">
        <v>609</v>
      </c>
      <c r="J10" s="40">
        <v>610</v>
      </c>
      <c r="K10" s="40">
        <v>611</v>
      </c>
      <c r="L10" s="40">
        <v>614</v>
      </c>
      <c r="M10" s="40">
        <v>615</v>
      </c>
      <c r="N10" s="40">
        <v>616</v>
      </c>
      <c r="O10" s="40">
        <v>624</v>
      </c>
      <c r="P10" s="40">
        <v>625</v>
      </c>
      <c r="Q10" s="40">
        <v>630</v>
      </c>
      <c r="R10" s="40">
        <v>631</v>
      </c>
      <c r="Y10" s="40">
        <v>3</v>
      </c>
      <c r="Z10">
        <v>107153150</v>
      </c>
      <c r="AA10" t="s">
        <v>46</v>
      </c>
      <c r="AB10" t="s">
        <v>47</v>
      </c>
      <c r="AC10" t="s">
        <v>48</v>
      </c>
      <c r="AD10">
        <v>107152750</v>
      </c>
      <c r="AE10" t="s">
        <v>49</v>
      </c>
      <c r="AF10" t="s">
        <v>50</v>
      </c>
      <c r="AG10" t="s">
        <v>51</v>
      </c>
      <c r="AH10">
        <v>107152594</v>
      </c>
      <c r="AI10" t="s">
        <v>52</v>
      </c>
      <c r="AJ10" t="s">
        <v>53</v>
      </c>
      <c r="AK10" t="s">
        <v>54</v>
      </c>
      <c r="AL10">
        <v>0</v>
      </c>
      <c r="AP10">
        <v>0</v>
      </c>
      <c r="AT10">
        <v>1</v>
      </c>
      <c r="AU10">
        <v>1</v>
      </c>
      <c r="AV10">
        <v>1</v>
      </c>
      <c r="AW10" t="s">
        <v>44</v>
      </c>
      <c r="AX10" t="s">
        <v>44</v>
      </c>
    </row>
    <row r="11" spans="1:211">
      <c r="A11" t="s">
        <v>2</v>
      </c>
      <c r="B11" s="1">
        <v>7241</v>
      </c>
      <c r="C11" s="1">
        <v>181.02500000000003</v>
      </c>
      <c r="D11" s="40">
        <v>7</v>
      </c>
      <c r="E11" s="47" t="s">
        <v>55</v>
      </c>
      <c r="F11" s="40">
        <v>810</v>
      </c>
      <c r="G11" s="40">
        <v>817</v>
      </c>
      <c r="H11" s="40">
        <v>818</v>
      </c>
      <c r="I11" s="40">
        <v>820</v>
      </c>
      <c r="J11" s="40">
        <v>821</v>
      </c>
      <c r="K11" s="40">
        <v>828</v>
      </c>
      <c r="L11" s="40">
        <v>829</v>
      </c>
      <c r="Y11" s="40">
        <v>1</v>
      </c>
      <c r="Z11">
        <v>147113970</v>
      </c>
      <c r="AA11" t="s">
        <v>56</v>
      </c>
      <c r="AB11" t="s">
        <v>57</v>
      </c>
      <c r="AC11" t="s">
        <v>58</v>
      </c>
      <c r="AD11">
        <v>0</v>
      </c>
      <c r="AE11" t="s">
        <v>59</v>
      </c>
      <c r="AH11">
        <v>0</v>
      </c>
      <c r="AL11">
        <v>0</v>
      </c>
      <c r="AP11">
        <v>0</v>
      </c>
      <c r="AT11">
        <v>1</v>
      </c>
      <c r="AU11" t="s">
        <v>44</v>
      </c>
      <c r="AV11" t="s">
        <v>44</v>
      </c>
      <c r="AW11" t="s">
        <v>44</v>
      </c>
      <c r="AX11" t="s">
        <v>44</v>
      </c>
    </row>
    <row r="12" spans="1:211">
      <c r="A12" t="s">
        <v>3</v>
      </c>
      <c r="B12" s="1">
        <v>3762</v>
      </c>
      <c r="C12" s="1">
        <v>94.050000000000011</v>
      </c>
      <c r="D12" s="40">
        <v>8</v>
      </c>
      <c r="E12" s="47" t="s">
        <v>60</v>
      </c>
      <c r="F12" s="40">
        <v>600</v>
      </c>
      <c r="G12" s="40">
        <v>601</v>
      </c>
      <c r="H12" s="40">
        <v>602</v>
      </c>
      <c r="I12" s="40">
        <v>603</v>
      </c>
      <c r="J12" s="40">
        <v>604</v>
      </c>
      <c r="K12" s="40">
        <v>605</v>
      </c>
      <c r="L12" s="40">
        <v>612</v>
      </c>
      <c r="M12" s="40">
        <v>613</v>
      </c>
      <c r="Y12" s="40">
        <v>2</v>
      </c>
      <c r="Z12">
        <v>138232649</v>
      </c>
      <c r="AA12" t="s">
        <v>61</v>
      </c>
      <c r="AB12" t="s">
        <v>62</v>
      </c>
      <c r="AC12" t="s">
        <v>63</v>
      </c>
      <c r="AD12">
        <v>111502459</v>
      </c>
      <c r="AE12" t="s">
        <v>64</v>
      </c>
      <c r="AF12" t="s">
        <v>65</v>
      </c>
      <c r="AG12" t="s">
        <v>66</v>
      </c>
      <c r="AH12">
        <v>0</v>
      </c>
      <c r="AL12">
        <v>0</v>
      </c>
      <c r="AP12">
        <v>0</v>
      </c>
      <c r="AT12">
        <v>1</v>
      </c>
      <c r="AU12">
        <v>1</v>
      </c>
      <c r="AV12" t="s">
        <v>44</v>
      </c>
      <c r="AW12" t="s">
        <v>44</v>
      </c>
      <c r="AX12" t="s">
        <v>44</v>
      </c>
    </row>
    <row r="13" spans="1:211">
      <c r="A13" t="s">
        <v>4</v>
      </c>
      <c r="B13" s="1">
        <v>6107</v>
      </c>
      <c r="C13" s="1">
        <v>152.67500000000001</v>
      </c>
      <c r="D13" s="40">
        <v>9</v>
      </c>
      <c r="E13" s="47" t="s">
        <v>67</v>
      </c>
      <c r="F13" s="40">
        <v>814</v>
      </c>
      <c r="G13" s="40">
        <v>815</v>
      </c>
      <c r="H13" s="40">
        <v>822</v>
      </c>
      <c r="I13" s="40">
        <v>823</v>
      </c>
      <c r="J13" s="40">
        <v>824</v>
      </c>
      <c r="K13" s="40">
        <v>825</v>
      </c>
      <c r="L13" s="40">
        <v>826</v>
      </c>
      <c r="M13" s="40">
        <v>827</v>
      </c>
      <c r="N13" s="40">
        <v>910</v>
      </c>
      <c r="Y13" s="40">
        <v>2</v>
      </c>
      <c r="Z13">
        <v>118591584</v>
      </c>
      <c r="AA13" t="s">
        <v>68</v>
      </c>
      <c r="AB13" t="s">
        <v>69</v>
      </c>
      <c r="AC13" t="s">
        <v>70</v>
      </c>
      <c r="AD13">
        <v>147521014</v>
      </c>
      <c r="AE13" t="s">
        <v>71</v>
      </c>
      <c r="AF13" t="s">
        <v>72</v>
      </c>
      <c r="AG13" t="s">
        <v>73</v>
      </c>
      <c r="AH13">
        <v>0</v>
      </c>
      <c r="AL13">
        <v>0</v>
      </c>
      <c r="AP13">
        <v>0</v>
      </c>
      <c r="AT13">
        <v>1</v>
      </c>
      <c r="AU13">
        <v>1</v>
      </c>
      <c r="AV13" t="s">
        <v>44</v>
      </c>
      <c r="AW13" t="s">
        <v>44</v>
      </c>
      <c r="AX13" t="s">
        <v>44</v>
      </c>
    </row>
    <row r="14" spans="1:211">
      <c r="A14" t="s">
        <v>5</v>
      </c>
      <c r="B14" s="1">
        <v>10374</v>
      </c>
      <c r="C14" s="1">
        <v>259.35000000000002</v>
      </c>
      <c r="D14" s="40">
        <v>18</v>
      </c>
      <c r="E14" s="47" t="s">
        <v>74</v>
      </c>
      <c r="F14" s="40">
        <v>300</v>
      </c>
      <c r="G14" s="40">
        <v>301</v>
      </c>
      <c r="H14" s="40">
        <v>302</v>
      </c>
      <c r="I14" s="40">
        <v>303</v>
      </c>
      <c r="J14" s="40">
        <v>304</v>
      </c>
      <c r="K14" s="40">
        <v>305</v>
      </c>
      <c r="L14" s="40">
        <v>306</v>
      </c>
      <c r="M14" s="40">
        <v>307</v>
      </c>
      <c r="N14" s="40">
        <v>308</v>
      </c>
      <c r="O14" s="40">
        <v>309</v>
      </c>
      <c r="P14" s="40">
        <v>310</v>
      </c>
      <c r="Q14" s="40">
        <v>311</v>
      </c>
      <c r="R14" s="40">
        <v>312</v>
      </c>
      <c r="S14" s="40">
        <v>313</v>
      </c>
      <c r="T14" s="40">
        <v>314</v>
      </c>
      <c r="U14" s="40">
        <v>315</v>
      </c>
      <c r="V14" s="40">
        <v>316</v>
      </c>
      <c r="W14" s="40">
        <v>502</v>
      </c>
      <c r="Y14" s="40">
        <v>1</v>
      </c>
      <c r="Z14">
        <v>107152163</v>
      </c>
      <c r="AA14" t="s">
        <v>75</v>
      </c>
      <c r="AB14" t="s">
        <v>76</v>
      </c>
      <c r="AC14" t="s">
        <v>77</v>
      </c>
      <c r="AD14">
        <v>0</v>
      </c>
      <c r="AH14">
        <v>0</v>
      </c>
      <c r="AL14">
        <v>0</v>
      </c>
      <c r="AP14">
        <v>0</v>
      </c>
      <c r="AT14">
        <v>1</v>
      </c>
      <c r="AU14" t="s">
        <v>44</v>
      </c>
      <c r="AV14" t="s">
        <v>44</v>
      </c>
      <c r="AW14" t="s">
        <v>44</v>
      </c>
      <c r="AX14" t="s">
        <v>44</v>
      </c>
    </row>
    <row r="15" spans="1:211">
      <c r="A15" t="s">
        <v>6</v>
      </c>
      <c r="B15" s="1">
        <v>8178</v>
      </c>
      <c r="C15" s="1">
        <v>204.45000000000002</v>
      </c>
      <c r="D15" s="40">
        <v>12</v>
      </c>
      <c r="E15" s="47" t="s">
        <v>78</v>
      </c>
      <c r="F15" s="40">
        <v>803</v>
      </c>
      <c r="G15" s="40">
        <v>804</v>
      </c>
      <c r="H15" s="40">
        <v>805</v>
      </c>
      <c r="I15" s="40">
        <v>806</v>
      </c>
      <c r="J15" s="40">
        <v>807</v>
      </c>
      <c r="K15" s="40">
        <v>808</v>
      </c>
      <c r="L15" s="40">
        <v>811</v>
      </c>
      <c r="M15" s="40">
        <v>812</v>
      </c>
      <c r="N15" s="40">
        <v>813</v>
      </c>
      <c r="O15" s="40">
        <v>816</v>
      </c>
      <c r="P15" s="40">
        <v>911</v>
      </c>
      <c r="Q15" s="40">
        <v>912</v>
      </c>
      <c r="Y15" s="40">
        <v>3</v>
      </c>
      <c r="Z15">
        <v>107153029</v>
      </c>
      <c r="AA15" t="s">
        <v>79</v>
      </c>
      <c r="AB15" t="s">
        <v>80</v>
      </c>
      <c r="AC15" t="s">
        <v>81</v>
      </c>
      <c r="AD15">
        <v>107152549</v>
      </c>
      <c r="AE15" t="s">
        <v>82</v>
      </c>
      <c r="AF15" t="s">
        <v>83</v>
      </c>
      <c r="AG15" t="s">
        <v>84</v>
      </c>
      <c r="AH15">
        <v>107152440</v>
      </c>
      <c r="AI15" t="s">
        <v>85</v>
      </c>
      <c r="AJ15" t="s">
        <v>86</v>
      </c>
      <c r="AK15" t="s">
        <v>87</v>
      </c>
      <c r="AL15">
        <v>0</v>
      </c>
      <c r="AP15">
        <v>0</v>
      </c>
      <c r="AT15">
        <v>1</v>
      </c>
      <c r="AU15">
        <v>1</v>
      </c>
      <c r="AV15">
        <v>1</v>
      </c>
      <c r="AW15" t="s">
        <v>44</v>
      </c>
      <c r="AX15" t="s">
        <v>44</v>
      </c>
    </row>
    <row r="16" spans="1:211">
      <c r="A16" t="s">
        <v>7</v>
      </c>
      <c r="B16" s="1">
        <v>3303</v>
      </c>
      <c r="C16" s="1">
        <v>82.575000000000003</v>
      </c>
      <c r="D16" s="40">
        <v>8</v>
      </c>
      <c r="E16" s="47" t="s">
        <v>88</v>
      </c>
      <c r="F16" s="40">
        <v>3</v>
      </c>
      <c r="G16" s="40">
        <v>100</v>
      </c>
      <c r="H16" s="40">
        <v>101</v>
      </c>
      <c r="I16" s="40">
        <v>102</v>
      </c>
      <c r="J16" s="40">
        <v>103</v>
      </c>
      <c r="K16" s="40">
        <v>104</v>
      </c>
      <c r="L16" s="40">
        <v>105</v>
      </c>
      <c r="M16" s="40">
        <v>106</v>
      </c>
      <c r="Y16" s="40">
        <v>1</v>
      </c>
      <c r="Z16">
        <v>148428799</v>
      </c>
      <c r="AA16" t="s">
        <v>89</v>
      </c>
      <c r="AB16" t="s">
        <v>90</v>
      </c>
      <c r="AC16" t="s">
        <v>91</v>
      </c>
      <c r="AD16">
        <v>0</v>
      </c>
      <c r="AH16">
        <v>0</v>
      </c>
      <c r="AL16">
        <v>0</v>
      </c>
      <c r="AP16">
        <v>0</v>
      </c>
      <c r="AT16">
        <v>1</v>
      </c>
      <c r="AU16" t="s">
        <v>44</v>
      </c>
      <c r="AV16" t="s">
        <v>44</v>
      </c>
      <c r="AW16" t="s">
        <v>44</v>
      </c>
      <c r="AX16" t="s">
        <v>44</v>
      </c>
    </row>
    <row r="17" spans="1:50">
      <c r="A17" t="s">
        <v>8</v>
      </c>
      <c r="B17" s="1">
        <v>3936</v>
      </c>
      <c r="C17" s="1">
        <v>98.4</v>
      </c>
      <c r="D17" s="40">
        <v>9</v>
      </c>
      <c r="E17" s="47" t="s">
        <v>92</v>
      </c>
      <c r="F17" s="40">
        <v>400</v>
      </c>
      <c r="G17" s="40">
        <v>401</v>
      </c>
      <c r="H17" s="40">
        <v>402</v>
      </c>
      <c r="I17" s="40">
        <v>403</v>
      </c>
      <c r="J17" s="40">
        <v>404</v>
      </c>
      <c r="K17" s="40">
        <v>405</v>
      </c>
      <c r="L17" s="40">
        <v>406</v>
      </c>
      <c r="M17" s="40">
        <v>407</v>
      </c>
      <c r="N17" s="40">
        <v>408</v>
      </c>
      <c r="Y17" s="40">
        <v>2</v>
      </c>
      <c r="Z17">
        <v>107152670</v>
      </c>
      <c r="AA17" t="s">
        <v>93</v>
      </c>
      <c r="AB17" t="s">
        <v>94</v>
      </c>
      <c r="AC17" t="s">
        <v>95</v>
      </c>
      <c r="AD17">
        <v>107152500</v>
      </c>
      <c r="AE17" t="s">
        <v>96</v>
      </c>
      <c r="AF17" t="s">
        <v>97</v>
      </c>
      <c r="AG17" t="s">
        <v>98</v>
      </c>
      <c r="AH17">
        <v>0</v>
      </c>
      <c r="AL17">
        <v>0</v>
      </c>
      <c r="AP17">
        <v>0</v>
      </c>
      <c r="AT17">
        <v>1</v>
      </c>
      <c r="AU17">
        <v>1</v>
      </c>
      <c r="AV17" t="s">
        <v>44</v>
      </c>
      <c r="AW17" t="s">
        <v>44</v>
      </c>
      <c r="AX17" t="s">
        <v>44</v>
      </c>
    </row>
    <row r="18" spans="1:50">
      <c r="A18" t="s">
        <v>9</v>
      </c>
      <c r="B18" s="1">
        <v>1893</v>
      </c>
      <c r="C18" s="1">
        <v>47.325000000000003</v>
      </c>
      <c r="D18" s="40">
        <v>3</v>
      </c>
      <c r="E18" s="47" t="s">
        <v>99</v>
      </c>
      <c r="F18" s="40">
        <v>840</v>
      </c>
      <c r="G18" s="40">
        <v>842</v>
      </c>
      <c r="H18" s="40">
        <v>848</v>
      </c>
      <c r="Y18" s="40">
        <v>2</v>
      </c>
      <c r="Z18">
        <v>107152229</v>
      </c>
      <c r="AA18" t="s">
        <v>100</v>
      </c>
      <c r="AB18" t="s">
        <v>101</v>
      </c>
      <c r="AC18" t="s">
        <v>102</v>
      </c>
      <c r="AD18">
        <v>107152370</v>
      </c>
      <c r="AE18" t="s">
        <v>103</v>
      </c>
      <c r="AF18" t="s">
        <v>104</v>
      </c>
      <c r="AG18" t="s">
        <v>105</v>
      </c>
      <c r="AH18">
        <v>0</v>
      </c>
      <c r="AL18">
        <v>0</v>
      </c>
      <c r="AP18">
        <v>0</v>
      </c>
      <c r="AT18">
        <v>1</v>
      </c>
      <c r="AU18">
        <v>1</v>
      </c>
      <c r="AV18" t="s">
        <v>44</v>
      </c>
      <c r="AW18" t="s">
        <v>44</v>
      </c>
      <c r="AX18" t="s">
        <v>44</v>
      </c>
    </row>
    <row r="19" spans="1:50">
      <c r="A19" t="s">
        <v>10</v>
      </c>
      <c r="B19" s="1">
        <v>6467</v>
      </c>
      <c r="C19" s="1">
        <v>161.67499999999998</v>
      </c>
      <c r="D19" s="40">
        <v>16</v>
      </c>
      <c r="E19" s="47" t="s">
        <v>106</v>
      </c>
      <c r="F19" s="40">
        <v>623</v>
      </c>
      <c r="G19" s="40">
        <v>626</v>
      </c>
      <c r="H19" s="40">
        <v>627</v>
      </c>
      <c r="I19" s="40">
        <v>628</v>
      </c>
      <c r="J19" s="40">
        <v>629</v>
      </c>
      <c r="K19" s="40">
        <v>633</v>
      </c>
      <c r="L19" s="40">
        <v>634</v>
      </c>
      <c r="M19" s="40">
        <v>638</v>
      </c>
      <c r="N19" s="40">
        <v>639</v>
      </c>
      <c r="O19" s="40">
        <v>640</v>
      </c>
      <c r="P19" s="40">
        <v>643</v>
      </c>
      <c r="Q19" s="40">
        <v>644</v>
      </c>
      <c r="R19" s="40">
        <v>645</v>
      </c>
      <c r="S19" s="40">
        <v>646</v>
      </c>
      <c r="T19" s="40">
        <v>650</v>
      </c>
      <c r="U19" s="40">
        <v>651</v>
      </c>
      <c r="Y19" s="40">
        <v>4</v>
      </c>
      <c r="Z19">
        <v>107152783</v>
      </c>
      <c r="AA19" t="s">
        <v>107</v>
      </c>
      <c r="AB19">
        <v>0</v>
      </c>
      <c r="AC19" t="s">
        <v>108</v>
      </c>
      <c r="AD19">
        <v>107152290</v>
      </c>
      <c r="AE19" t="s">
        <v>109</v>
      </c>
      <c r="AF19" t="s">
        <v>110</v>
      </c>
      <c r="AG19" t="s">
        <v>111</v>
      </c>
      <c r="AH19">
        <v>109594220</v>
      </c>
      <c r="AI19" t="s">
        <v>112</v>
      </c>
      <c r="AJ19" t="s">
        <v>113</v>
      </c>
      <c r="AK19" t="s">
        <v>114</v>
      </c>
      <c r="AL19">
        <v>107152357</v>
      </c>
      <c r="AM19" t="s">
        <v>115</v>
      </c>
      <c r="AN19" t="s">
        <v>116</v>
      </c>
      <c r="AO19" t="s">
        <v>117</v>
      </c>
      <c r="AP19">
        <v>0</v>
      </c>
      <c r="AT19">
        <v>1</v>
      </c>
      <c r="AU19">
        <v>1</v>
      </c>
      <c r="AV19">
        <v>1</v>
      </c>
      <c r="AW19">
        <v>1</v>
      </c>
      <c r="AX19" t="s">
        <v>44</v>
      </c>
    </row>
    <row r="20" spans="1:50">
      <c r="A20" t="s">
        <v>11</v>
      </c>
      <c r="B20" s="1">
        <v>2380</v>
      </c>
      <c r="C20" s="1">
        <v>59.500000000000007</v>
      </c>
      <c r="D20" s="40">
        <v>5</v>
      </c>
      <c r="E20" s="47" t="s">
        <v>118</v>
      </c>
      <c r="F20" s="40">
        <v>700</v>
      </c>
      <c r="G20" s="40">
        <v>701</v>
      </c>
      <c r="H20" s="40">
        <v>702</v>
      </c>
      <c r="I20" s="40">
        <v>915</v>
      </c>
      <c r="J20" s="40">
        <v>916</v>
      </c>
      <c r="Y20" s="40">
        <v>1</v>
      </c>
      <c r="Z20">
        <v>107272606</v>
      </c>
      <c r="AA20" t="s">
        <v>119</v>
      </c>
      <c r="AB20" t="s">
        <v>120</v>
      </c>
      <c r="AC20" t="s">
        <v>121</v>
      </c>
      <c r="AD20">
        <v>0</v>
      </c>
      <c r="AH20">
        <v>0</v>
      </c>
      <c r="AL20">
        <v>0</v>
      </c>
      <c r="AP20">
        <v>0</v>
      </c>
      <c r="AT20">
        <v>1</v>
      </c>
      <c r="AU20" t="s">
        <v>44</v>
      </c>
      <c r="AV20" t="s">
        <v>44</v>
      </c>
      <c r="AW20" t="s">
        <v>44</v>
      </c>
      <c r="AX20" t="s">
        <v>44</v>
      </c>
    </row>
    <row r="21" spans="1:50">
      <c r="A21" t="s">
        <v>12</v>
      </c>
      <c r="B21" s="1">
        <v>5253</v>
      </c>
      <c r="C21" s="1">
        <v>131.32500000000002</v>
      </c>
      <c r="D21" s="40">
        <v>12</v>
      </c>
      <c r="E21" s="47" t="s">
        <v>122</v>
      </c>
      <c r="F21" s="40">
        <v>4</v>
      </c>
      <c r="G21" s="40">
        <v>500</v>
      </c>
      <c r="H21" s="40">
        <v>501</v>
      </c>
      <c r="I21" s="40">
        <v>834</v>
      </c>
      <c r="J21" s="40">
        <v>835</v>
      </c>
      <c r="K21" s="40">
        <v>836</v>
      </c>
      <c r="L21" s="40">
        <v>837</v>
      </c>
      <c r="M21" s="40">
        <v>838</v>
      </c>
      <c r="N21" s="40">
        <v>839</v>
      </c>
      <c r="O21" s="40">
        <v>841</v>
      </c>
      <c r="P21" s="40">
        <v>849</v>
      </c>
      <c r="Q21" s="40">
        <v>900</v>
      </c>
      <c r="Y21" s="40">
        <v>2</v>
      </c>
      <c r="Z21">
        <v>142893063</v>
      </c>
      <c r="AA21" t="s">
        <v>123</v>
      </c>
      <c r="AB21" t="s">
        <v>124</v>
      </c>
      <c r="AC21" t="s">
        <v>125</v>
      </c>
      <c r="AD21">
        <v>113627156</v>
      </c>
      <c r="AE21" t="s">
        <v>126</v>
      </c>
      <c r="AF21" t="s">
        <v>127</v>
      </c>
      <c r="AG21" t="s">
        <v>128</v>
      </c>
      <c r="AH21">
        <v>0</v>
      </c>
      <c r="AL21">
        <v>0</v>
      </c>
      <c r="AP21">
        <v>0</v>
      </c>
      <c r="AT21">
        <v>1</v>
      </c>
      <c r="AU21">
        <v>1</v>
      </c>
      <c r="AV21" t="s">
        <v>44</v>
      </c>
      <c r="AW21" t="s">
        <v>44</v>
      </c>
      <c r="AX21" t="s">
        <v>44</v>
      </c>
    </row>
    <row r="22" spans="1:50">
      <c r="A22" t="s">
        <v>13</v>
      </c>
      <c r="B22" s="1">
        <v>7185</v>
      </c>
      <c r="C22" s="1">
        <v>179.62500000000003</v>
      </c>
      <c r="D22" s="40">
        <v>13</v>
      </c>
      <c r="E22" s="47" t="s">
        <v>129</v>
      </c>
      <c r="F22" s="40">
        <v>200</v>
      </c>
      <c r="G22" s="40">
        <v>201</v>
      </c>
      <c r="H22" s="40">
        <v>202</v>
      </c>
      <c r="I22" s="40">
        <v>203</v>
      </c>
      <c r="J22" s="40">
        <v>204</v>
      </c>
      <c r="K22" s="40">
        <v>205</v>
      </c>
      <c r="L22" s="40">
        <v>206</v>
      </c>
      <c r="M22" s="40">
        <v>207</v>
      </c>
      <c r="N22" s="40">
        <v>208</v>
      </c>
      <c r="O22" s="40">
        <v>209</v>
      </c>
      <c r="P22" s="40">
        <v>210</v>
      </c>
      <c r="Q22" s="40">
        <v>211</v>
      </c>
      <c r="R22" s="40">
        <v>212</v>
      </c>
      <c r="Y22" s="40">
        <v>1</v>
      </c>
      <c r="Z22">
        <v>107152695</v>
      </c>
      <c r="AA22" t="s">
        <v>130</v>
      </c>
      <c r="AB22" t="s">
        <v>131</v>
      </c>
      <c r="AC22" t="s">
        <v>132</v>
      </c>
      <c r="AD22">
        <v>0</v>
      </c>
      <c r="AH22">
        <v>0</v>
      </c>
      <c r="AL22">
        <v>0</v>
      </c>
      <c r="AP22">
        <v>0</v>
      </c>
      <c r="AT22">
        <v>1</v>
      </c>
      <c r="AU22" t="s">
        <v>44</v>
      </c>
      <c r="AV22" t="s">
        <v>44</v>
      </c>
      <c r="AW22" t="s">
        <v>44</v>
      </c>
      <c r="AX22" t="s">
        <v>44</v>
      </c>
    </row>
    <row r="23" spans="1:50">
      <c r="A23" t="s">
        <v>14</v>
      </c>
      <c r="B23" s="1">
        <v>2198</v>
      </c>
      <c r="C23" s="1">
        <v>54.95</v>
      </c>
      <c r="D23" s="40">
        <v>6</v>
      </c>
      <c r="E23" s="47" t="s">
        <v>133</v>
      </c>
      <c r="F23" s="40">
        <v>901</v>
      </c>
      <c r="G23" s="40">
        <v>902</v>
      </c>
      <c r="H23" s="40">
        <v>903</v>
      </c>
      <c r="I23" s="40">
        <v>904</v>
      </c>
      <c r="J23" s="40">
        <v>905</v>
      </c>
      <c r="K23" s="40">
        <v>907</v>
      </c>
      <c r="Y23" s="40">
        <v>1</v>
      </c>
      <c r="Z23">
        <v>118591255</v>
      </c>
      <c r="AA23" t="s">
        <v>134</v>
      </c>
      <c r="AB23" t="s">
        <v>135</v>
      </c>
      <c r="AC23" t="s">
        <v>136</v>
      </c>
      <c r="AD23">
        <v>0</v>
      </c>
      <c r="AH23">
        <v>0</v>
      </c>
      <c r="AL23">
        <v>0</v>
      </c>
      <c r="AP23">
        <v>0</v>
      </c>
      <c r="AT23">
        <v>1</v>
      </c>
      <c r="AU23" t="s">
        <v>44</v>
      </c>
      <c r="AV23" t="s">
        <v>44</v>
      </c>
      <c r="AW23" t="s">
        <v>44</v>
      </c>
      <c r="AX23" t="s">
        <v>44</v>
      </c>
    </row>
    <row r="24" spans="1:50">
      <c r="A24" t="s">
        <v>15</v>
      </c>
      <c r="B24" s="1">
        <v>8014</v>
      </c>
      <c r="C24" s="1">
        <v>200.35000000000005</v>
      </c>
      <c r="D24" s="40">
        <v>13</v>
      </c>
      <c r="E24" s="47" t="s">
        <v>137</v>
      </c>
      <c r="F24" s="40">
        <v>503</v>
      </c>
      <c r="G24" s="40">
        <v>504</v>
      </c>
      <c r="H24" s="40">
        <v>505</v>
      </c>
      <c r="I24" s="40">
        <v>506</v>
      </c>
      <c r="J24" s="40">
        <v>507</v>
      </c>
      <c r="K24" s="40">
        <v>508</v>
      </c>
      <c r="L24" s="40">
        <v>509</v>
      </c>
      <c r="M24" s="40">
        <v>510</v>
      </c>
      <c r="N24" s="40">
        <v>800</v>
      </c>
      <c r="O24" s="40">
        <v>801</v>
      </c>
      <c r="P24" s="40">
        <v>802</v>
      </c>
      <c r="Q24" s="40">
        <v>809</v>
      </c>
      <c r="R24" s="40">
        <v>819</v>
      </c>
      <c r="Y24" s="40">
        <v>3</v>
      </c>
      <c r="Z24">
        <v>107152131</v>
      </c>
      <c r="AA24" t="s">
        <v>138</v>
      </c>
      <c r="AB24" t="s">
        <v>139</v>
      </c>
      <c r="AC24" t="s">
        <v>140</v>
      </c>
      <c r="AD24">
        <v>114937506</v>
      </c>
      <c r="AH24">
        <v>122989657</v>
      </c>
      <c r="AI24" t="s">
        <v>141</v>
      </c>
      <c r="AJ24" t="s">
        <v>142</v>
      </c>
      <c r="AK24" t="s">
        <v>143</v>
      </c>
      <c r="AL24">
        <v>0</v>
      </c>
      <c r="AM24" t="s">
        <v>144</v>
      </c>
      <c r="AP24">
        <v>0</v>
      </c>
      <c r="AT24">
        <v>1</v>
      </c>
      <c r="AU24">
        <v>1</v>
      </c>
      <c r="AV24">
        <v>1</v>
      </c>
      <c r="AW24" t="s">
        <v>44</v>
      </c>
      <c r="AX24" t="s">
        <v>44</v>
      </c>
    </row>
    <row r="25" spans="1:50">
      <c r="A25" t="s">
        <v>16</v>
      </c>
      <c r="B25" s="1">
        <v>8756</v>
      </c>
      <c r="C25" s="1">
        <v>218.9</v>
      </c>
      <c r="D25" s="40">
        <v>15</v>
      </c>
      <c r="E25" s="47" t="s">
        <v>145</v>
      </c>
      <c r="F25" s="40">
        <v>830</v>
      </c>
      <c r="G25" s="40">
        <v>843</v>
      </c>
      <c r="H25" s="40">
        <v>844</v>
      </c>
      <c r="I25" s="40">
        <v>845</v>
      </c>
      <c r="J25" s="40">
        <v>846</v>
      </c>
      <c r="K25" s="40">
        <v>847</v>
      </c>
      <c r="L25" s="40">
        <v>850</v>
      </c>
      <c r="M25" s="40">
        <v>851</v>
      </c>
      <c r="N25" s="40">
        <v>852</v>
      </c>
      <c r="O25" s="40">
        <v>853</v>
      </c>
      <c r="P25" s="40">
        <v>854</v>
      </c>
      <c r="Q25" s="40">
        <v>855</v>
      </c>
      <c r="R25" s="40">
        <v>856</v>
      </c>
      <c r="S25" s="40">
        <v>857</v>
      </c>
      <c r="T25" s="40">
        <v>906</v>
      </c>
      <c r="Y25" s="40">
        <v>3</v>
      </c>
      <c r="Z25">
        <v>107152873</v>
      </c>
      <c r="AA25" t="s">
        <v>146</v>
      </c>
      <c r="AB25" t="s">
        <v>147</v>
      </c>
      <c r="AC25" t="s">
        <v>148</v>
      </c>
      <c r="AD25">
        <v>107152473</v>
      </c>
      <c r="AE25" t="s">
        <v>149</v>
      </c>
      <c r="AF25" t="s">
        <v>150</v>
      </c>
      <c r="AG25" t="s">
        <v>151</v>
      </c>
      <c r="AH25">
        <v>107152460</v>
      </c>
      <c r="AI25" t="s">
        <v>152</v>
      </c>
      <c r="AJ25" t="s">
        <v>153</v>
      </c>
      <c r="AK25" t="s">
        <v>154</v>
      </c>
      <c r="AL25">
        <v>0</v>
      </c>
      <c r="AP25">
        <v>0</v>
      </c>
      <c r="AT25">
        <v>1</v>
      </c>
      <c r="AU25">
        <v>1</v>
      </c>
      <c r="AV25">
        <v>1</v>
      </c>
      <c r="AW25" t="s">
        <v>44</v>
      </c>
      <c r="AX25" t="s">
        <v>44</v>
      </c>
    </row>
    <row r="26" spans="1:50">
      <c r="A26" t="s">
        <v>17</v>
      </c>
      <c r="B26" s="1">
        <v>6937</v>
      </c>
      <c r="C26" s="1">
        <v>173.42500000000007</v>
      </c>
      <c r="D26" s="40">
        <v>19</v>
      </c>
      <c r="E26" s="47" t="s">
        <v>155</v>
      </c>
      <c r="F26" s="40">
        <v>2</v>
      </c>
      <c r="G26" s="40">
        <v>617</v>
      </c>
      <c r="H26" s="40">
        <v>618</v>
      </c>
      <c r="I26" s="40">
        <v>619</v>
      </c>
      <c r="J26" s="40">
        <v>620</v>
      </c>
      <c r="K26" s="40">
        <v>621</v>
      </c>
      <c r="L26" s="40">
        <v>622</v>
      </c>
      <c r="M26" s="40">
        <v>632</v>
      </c>
      <c r="N26" s="40">
        <v>635</v>
      </c>
      <c r="O26" s="40">
        <v>636</v>
      </c>
      <c r="P26" s="40">
        <v>637</v>
      </c>
      <c r="Q26" s="40">
        <v>641</v>
      </c>
      <c r="R26" s="40">
        <v>642</v>
      </c>
      <c r="S26" s="40">
        <v>647</v>
      </c>
      <c r="T26" s="40">
        <v>648</v>
      </c>
      <c r="U26" s="40">
        <v>649</v>
      </c>
      <c r="V26" s="40">
        <v>703</v>
      </c>
      <c r="W26" s="40">
        <v>704</v>
      </c>
      <c r="X26">
        <v>705</v>
      </c>
      <c r="Y26" s="40">
        <v>5</v>
      </c>
      <c r="Z26">
        <v>107152803</v>
      </c>
      <c r="AA26" t="s">
        <v>156</v>
      </c>
      <c r="AB26" t="s">
        <v>157</v>
      </c>
      <c r="AC26" t="s">
        <v>158</v>
      </c>
      <c r="AD26">
        <v>107152265</v>
      </c>
      <c r="AE26" t="s">
        <v>159</v>
      </c>
      <c r="AF26" t="s">
        <v>160</v>
      </c>
      <c r="AG26" t="s">
        <v>161</v>
      </c>
      <c r="AH26">
        <v>137032958</v>
      </c>
      <c r="AI26" t="s">
        <v>162</v>
      </c>
      <c r="AJ26" t="s">
        <v>163</v>
      </c>
      <c r="AK26" t="s">
        <v>164</v>
      </c>
      <c r="AL26">
        <v>108682188</v>
      </c>
      <c r="AM26" t="s">
        <v>165</v>
      </c>
      <c r="AN26" t="s">
        <v>166</v>
      </c>
      <c r="AO26" t="s">
        <v>167</v>
      </c>
      <c r="AP26">
        <v>107153112</v>
      </c>
      <c r="AQ26" t="s">
        <v>168</v>
      </c>
      <c r="AR26" t="s">
        <v>169</v>
      </c>
      <c r="AS26" t="s">
        <v>170</v>
      </c>
      <c r="AT26">
        <v>1</v>
      </c>
      <c r="AU26">
        <v>1</v>
      </c>
      <c r="AV26">
        <v>1</v>
      </c>
      <c r="AW26">
        <v>1</v>
      </c>
      <c r="AX26">
        <v>1</v>
      </c>
    </row>
  </sheetData>
  <sheetProtection sheet="1" objects="1" scenarios="1"/>
  <autoFilter ref="A8:HC26" xr:uid="{DB7162DE-3030-4545-BF35-FDCFD5BF9B2A}"/>
  <mergeCells count="1">
    <mergeCell ref="A5:D5"/>
  </mergeCells>
  <printOptions gridLines="1"/>
  <pageMargins left="0.7" right="0.7" top="0.75" bottom="0.75" header="0.3" footer="0.3"/>
  <pageSetup orientation="landscape" r:id="rId1"/>
  <headerFooter>
    <oddFooter>&amp;C&amp;Z&amp;F</oddFooter>
  </headerFooter>
  <colBreaks count="1" manualBreakCount="1">
    <brk id="24" max="2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A2B32-3533-4CB6-ADDC-7B4E0FB893D3}">
  <dimension ref="A1:HE28"/>
  <sheetViews>
    <sheetView zoomScaleNormal="100" workbookViewId="0">
      <pane xSplit="1" ySplit="4" topLeftCell="B5" activePane="bottomRight" state="frozen"/>
      <selection pane="bottomRight" activeCell="F8" sqref="F8"/>
      <selection pane="bottomLeft" activeCell="A5" sqref="A5"/>
      <selection pane="topRight" activeCell="B1" sqref="B1"/>
    </sheetView>
  </sheetViews>
  <sheetFormatPr defaultColWidth="9.5703125" defaultRowHeight="14.45"/>
  <cols>
    <col min="1" max="1" width="21.42578125" bestFit="1" customWidth="1"/>
    <col min="2" max="2" width="14.85546875" bestFit="1" customWidth="1"/>
    <col min="3" max="3" width="7.85546875" style="58" bestFit="1" customWidth="1"/>
    <col min="4" max="4" width="8.85546875" style="40" customWidth="1"/>
    <col min="5" max="5" width="7.42578125" style="100" customWidth="1"/>
    <col min="6" max="6" width="49" style="65" customWidth="1"/>
    <col min="7" max="24" width="11.28515625" style="40" hidden="1" customWidth="1"/>
    <col min="25" max="25" width="11.28515625" hidden="1" customWidth="1"/>
    <col min="26" max="31" width="11.28515625" style="40" hidden="1" customWidth="1"/>
    <col min="32" max="32" width="7.42578125" style="40" customWidth="1"/>
    <col min="33" max="33" width="10.5703125" hidden="1" customWidth="1"/>
    <col min="34" max="34" width="23.7109375" bestFit="1" customWidth="1"/>
    <col min="35" max="35" width="10.85546875" bestFit="1" customWidth="1"/>
    <col min="36" max="36" width="26" bestFit="1" customWidth="1"/>
    <col min="37" max="37" width="9.85546875" hidden="1" customWidth="1"/>
    <col min="38" max="38" width="15.42578125" bestFit="1" customWidth="1"/>
    <col min="39" max="39" width="10.85546875" bestFit="1" customWidth="1"/>
    <col min="40" max="40" width="29.42578125" bestFit="1" customWidth="1"/>
    <col min="41" max="41" width="9.85546875" bestFit="1" customWidth="1"/>
    <col min="42" max="42" width="13.85546875" bestFit="1" customWidth="1"/>
    <col min="43" max="43" width="10.85546875" bestFit="1" customWidth="1"/>
    <col min="44" max="44" width="22.42578125" bestFit="1" customWidth="1"/>
    <col min="45" max="45" width="9.85546875" bestFit="1" customWidth="1"/>
    <col min="46" max="46" width="14" bestFit="1" customWidth="1"/>
    <col min="47" max="47" width="10.85546875" bestFit="1" customWidth="1"/>
    <col min="48" max="48" width="25.42578125" bestFit="1" customWidth="1"/>
    <col min="49" max="49" width="10.5703125" hidden="1" customWidth="1"/>
    <col min="50" max="50" width="14.140625" hidden="1" customWidth="1"/>
    <col min="51" max="51" width="11.5703125" hidden="1" customWidth="1"/>
    <col min="52" max="52" width="19.42578125" hidden="1" customWidth="1"/>
    <col min="53" max="57" width="8.85546875" hidden="1" customWidth="1"/>
    <col min="58" max="58" width="21.140625" hidden="1" customWidth="1"/>
    <col min="59" max="64" width="9.28515625" bestFit="1" customWidth="1"/>
    <col min="65" max="82" width="12.85546875" bestFit="1" customWidth="1"/>
    <col min="83" max="94" width="14" bestFit="1" customWidth="1"/>
    <col min="95" max="102" width="11.42578125" bestFit="1" customWidth="1"/>
    <col min="103" max="114" width="7.140625" bestFit="1" customWidth="1"/>
    <col min="115" max="130" width="14" bestFit="1" customWidth="1"/>
    <col min="131" max="135" width="19.140625" bestFit="1" customWidth="1"/>
    <col min="136" max="147" width="14.140625" bestFit="1" customWidth="1"/>
    <col min="148" max="160" width="11.85546875" bestFit="1" customWidth="1"/>
    <col min="161" max="166" width="13.140625" bestFit="1" customWidth="1"/>
    <col min="167" max="179" width="9.140625" bestFit="1" customWidth="1"/>
    <col min="180" max="194" width="16.7109375" bestFit="1" customWidth="1"/>
    <col min="195" max="213" width="13.42578125" bestFit="1" customWidth="1"/>
  </cols>
  <sheetData>
    <row r="1" spans="1:213" ht="15.6">
      <c r="A1" s="37" t="s">
        <v>316</v>
      </c>
      <c r="B1" s="37"/>
      <c r="C1" s="53"/>
      <c r="D1" s="68">
        <v>2.5000000000000005E-2</v>
      </c>
      <c r="E1" s="92">
        <v>193</v>
      </c>
      <c r="F1" s="67" t="s">
        <v>173</v>
      </c>
      <c r="G1" s="6" t="s">
        <v>173</v>
      </c>
      <c r="H1" s="6" t="s">
        <v>173</v>
      </c>
      <c r="I1" s="6" t="s">
        <v>173</v>
      </c>
      <c r="J1" s="47" t="s">
        <v>173</v>
      </c>
      <c r="K1" s="40" t="s">
        <v>173</v>
      </c>
      <c r="L1" s="40" t="s">
        <v>173</v>
      </c>
      <c r="M1" s="40" t="s">
        <v>173</v>
      </c>
      <c r="N1" s="31"/>
      <c r="O1" s="31"/>
      <c r="P1" s="31" t="s">
        <v>173</v>
      </c>
      <c r="Q1" s="31" t="s">
        <v>173</v>
      </c>
      <c r="R1" s="31" t="s">
        <v>173</v>
      </c>
      <c r="S1" s="31"/>
      <c r="T1" s="2"/>
      <c r="U1" s="2"/>
      <c r="V1" s="2"/>
      <c r="W1" s="2"/>
      <c r="X1" s="2"/>
      <c r="Y1" s="4"/>
      <c r="Z1" s="31"/>
      <c r="AA1" s="2"/>
      <c r="AB1" s="2"/>
      <c r="AC1" s="2"/>
      <c r="AD1" s="2"/>
      <c r="AE1" s="2"/>
      <c r="AF1" s="39" t="s">
        <v>20</v>
      </c>
      <c r="AG1" s="4"/>
      <c r="AH1" s="4"/>
      <c r="AI1" s="4"/>
      <c r="AK1" s="64" t="s">
        <v>173</v>
      </c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32"/>
      <c r="BB1" s="32"/>
      <c r="BC1" s="32"/>
      <c r="BD1" s="32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4"/>
      <c r="EB1" s="34"/>
      <c r="EC1" s="34"/>
      <c r="ED1" s="34"/>
      <c r="EE1" s="3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</row>
    <row r="2" spans="1:213" ht="15.6">
      <c r="A2" s="39">
        <v>20</v>
      </c>
      <c r="B2" s="39"/>
      <c r="C2" s="53">
        <v>100005</v>
      </c>
      <c r="D2" s="53">
        <v>2500.1250000000005</v>
      </c>
      <c r="E2" s="92">
        <v>193</v>
      </c>
      <c r="F2" s="67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31"/>
      <c r="N2" s="31"/>
      <c r="O2" s="31"/>
      <c r="P2" s="31"/>
      <c r="Q2" s="31"/>
      <c r="R2" s="31"/>
      <c r="S2" s="31"/>
      <c r="T2" s="2"/>
      <c r="U2" s="2"/>
      <c r="V2" s="2"/>
      <c r="W2" s="2"/>
      <c r="X2" s="2"/>
      <c r="Y2" s="4"/>
      <c r="Z2" s="31"/>
      <c r="AA2" s="2"/>
      <c r="AB2" s="2"/>
      <c r="AC2" s="2"/>
      <c r="AD2" s="2"/>
      <c r="AE2" s="2"/>
      <c r="AF2" s="2">
        <v>47</v>
      </c>
      <c r="AG2" s="4"/>
      <c r="AH2" s="4">
        <v>17</v>
      </c>
      <c r="AI2" s="4"/>
      <c r="AJ2" s="4"/>
      <c r="AK2" s="4">
        <v>17</v>
      </c>
      <c r="AL2" s="4"/>
      <c r="AM2" s="4"/>
      <c r="AN2" s="4"/>
      <c r="AO2" s="4">
        <v>9</v>
      </c>
      <c r="AP2" s="4"/>
      <c r="AQ2" s="4"/>
      <c r="AR2" s="4"/>
      <c r="AS2" s="4">
        <v>4</v>
      </c>
      <c r="AT2" s="4"/>
      <c r="AU2" s="4"/>
      <c r="AV2" s="4"/>
      <c r="AW2" s="4">
        <v>0</v>
      </c>
      <c r="AX2" s="4"/>
      <c r="AY2" s="4"/>
      <c r="AZ2" s="4"/>
      <c r="BA2" s="32"/>
      <c r="BB2" s="32"/>
      <c r="BC2" s="32"/>
      <c r="BD2" s="3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4"/>
      <c r="EB2" s="34"/>
      <c r="EC2" s="34"/>
      <c r="ED2" s="34"/>
      <c r="EE2" s="3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</row>
    <row r="3" spans="1:213" ht="15.6">
      <c r="A3" s="4"/>
      <c r="B3" s="4"/>
      <c r="C3" s="53"/>
      <c r="D3" s="2"/>
      <c r="E3" s="92"/>
      <c r="F3" s="67" t="s">
        <v>173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  <c r="Q3" s="30">
        <v>11</v>
      </c>
      <c r="R3" s="30">
        <v>12</v>
      </c>
      <c r="S3" s="30">
        <v>13</v>
      </c>
      <c r="T3" s="30">
        <v>14</v>
      </c>
      <c r="U3" s="30">
        <v>15</v>
      </c>
      <c r="V3" s="30">
        <v>16</v>
      </c>
      <c r="W3" s="30">
        <v>17</v>
      </c>
      <c r="X3" s="30">
        <v>18</v>
      </c>
      <c r="Y3" s="30">
        <v>19</v>
      </c>
      <c r="Z3" s="30">
        <v>20</v>
      </c>
      <c r="AA3" s="30">
        <v>21</v>
      </c>
      <c r="AB3" s="30">
        <v>22</v>
      </c>
      <c r="AC3" s="30">
        <v>23</v>
      </c>
      <c r="AD3" s="30">
        <v>24</v>
      </c>
      <c r="AE3" s="30">
        <v>25</v>
      </c>
      <c r="AF3" s="99">
        <v>49</v>
      </c>
      <c r="AG3" s="4"/>
      <c r="AH3" s="4"/>
      <c r="AI3" s="4"/>
      <c r="AJ3" s="4"/>
      <c r="AK3" s="4"/>
      <c r="AL3" s="4"/>
      <c r="AM3" s="4"/>
      <c r="AN3" s="4"/>
      <c r="AO3" s="64" t="s">
        <v>173</v>
      </c>
      <c r="AP3" s="4"/>
      <c r="AQ3" s="4"/>
      <c r="AR3" s="4"/>
      <c r="AS3" s="4"/>
      <c r="AT3" s="4"/>
      <c r="AU3" s="4"/>
      <c r="AV3" s="4"/>
      <c r="AW3" s="32"/>
      <c r="AX3" s="4"/>
      <c r="AY3" s="4"/>
      <c r="AZ3" s="4"/>
      <c r="BA3" s="32"/>
      <c r="BB3" s="32"/>
      <c r="BC3" s="32"/>
      <c r="BD3" s="32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4"/>
      <c r="EB3" s="34"/>
      <c r="EC3" s="34"/>
      <c r="ED3" s="34"/>
      <c r="EE3" s="3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</row>
    <row r="4" spans="1:213" s="41" customFormat="1" ht="46.5">
      <c r="A4" s="41" t="s">
        <v>21</v>
      </c>
      <c r="B4" s="41" t="s">
        <v>224</v>
      </c>
      <c r="C4" s="59" t="s">
        <v>22</v>
      </c>
      <c r="D4" s="60" t="s">
        <v>23</v>
      </c>
      <c r="E4" s="44" t="s">
        <v>24</v>
      </c>
      <c r="F4" s="45" t="s">
        <v>25</v>
      </c>
      <c r="G4" s="46" t="s">
        <v>26</v>
      </c>
      <c r="H4" s="46" t="s">
        <v>26</v>
      </c>
      <c r="I4" s="46" t="s">
        <v>26</v>
      </c>
      <c r="J4" s="46" t="s">
        <v>26</v>
      </c>
      <c r="K4" s="46" t="s">
        <v>26</v>
      </c>
      <c r="L4" s="46" t="s">
        <v>26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27</v>
      </c>
      <c r="AG4" s="41" t="s">
        <v>28</v>
      </c>
      <c r="AH4" s="41" t="s">
        <v>29</v>
      </c>
      <c r="AI4" s="41" t="s">
        <v>30</v>
      </c>
      <c r="AJ4" s="41" t="s">
        <v>31</v>
      </c>
      <c r="AK4" s="41" t="s">
        <v>32</v>
      </c>
      <c r="AL4" s="41" t="s">
        <v>33</v>
      </c>
      <c r="AM4" s="41" t="s">
        <v>30</v>
      </c>
      <c r="AN4" s="41" t="s">
        <v>31</v>
      </c>
      <c r="AO4" s="41" t="s">
        <v>34</v>
      </c>
      <c r="AP4" s="41" t="s">
        <v>35</v>
      </c>
      <c r="AQ4" s="41" t="s">
        <v>30</v>
      </c>
      <c r="AR4" s="41" t="s">
        <v>31</v>
      </c>
      <c r="AS4" s="41" t="s">
        <v>36</v>
      </c>
      <c r="AT4" s="41" t="s">
        <v>37</v>
      </c>
      <c r="AU4" s="41" t="s">
        <v>30</v>
      </c>
      <c r="AV4" s="41" t="s">
        <v>38</v>
      </c>
      <c r="AW4" s="41" t="s">
        <v>39</v>
      </c>
      <c r="AX4" s="41" t="s">
        <v>40</v>
      </c>
      <c r="AY4" s="41" t="s">
        <v>30</v>
      </c>
      <c r="AZ4" s="41" t="s">
        <v>38</v>
      </c>
      <c r="BA4" s="41" t="s">
        <v>28</v>
      </c>
      <c r="BB4" s="41" t="s">
        <v>32</v>
      </c>
      <c r="BC4" s="41" t="s">
        <v>34</v>
      </c>
      <c r="BD4" s="41" t="s">
        <v>36</v>
      </c>
      <c r="BE4" s="41" t="s">
        <v>39</v>
      </c>
    </row>
    <row r="5" spans="1:213">
      <c r="A5" t="s">
        <v>4</v>
      </c>
      <c r="B5" t="s">
        <v>225</v>
      </c>
      <c r="C5" s="58">
        <v>4696</v>
      </c>
      <c r="D5" s="58">
        <v>117.4</v>
      </c>
      <c r="E5" s="100">
        <v>7</v>
      </c>
      <c r="F5" s="65" t="s">
        <v>296</v>
      </c>
      <c r="G5" s="40">
        <v>822</v>
      </c>
      <c r="H5" s="40">
        <v>823</v>
      </c>
      <c r="I5" s="40">
        <v>824</v>
      </c>
      <c r="J5" s="40">
        <v>825</v>
      </c>
      <c r="K5" s="40">
        <v>826</v>
      </c>
      <c r="L5" s="40">
        <v>827</v>
      </c>
      <c r="M5" s="40">
        <v>910</v>
      </c>
      <c r="AF5" s="40">
        <v>2</v>
      </c>
      <c r="AG5">
        <v>118591584</v>
      </c>
      <c r="AH5" t="s">
        <v>68</v>
      </c>
      <c r="AI5" t="s">
        <v>69</v>
      </c>
      <c r="AJ5" t="s">
        <v>70</v>
      </c>
      <c r="AK5">
        <v>147521014</v>
      </c>
      <c r="AL5" t="s">
        <v>71</v>
      </c>
      <c r="AM5" t="s">
        <v>72</v>
      </c>
      <c r="AN5" t="s">
        <v>73</v>
      </c>
      <c r="BA5">
        <v>1</v>
      </c>
      <c r="BB5">
        <v>1</v>
      </c>
      <c r="BC5" t="s">
        <v>44</v>
      </c>
      <c r="BD5" t="s">
        <v>44</v>
      </c>
      <c r="BE5" t="s">
        <v>44</v>
      </c>
    </row>
    <row r="6" spans="1:213">
      <c r="A6" t="s">
        <v>6</v>
      </c>
      <c r="B6" t="s">
        <v>225</v>
      </c>
      <c r="C6" s="58">
        <v>8884</v>
      </c>
      <c r="D6" s="58">
        <v>222.10000000000002</v>
      </c>
      <c r="E6" s="100">
        <v>13</v>
      </c>
      <c r="F6" s="65" t="s">
        <v>297</v>
      </c>
      <c r="G6" s="40">
        <v>803</v>
      </c>
      <c r="H6" s="40">
        <v>804</v>
      </c>
      <c r="I6" s="40">
        <v>805</v>
      </c>
      <c r="J6" s="40">
        <v>806</v>
      </c>
      <c r="K6" s="40">
        <v>807</v>
      </c>
      <c r="L6" s="40">
        <v>811</v>
      </c>
      <c r="M6" s="40">
        <v>812</v>
      </c>
      <c r="N6" s="40">
        <v>813</v>
      </c>
      <c r="O6" s="40">
        <v>814</v>
      </c>
      <c r="P6" s="40">
        <v>815</v>
      </c>
      <c r="Q6" s="40">
        <v>816</v>
      </c>
      <c r="R6" s="40">
        <v>911</v>
      </c>
      <c r="S6" s="40">
        <v>912</v>
      </c>
      <c r="AF6" s="40">
        <v>3</v>
      </c>
      <c r="AG6">
        <v>107153029</v>
      </c>
      <c r="AH6" t="s">
        <v>79</v>
      </c>
      <c r="AI6" t="s">
        <v>80</v>
      </c>
      <c r="AJ6" t="s">
        <v>81</v>
      </c>
      <c r="AK6">
        <v>107152549</v>
      </c>
      <c r="AL6" t="s">
        <v>82</v>
      </c>
      <c r="AM6" t="s">
        <v>83</v>
      </c>
      <c r="AN6" t="s">
        <v>84</v>
      </c>
      <c r="AO6">
        <v>107152440</v>
      </c>
      <c r="AP6" t="s">
        <v>85</v>
      </c>
      <c r="AQ6" t="s">
        <v>86</v>
      </c>
      <c r="AR6" t="s">
        <v>87</v>
      </c>
      <c r="BA6">
        <v>1</v>
      </c>
      <c r="BB6">
        <v>1</v>
      </c>
      <c r="BC6">
        <v>1</v>
      </c>
      <c r="BD6" t="s">
        <v>44</v>
      </c>
      <c r="BE6" t="s">
        <v>44</v>
      </c>
    </row>
    <row r="7" spans="1:213" ht="15.6">
      <c r="A7" t="s">
        <v>12</v>
      </c>
      <c r="B7" t="s">
        <v>225</v>
      </c>
      <c r="C7" s="58">
        <v>6193</v>
      </c>
      <c r="D7" s="58">
        <v>154.82500000000002</v>
      </c>
      <c r="E7" s="100">
        <v>13</v>
      </c>
      <c r="F7" s="65" t="s">
        <v>298</v>
      </c>
      <c r="G7" s="4">
        <v>4</v>
      </c>
      <c r="H7" s="4">
        <v>834</v>
      </c>
      <c r="I7" s="4">
        <v>835</v>
      </c>
      <c r="J7" s="4">
        <v>836</v>
      </c>
      <c r="K7" s="4">
        <v>837</v>
      </c>
      <c r="L7" s="4">
        <v>838</v>
      </c>
      <c r="M7" s="4">
        <v>839</v>
      </c>
      <c r="N7" s="4">
        <v>840</v>
      </c>
      <c r="O7" s="4">
        <v>841</v>
      </c>
      <c r="P7" s="4">
        <v>842</v>
      </c>
      <c r="Q7" s="4">
        <v>848</v>
      </c>
      <c r="R7" s="4">
        <v>849</v>
      </c>
      <c r="S7" s="4">
        <v>900</v>
      </c>
      <c r="T7" s="4"/>
      <c r="U7" s="4"/>
      <c r="AF7" s="40">
        <v>4</v>
      </c>
      <c r="AG7">
        <v>142893063</v>
      </c>
      <c r="AH7" t="s">
        <v>123</v>
      </c>
      <c r="AI7" t="s">
        <v>124</v>
      </c>
      <c r="AJ7" t="s">
        <v>125</v>
      </c>
      <c r="AK7">
        <v>113627156</v>
      </c>
      <c r="AL7" t="s">
        <v>126</v>
      </c>
      <c r="AM7" t="s">
        <v>127</v>
      </c>
      <c r="AN7" t="s">
        <v>128</v>
      </c>
      <c r="AO7">
        <v>107152229</v>
      </c>
      <c r="AP7" t="s">
        <v>100</v>
      </c>
      <c r="AQ7" t="s">
        <v>101</v>
      </c>
      <c r="AR7" t="s">
        <v>102</v>
      </c>
      <c r="AS7">
        <v>107152370</v>
      </c>
      <c r="AT7" t="s">
        <v>103</v>
      </c>
      <c r="AU7" t="s">
        <v>104</v>
      </c>
      <c r="AV7" t="s">
        <v>105</v>
      </c>
      <c r="BA7">
        <v>1</v>
      </c>
      <c r="BB7">
        <v>1</v>
      </c>
      <c r="BC7">
        <v>1</v>
      </c>
      <c r="BD7">
        <v>1</v>
      </c>
      <c r="BE7" t="s">
        <v>44</v>
      </c>
    </row>
    <row r="8" spans="1:213">
      <c r="A8" t="s">
        <v>299</v>
      </c>
      <c r="B8" t="s">
        <v>225</v>
      </c>
      <c r="C8" s="58">
        <v>7241</v>
      </c>
      <c r="D8" s="58">
        <v>181.02500000000003</v>
      </c>
      <c r="E8" s="100">
        <v>10</v>
      </c>
      <c r="F8" s="65" t="s">
        <v>300</v>
      </c>
      <c r="G8" s="40">
        <v>810</v>
      </c>
      <c r="H8" s="40">
        <v>817</v>
      </c>
      <c r="I8" s="40">
        <v>818</v>
      </c>
      <c r="J8" s="40">
        <v>820</v>
      </c>
      <c r="K8" s="40">
        <v>821</v>
      </c>
      <c r="L8" s="40">
        <v>828</v>
      </c>
      <c r="M8" s="40">
        <v>829</v>
      </c>
      <c r="N8" s="40">
        <v>831</v>
      </c>
      <c r="O8" s="40">
        <v>832</v>
      </c>
      <c r="P8" s="40">
        <v>833</v>
      </c>
      <c r="AF8" s="40">
        <v>3</v>
      </c>
      <c r="AG8">
        <v>147113970</v>
      </c>
      <c r="AH8" t="s">
        <v>56</v>
      </c>
      <c r="AI8" t="s">
        <v>57</v>
      </c>
      <c r="AJ8" t="s">
        <v>253</v>
      </c>
      <c r="AK8">
        <v>107153071</v>
      </c>
      <c r="AL8" t="s">
        <v>59</v>
      </c>
      <c r="AM8" t="s">
        <v>176</v>
      </c>
      <c r="AN8" t="s">
        <v>177</v>
      </c>
      <c r="AO8">
        <v>107152870</v>
      </c>
      <c r="AP8" t="s">
        <v>209</v>
      </c>
      <c r="AQ8" t="s">
        <v>254</v>
      </c>
      <c r="AR8" t="s">
        <v>210</v>
      </c>
      <c r="BA8">
        <v>1</v>
      </c>
      <c r="BB8">
        <v>1</v>
      </c>
      <c r="BC8">
        <v>1</v>
      </c>
      <c r="BD8" t="s">
        <v>44</v>
      </c>
      <c r="BE8" t="s">
        <v>44</v>
      </c>
    </row>
    <row r="9" spans="1:213" ht="29.1">
      <c r="A9" t="s">
        <v>16</v>
      </c>
      <c r="B9" t="s">
        <v>225</v>
      </c>
      <c r="C9" s="58">
        <v>8756</v>
      </c>
      <c r="D9" s="58">
        <v>218.9</v>
      </c>
      <c r="E9" s="100">
        <v>15</v>
      </c>
      <c r="F9" s="65" t="s">
        <v>301</v>
      </c>
      <c r="G9" s="40">
        <v>830</v>
      </c>
      <c r="H9" s="40">
        <v>843</v>
      </c>
      <c r="I9" s="40">
        <v>844</v>
      </c>
      <c r="J9" s="40">
        <v>845</v>
      </c>
      <c r="K9" s="40">
        <v>846</v>
      </c>
      <c r="L9" s="40">
        <v>847</v>
      </c>
      <c r="M9" s="40">
        <v>850</v>
      </c>
      <c r="N9" s="40">
        <v>851</v>
      </c>
      <c r="O9" s="40">
        <v>852</v>
      </c>
      <c r="P9" s="40">
        <v>853</v>
      </c>
      <c r="Q9" s="40">
        <v>854</v>
      </c>
      <c r="R9" s="40">
        <v>855</v>
      </c>
      <c r="S9" s="40">
        <v>856</v>
      </c>
      <c r="T9" s="40">
        <v>857</v>
      </c>
      <c r="U9" s="40">
        <v>906</v>
      </c>
      <c r="AF9" s="40">
        <v>4</v>
      </c>
      <c r="AG9">
        <v>107152873</v>
      </c>
      <c r="AH9" t="s">
        <v>146</v>
      </c>
      <c r="AI9" t="s">
        <v>147</v>
      </c>
      <c r="AJ9" t="s">
        <v>148</v>
      </c>
      <c r="AK9">
        <v>107152473</v>
      </c>
      <c r="AL9" t="s">
        <v>149</v>
      </c>
      <c r="AM9" t="s">
        <v>150</v>
      </c>
      <c r="AN9" t="s">
        <v>151</v>
      </c>
      <c r="AO9">
        <v>107152460</v>
      </c>
      <c r="AP9" t="s">
        <v>152</v>
      </c>
      <c r="AQ9" t="s">
        <v>153</v>
      </c>
      <c r="AR9" t="s">
        <v>154</v>
      </c>
      <c r="AS9">
        <v>111658833</v>
      </c>
      <c r="AT9" t="s">
        <v>272</v>
      </c>
      <c r="AU9" t="s">
        <v>273</v>
      </c>
      <c r="AV9" t="s">
        <v>274</v>
      </c>
      <c r="BA9">
        <v>1</v>
      </c>
      <c r="BB9">
        <v>1</v>
      </c>
      <c r="BC9">
        <v>1</v>
      </c>
      <c r="BD9">
        <v>1</v>
      </c>
      <c r="BE9" t="s">
        <v>44</v>
      </c>
    </row>
    <row r="10" spans="1:213">
      <c r="A10" t="s">
        <v>180</v>
      </c>
      <c r="B10" t="s">
        <v>232</v>
      </c>
      <c r="C10" s="58">
        <v>3936</v>
      </c>
      <c r="D10" s="58">
        <v>98.4</v>
      </c>
      <c r="E10" s="100">
        <v>9</v>
      </c>
      <c r="F10" s="65" t="s">
        <v>302</v>
      </c>
      <c r="G10" s="40">
        <v>400</v>
      </c>
      <c r="H10" s="40">
        <v>401</v>
      </c>
      <c r="I10" s="40">
        <v>402</v>
      </c>
      <c r="J10" s="40">
        <v>403</v>
      </c>
      <c r="K10" s="40">
        <v>404</v>
      </c>
      <c r="L10" s="40">
        <v>405</v>
      </c>
      <c r="M10" s="40">
        <v>406</v>
      </c>
      <c r="N10" s="40">
        <v>407</v>
      </c>
      <c r="O10" s="40">
        <v>408</v>
      </c>
      <c r="AF10" s="40">
        <v>2</v>
      </c>
      <c r="AG10">
        <v>107152500</v>
      </c>
      <c r="AH10" t="s">
        <v>96</v>
      </c>
      <c r="AI10" t="s">
        <v>97</v>
      </c>
      <c r="AJ10" t="s">
        <v>98</v>
      </c>
      <c r="AK10">
        <v>144328289</v>
      </c>
      <c r="AL10" t="s">
        <v>275</v>
      </c>
      <c r="AM10" t="s">
        <v>276</v>
      </c>
      <c r="AN10" t="s">
        <v>277</v>
      </c>
      <c r="BA10">
        <v>1</v>
      </c>
      <c r="BB10">
        <v>1</v>
      </c>
      <c r="BC10" t="s">
        <v>44</v>
      </c>
      <c r="BD10" t="s">
        <v>44</v>
      </c>
      <c r="BE10" t="s">
        <v>44</v>
      </c>
    </row>
    <row r="11" spans="1:213" ht="29.1">
      <c r="A11" t="s">
        <v>15</v>
      </c>
      <c r="B11" t="s">
        <v>234</v>
      </c>
      <c r="C11" s="58">
        <v>8719</v>
      </c>
      <c r="D11" s="58">
        <v>217.97500000000005</v>
      </c>
      <c r="E11" s="100">
        <v>14</v>
      </c>
      <c r="F11" s="65" t="s">
        <v>317</v>
      </c>
      <c r="G11" s="40">
        <v>503</v>
      </c>
      <c r="H11" s="40">
        <v>504</v>
      </c>
      <c r="I11" s="40">
        <v>505</v>
      </c>
      <c r="J11" s="40">
        <v>506</v>
      </c>
      <c r="K11" s="40">
        <v>507</v>
      </c>
      <c r="L11" s="40">
        <v>508</v>
      </c>
      <c r="M11" s="40">
        <v>509</v>
      </c>
      <c r="N11" s="40">
        <v>510</v>
      </c>
      <c r="O11" s="40">
        <v>800</v>
      </c>
      <c r="P11" s="40">
        <v>801</v>
      </c>
      <c r="Q11" s="40">
        <v>802</v>
      </c>
      <c r="R11" s="40">
        <v>808</v>
      </c>
      <c r="S11" s="40">
        <v>809</v>
      </c>
      <c r="T11" s="40">
        <v>819</v>
      </c>
      <c r="AF11" s="40">
        <v>4</v>
      </c>
      <c r="AG11">
        <v>107152131</v>
      </c>
      <c r="AH11" t="s">
        <v>138</v>
      </c>
      <c r="AI11" t="s">
        <v>139</v>
      </c>
      <c r="AJ11" t="s">
        <v>140</v>
      </c>
      <c r="AK11">
        <v>114937506</v>
      </c>
      <c r="AL11" t="s">
        <v>144</v>
      </c>
      <c r="AM11" t="s">
        <v>182</v>
      </c>
      <c r="AN11" t="s">
        <v>183</v>
      </c>
      <c r="AO11">
        <v>122989657</v>
      </c>
      <c r="AP11" t="s">
        <v>141</v>
      </c>
      <c r="AQ11" t="s">
        <v>142</v>
      </c>
      <c r="AR11" t="s">
        <v>143</v>
      </c>
      <c r="AS11">
        <v>107152262</v>
      </c>
      <c r="AT11" t="s">
        <v>318</v>
      </c>
      <c r="AU11" t="s">
        <v>319</v>
      </c>
      <c r="AV11" t="s">
        <v>143</v>
      </c>
      <c r="BA11">
        <v>1</v>
      </c>
      <c r="BB11">
        <v>1</v>
      </c>
      <c r="BC11">
        <v>1</v>
      </c>
      <c r="BD11">
        <v>1</v>
      </c>
      <c r="BE11" t="s">
        <v>44</v>
      </c>
    </row>
    <row r="12" spans="1:213" ht="29.1">
      <c r="A12" t="s">
        <v>5</v>
      </c>
      <c r="B12" t="s">
        <v>236</v>
      </c>
      <c r="C12" s="58">
        <v>11327</v>
      </c>
      <c r="D12" s="58">
        <v>283.17500000000001</v>
      </c>
      <c r="E12" s="100">
        <v>20</v>
      </c>
      <c r="F12" s="65" t="s">
        <v>256</v>
      </c>
      <c r="G12" s="40">
        <v>300</v>
      </c>
      <c r="H12" s="40">
        <v>301</v>
      </c>
      <c r="I12" s="40">
        <v>302</v>
      </c>
      <c r="J12" s="40">
        <v>303</v>
      </c>
      <c r="K12" s="40">
        <v>304</v>
      </c>
      <c r="L12" s="40">
        <v>305</v>
      </c>
      <c r="M12" s="40">
        <v>306</v>
      </c>
      <c r="N12" s="40">
        <v>307</v>
      </c>
      <c r="O12" s="40">
        <v>308</v>
      </c>
      <c r="P12" s="40">
        <v>309</v>
      </c>
      <c r="Q12" s="40">
        <v>310</v>
      </c>
      <c r="R12" s="40">
        <v>311</v>
      </c>
      <c r="S12" s="40">
        <v>312</v>
      </c>
      <c r="T12" s="40">
        <v>313</v>
      </c>
      <c r="U12" s="40">
        <v>314</v>
      </c>
      <c r="V12" s="40">
        <v>315</v>
      </c>
      <c r="W12" s="40">
        <v>316</v>
      </c>
      <c r="X12" s="40">
        <v>500</v>
      </c>
      <c r="Y12" s="40">
        <v>501</v>
      </c>
      <c r="Z12" s="40">
        <v>502</v>
      </c>
      <c r="AF12" s="40">
        <v>1</v>
      </c>
      <c r="AG12">
        <v>107152163</v>
      </c>
      <c r="AH12" t="s">
        <v>75</v>
      </c>
      <c r="AI12" t="s">
        <v>76</v>
      </c>
      <c r="AJ12" t="s">
        <v>77</v>
      </c>
      <c r="BA12">
        <v>1</v>
      </c>
      <c r="BB12" t="s">
        <v>44</v>
      </c>
      <c r="BC12" t="s">
        <v>44</v>
      </c>
      <c r="BD12" t="s">
        <v>44</v>
      </c>
      <c r="BE12" t="s">
        <v>44</v>
      </c>
    </row>
    <row r="13" spans="1:213" ht="29.1">
      <c r="A13" t="s">
        <v>1</v>
      </c>
      <c r="B13" t="s">
        <v>237</v>
      </c>
      <c r="C13" s="58">
        <v>7518</v>
      </c>
      <c r="D13" s="58">
        <v>187.95000000000002</v>
      </c>
      <c r="E13" s="100">
        <v>14</v>
      </c>
      <c r="F13" s="65" t="s">
        <v>320</v>
      </c>
      <c r="G13" s="40">
        <v>605</v>
      </c>
      <c r="H13" s="40">
        <v>606</v>
      </c>
      <c r="I13" s="40">
        <v>607</v>
      </c>
      <c r="J13" s="40">
        <v>608</v>
      </c>
      <c r="K13" s="40">
        <v>609</v>
      </c>
      <c r="L13" s="40">
        <v>610</v>
      </c>
      <c r="M13" s="40">
        <v>611</v>
      </c>
      <c r="N13" s="40">
        <v>614</v>
      </c>
      <c r="O13" s="40">
        <v>615</v>
      </c>
      <c r="P13" s="40">
        <v>616</v>
      </c>
      <c r="Q13" s="40">
        <v>624</v>
      </c>
      <c r="R13" s="40">
        <v>625</v>
      </c>
      <c r="S13" s="40">
        <v>630</v>
      </c>
      <c r="T13" s="40">
        <v>631</v>
      </c>
      <c r="AF13" s="40">
        <v>3</v>
      </c>
      <c r="AG13">
        <v>107153150</v>
      </c>
      <c r="AH13" t="s">
        <v>46</v>
      </c>
      <c r="AI13" t="s">
        <v>47</v>
      </c>
      <c r="AJ13" t="s">
        <v>48</v>
      </c>
      <c r="AK13" s="64">
        <v>107152750</v>
      </c>
      <c r="AL13" t="s">
        <v>280</v>
      </c>
      <c r="AM13" t="s">
        <v>50</v>
      </c>
      <c r="AN13" t="s">
        <v>51</v>
      </c>
      <c r="AO13">
        <v>107152594</v>
      </c>
      <c r="AP13" t="s">
        <v>281</v>
      </c>
      <c r="AQ13" t="s">
        <v>53</v>
      </c>
      <c r="AR13" t="s">
        <v>54</v>
      </c>
      <c r="BA13">
        <v>1</v>
      </c>
      <c r="BB13">
        <v>1</v>
      </c>
      <c r="BC13">
        <v>1</v>
      </c>
      <c r="BD13" t="s">
        <v>44</v>
      </c>
      <c r="BE13" t="s">
        <v>44</v>
      </c>
    </row>
    <row r="14" spans="1:213">
      <c r="A14" t="s">
        <v>3</v>
      </c>
      <c r="B14" t="s">
        <v>237</v>
      </c>
      <c r="C14" s="58">
        <v>3351</v>
      </c>
      <c r="D14" s="58">
        <v>83.775000000000006</v>
      </c>
      <c r="E14" s="100">
        <v>7</v>
      </c>
      <c r="F14" s="65" t="s">
        <v>305</v>
      </c>
      <c r="G14" s="40">
        <v>600</v>
      </c>
      <c r="H14" s="40">
        <v>601</v>
      </c>
      <c r="I14" s="40">
        <v>602</v>
      </c>
      <c r="J14" s="40">
        <v>603</v>
      </c>
      <c r="K14" s="40">
        <v>604</v>
      </c>
      <c r="L14" s="40">
        <v>612</v>
      </c>
      <c r="M14" s="40">
        <v>613</v>
      </c>
      <c r="AF14" s="40">
        <v>2</v>
      </c>
      <c r="AG14">
        <v>138232649</v>
      </c>
      <c r="AH14" t="s">
        <v>61</v>
      </c>
      <c r="AI14" t="s">
        <v>62</v>
      </c>
      <c r="AJ14" t="s">
        <v>63</v>
      </c>
      <c r="AK14">
        <v>111502459</v>
      </c>
      <c r="AL14" t="s">
        <v>64</v>
      </c>
      <c r="AM14" t="s">
        <v>65</v>
      </c>
      <c r="AN14" t="s">
        <v>66</v>
      </c>
      <c r="BA14">
        <v>1</v>
      </c>
      <c r="BB14">
        <v>1</v>
      </c>
      <c r="BC14" t="s">
        <v>44</v>
      </c>
      <c r="BD14" t="s">
        <v>44</v>
      </c>
      <c r="BE14" t="s">
        <v>44</v>
      </c>
    </row>
    <row r="15" spans="1:213" ht="29.1">
      <c r="A15" t="s">
        <v>10</v>
      </c>
      <c r="B15" t="s">
        <v>237</v>
      </c>
      <c r="C15" s="58">
        <v>6376</v>
      </c>
      <c r="D15" s="58">
        <v>159.40000000000003</v>
      </c>
      <c r="E15" s="100">
        <v>18</v>
      </c>
      <c r="F15" s="65" t="s">
        <v>306</v>
      </c>
      <c r="G15" s="4">
        <v>626</v>
      </c>
      <c r="H15" s="4">
        <v>627</v>
      </c>
      <c r="I15" s="4">
        <v>628</v>
      </c>
      <c r="J15" s="4">
        <v>629</v>
      </c>
      <c r="K15" s="4">
        <v>643</v>
      </c>
      <c r="L15" s="4">
        <v>644</v>
      </c>
      <c r="M15" s="4">
        <v>645</v>
      </c>
      <c r="N15" s="4">
        <v>646</v>
      </c>
      <c r="O15" s="4">
        <v>617</v>
      </c>
      <c r="P15" s="4">
        <v>632</v>
      </c>
      <c r="Q15" s="4">
        <v>641</v>
      </c>
      <c r="R15" s="4">
        <v>642</v>
      </c>
      <c r="S15" s="4">
        <v>647</v>
      </c>
      <c r="T15" s="4">
        <v>648</v>
      </c>
      <c r="U15" s="4">
        <v>649</v>
      </c>
      <c r="V15" s="4">
        <v>703</v>
      </c>
      <c r="W15" s="4">
        <v>704</v>
      </c>
      <c r="X15" s="4">
        <v>705</v>
      </c>
      <c r="AF15" s="40">
        <v>4</v>
      </c>
      <c r="AG15">
        <v>137032958</v>
      </c>
      <c r="AH15" t="s">
        <v>162</v>
      </c>
      <c r="AI15" t="s">
        <v>163</v>
      </c>
      <c r="AJ15" t="s">
        <v>164</v>
      </c>
      <c r="AK15">
        <v>108682188</v>
      </c>
      <c r="AL15" t="s">
        <v>165</v>
      </c>
      <c r="AM15" t="s">
        <v>169</v>
      </c>
      <c r="AN15" t="s">
        <v>167</v>
      </c>
      <c r="AO15">
        <v>107153112</v>
      </c>
      <c r="AP15" t="s">
        <v>168</v>
      </c>
      <c r="AQ15" t="s">
        <v>169</v>
      </c>
      <c r="AR15" t="s">
        <v>170</v>
      </c>
      <c r="AS15">
        <v>107152357</v>
      </c>
      <c r="AT15" t="s">
        <v>115</v>
      </c>
      <c r="AU15" t="s">
        <v>116</v>
      </c>
      <c r="AV15" t="s">
        <v>117</v>
      </c>
      <c r="BA15">
        <v>1</v>
      </c>
      <c r="BB15">
        <v>1</v>
      </c>
      <c r="BC15">
        <v>1</v>
      </c>
      <c r="BD15">
        <v>1</v>
      </c>
      <c r="BE15" t="s">
        <v>44</v>
      </c>
    </row>
    <row r="16" spans="1:213" ht="29.1">
      <c r="A16" t="s">
        <v>17</v>
      </c>
      <c r="B16" t="s">
        <v>237</v>
      </c>
      <c r="C16" s="58">
        <v>7028</v>
      </c>
      <c r="D16" s="58">
        <v>175.7</v>
      </c>
      <c r="E16" s="100">
        <v>17</v>
      </c>
      <c r="F16" s="65" t="s">
        <v>321</v>
      </c>
      <c r="G16" s="1">
        <v>2</v>
      </c>
      <c r="H16" s="1">
        <v>618</v>
      </c>
      <c r="I16" s="1">
        <v>619</v>
      </c>
      <c r="J16" s="1">
        <v>620</v>
      </c>
      <c r="K16" s="1">
        <v>621</v>
      </c>
      <c r="L16" s="1">
        <v>622</v>
      </c>
      <c r="M16" s="1">
        <v>623</v>
      </c>
      <c r="N16" s="1">
        <v>633</v>
      </c>
      <c r="O16" s="1">
        <v>634</v>
      </c>
      <c r="P16" s="1">
        <v>635</v>
      </c>
      <c r="Q16" s="1">
        <v>636</v>
      </c>
      <c r="R16" s="1">
        <v>637</v>
      </c>
      <c r="S16" s="1">
        <v>638</v>
      </c>
      <c r="T16" s="1">
        <v>639</v>
      </c>
      <c r="U16" s="1">
        <v>640</v>
      </c>
      <c r="V16" s="1">
        <v>650</v>
      </c>
      <c r="W16" s="1">
        <v>651</v>
      </c>
      <c r="X16" s="7"/>
      <c r="Y16" s="4"/>
      <c r="Z16" s="4"/>
      <c r="AA16" s="4"/>
      <c r="AB16" s="4"/>
      <c r="AC16" s="4"/>
      <c r="AD16" s="4"/>
      <c r="AE16" s="4"/>
      <c r="AF16" s="40">
        <v>3</v>
      </c>
      <c r="AG16">
        <v>107152803</v>
      </c>
      <c r="AH16" t="s">
        <v>156</v>
      </c>
      <c r="AI16" t="s">
        <v>157</v>
      </c>
      <c r="AJ16" t="s">
        <v>158</v>
      </c>
      <c r="AK16">
        <v>107152783</v>
      </c>
      <c r="AL16" t="s">
        <v>107</v>
      </c>
      <c r="AM16" t="s">
        <v>283</v>
      </c>
      <c r="AN16" t="s">
        <v>108</v>
      </c>
      <c r="AO16">
        <v>107152290</v>
      </c>
      <c r="AP16" t="s">
        <v>109</v>
      </c>
      <c r="AQ16" t="s">
        <v>110</v>
      </c>
      <c r="AR16" t="s">
        <v>111</v>
      </c>
      <c r="BA16">
        <v>1</v>
      </c>
      <c r="BB16">
        <v>1</v>
      </c>
      <c r="BC16">
        <v>1</v>
      </c>
      <c r="BD16" t="s">
        <v>44</v>
      </c>
      <c r="BE16" t="s">
        <v>44</v>
      </c>
    </row>
    <row r="17" spans="1:57">
      <c r="A17" t="s">
        <v>13</v>
      </c>
      <c r="B17" t="s">
        <v>241</v>
      </c>
      <c r="C17" s="58">
        <v>7185</v>
      </c>
      <c r="D17" s="58">
        <v>179.62500000000003</v>
      </c>
      <c r="E17" s="100">
        <v>13</v>
      </c>
      <c r="F17" s="65" t="s">
        <v>308</v>
      </c>
      <c r="G17" s="40">
        <v>200</v>
      </c>
      <c r="H17" s="40">
        <v>201</v>
      </c>
      <c r="I17" s="40">
        <v>202</v>
      </c>
      <c r="J17" s="40">
        <v>203</v>
      </c>
      <c r="K17" s="40">
        <v>204</v>
      </c>
      <c r="L17" s="40">
        <v>205</v>
      </c>
      <c r="M17" s="40">
        <v>206</v>
      </c>
      <c r="N17" s="40">
        <v>207</v>
      </c>
      <c r="O17" s="40">
        <v>208</v>
      </c>
      <c r="P17" s="40">
        <v>209</v>
      </c>
      <c r="Q17" s="40">
        <v>210</v>
      </c>
      <c r="R17" s="40">
        <v>211</v>
      </c>
      <c r="S17" s="40">
        <v>212</v>
      </c>
      <c r="AF17" s="40">
        <v>2</v>
      </c>
      <c r="AG17">
        <v>107152695</v>
      </c>
      <c r="AH17" t="s">
        <v>130</v>
      </c>
      <c r="AI17" t="s">
        <v>131</v>
      </c>
      <c r="AJ17" t="s">
        <v>132</v>
      </c>
      <c r="AK17">
        <v>107152704</v>
      </c>
      <c r="AL17" t="s">
        <v>284</v>
      </c>
      <c r="AM17" t="s">
        <v>285</v>
      </c>
      <c r="AN17" t="s">
        <v>286</v>
      </c>
      <c r="BA17">
        <v>1</v>
      </c>
      <c r="BB17">
        <v>1</v>
      </c>
      <c r="BC17" t="s">
        <v>44</v>
      </c>
      <c r="BD17" t="s">
        <v>44</v>
      </c>
      <c r="BE17" t="s">
        <v>44</v>
      </c>
    </row>
    <row r="18" spans="1:57">
      <c r="A18" t="s">
        <v>0</v>
      </c>
      <c r="B18" t="s">
        <v>243</v>
      </c>
      <c r="C18" s="58">
        <v>155</v>
      </c>
      <c r="D18" s="58">
        <v>3.875</v>
      </c>
      <c r="E18" s="100">
        <v>1</v>
      </c>
      <c r="F18" s="65" t="s">
        <v>309</v>
      </c>
      <c r="G18" s="40">
        <v>914</v>
      </c>
      <c r="AF18" s="40">
        <v>2</v>
      </c>
      <c r="AG18">
        <v>107152390</v>
      </c>
      <c r="AH18" t="s">
        <v>41</v>
      </c>
      <c r="AI18" t="s">
        <v>42</v>
      </c>
      <c r="AJ18" t="s">
        <v>43</v>
      </c>
      <c r="AK18">
        <v>111658139</v>
      </c>
      <c r="AL18" t="s">
        <v>259</v>
      </c>
      <c r="AM18" t="s">
        <v>260</v>
      </c>
      <c r="AN18" t="s">
        <v>261</v>
      </c>
      <c r="BA18">
        <v>1</v>
      </c>
      <c r="BB18">
        <v>1</v>
      </c>
      <c r="BC18" t="s">
        <v>44</v>
      </c>
      <c r="BD18" t="s">
        <v>44</v>
      </c>
      <c r="BE18" t="s">
        <v>44</v>
      </c>
    </row>
    <row r="19" spans="1:57" ht="15.6">
      <c r="A19" s="4" t="s">
        <v>213</v>
      </c>
      <c r="B19" t="s">
        <v>243</v>
      </c>
      <c r="C19" s="58">
        <v>308</v>
      </c>
      <c r="D19" s="58">
        <v>7.7</v>
      </c>
      <c r="E19" s="100">
        <v>1</v>
      </c>
      <c r="F19" s="65" t="s">
        <v>310</v>
      </c>
      <c r="G19" s="40">
        <v>909</v>
      </c>
      <c r="AF19" s="40">
        <v>1</v>
      </c>
      <c r="AG19">
        <v>107152390</v>
      </c>
      <c r="AH19" t="s">
        <v>41</v>
      </c>
      <c r="AI19" t="s">
        <v>42</v>
      </c>
      <c r="AJ19" t="s">
        <v>43</v>
      </c>
      <c r="BA19">
        <v>1</v>
      </c>
      <c r="BB19" t="s">
        <v>44</v>
      </c>
      <c r="BC19" t="s">
        <v>44</v>
      </c>
      <c r="BD19" t="s">
        <v>44</v>
      </c>
      <c r="BE19" t="s">
        <v>44</v>
      </c>
    </row>
    <row r="20" spans="1:57">
      <c r="A20" t="s">
        <v>215</v>
      </c>
      <c r="B20" t="s">
        <v>243</v>
      </c>
      <c r="C20" s="58">
        <v>283</v>
      </c>
      <c r="D20" s="58">
        <v>7.0750000000000002</v>
      </c>
      <c r="E20" s="100">
        <v>1</v>
      </c>
      <c r="F20" s="65" t="s">
        <v>311</v>
      </c>
      <c r="G20" s="40">
        <v>913</v>
      </c>
      <c r="AF20" s="40">
        <v>2</v>
      </c>
      <c r="AG20">
        <v>107152390</v>
      </c>
      <c r="AH20" t="s">
        <v>41</v>
      </c>
      <c r="AI20" t="s">
        <v>42</v>
      </c>
      <c r="AJ20" t="s">
        <v>43</v>
      </c>
      <c r="AK20">
        <v>122990310</v>
      </c>
      <c r="AL20" t="s">
        <v>287</v>
      </c>
      <c r="AM20">
        <v>0</v>
      </c>
      <c r="AN20" t="s">
        <v>288</v>
      </c>
      <c r="BA20">
        <v>1</v>
      </c>
      <c r="BB20">
        <v>1</v>
      </c>
      <c r="BC20" t="s">
        <v>44</v>
      </c>
      <c r="BD20" t="s">
        <v>44</v>
      </c>
      <c r="BE20" t="s">
        <v>44</v>
      </c>
    </row>
    <row r="21" spans="1:57">
      <c r="A21" t="s">
        <v>11</v>
      </c>
      <c r="B21" t="s">
        <v>243</v>
      </c>
      <c r="C21" s="58">
        <v>2380</v>
      </c>
      <c r="D21" s="58">
        <v>59.500000000000007</v>
      </c>
      <c r="E21" s="100">
        <v>5</v>
      </c>
      <c r="F21" s="65" t="s">
        <v>312</v>
      </c>
      <c r="G21" s="40">
        <v>700</v>
      </c>
      <c r="H21" s="40">
        <v>701</v>
      </c>
      <c r="I21" s="40">
        <v>702</v>
      </c>
      <c r="J21" s="40">
        <v>915</v>
      </c>
      <c r="K21" s="40">
        <v>916</v>
      </c>
      <c r="AF21" s="40">
        <v>1</v>
      </c>
      <c r="AG21">
        <v>107272606</v>
      </c>
      <c r="AH21" t="s">
        <v>119</v>
      </c>
      <c r="AI21" t="s">
        <v>120</v>
      </c>
      <c r="AJ21" t="s">
        <v>121</v>
      </c>
      <c r="BA21">
        <v>1</v>
      </c>
      <c r="BB21" t="s">
        <v>44</v>
      </c>
      <c r="BC21" t="s">
        <v>44</v>
      </c>
      <c r="BD21" t="s">
        <v>44</v>
      </c>
      <c r="BE21" t="s">
        <v>44</v>
      </c>
    </row>
    <row r="22" spans="1:57">
      <c r="A22" t="s">
        <v>14</v>
      </c>
      <c r="B22" t="s">
        <v>243</v>
      </c>
      <c r="C22" s="58">
        <v>2198</v>
      </c>
      <c r="D22" s="58">
        <v>54.95</v>
      </c>
      <c r="E22" s="100">
        <v>6</v>
      </c>
      <c r="F22" s="65" t="s">
        <v>313</v>
      </c>
      <c r="G22" s="40">
        <v>901</v>
      </c>
      <c r="H22" s="40">
        <v>902</v>
      </c>
      <c r="I22" s="40">
        <v>903</v>
      </c>
      <c r="J22" s="40">
        <v>904</v>
      </c>
      <c r="K22" s="40">
        <v>905</v>
      </c>
      <c r="L22" s="40">
        <v>907</v>
      </c>
      <c r="AF22" s="40">
        <v>2</v>
      </c>
      <c r="AG22">
        <v>118591255</v>
      </c>
      <c r="AH22" t="s">
        <v>134</v>
      </c>
      <c r="AI22" t="s">
        <v>135</v>
      </c>
      <c r="AJ22" t="s">
        <v>136</v>
      </c>
      <c r="AK22">
        <v>114937498</v>
      </c>
      <c r="AL22" t="s">
        <v>262</v>
      </c>
      <c r="AM22" t="s">
        <v>263</v>
      </c>
      <c r="AN22" t="s">
        <v>264</v>
      </c>
      <c r="BA22">
        <v>1</v>
      </c>
      <c r="BB22">
        <v>1</v>
      </c>
      <c r="BC22" t="s">
        <v>44</v>
      </c>
      <c r="BD22" t="s">
        <v>44</v>
      </c>
      <c r="BE22" t="s">
        <v>44</v>
      </c>
    </row>
    <row r="23" spans="1:57" ht="15.6">
      <c r="A23" s="4" t="s">
        <v>221</v>
      </c>
      <c r="B23" t="s">
        <v>243</v>
      </c>
      <c r="C23" s="58">
        <v>168</v>
      </c>
      <c r="D23" s="58">
        <v>4.2</v>
      </c>
      <c r="E23" s="100">
        <v>1</v>
      </c>
      <c r="F23" s="65" t="s">
        <v>314</v>
      </c>
      <c r="G23" s="1">
        <v>908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4"/>
      <c r="Y23" s="4"/>
      <c r="Z23" s="4"/>
      <c r="AA23" s="4"/>
      <c r="AB23" s="4"/>
      <c r="AC23" s="4"/>
      <c r="AD23" s="4"/>
      <c r="AE23" s="4"/>
      <c r="AF23" s="40">
        <v>2</v>
      </c>
      <c r="AG23">
        <v>107152390</v>
      </c>
      <c r="AH23" t="s">
        <v>41</v>
      </c>
      <c r="AI23" t="s">
        <v>42</v>
      </c>
      <c r="AJ23" t="s">
        <v>43</v>
      </c>
      <c r="AK23">
        <v>107152772</v>
      </c>
      <c r="AL23" t="s">
        <v>265</v>
      </c>
      <c r="AM23" t="s">
        <v>289</v>
      </c>
      <c r="AN23" t="s">
        <v>290</v>
      </c>
      <c r="BA23">
        <v>1</v>
      </c>
      <c r="BB23">
        <v>1</v>
      </c>
      <c r="BC23" t="s">
        <v>44</v>
      </c>
      <c r="BD23" t="s">
        <v>44</v>
      </c>
      <c r="BE23" t="s">
        <v>44</v>
      </c>
    </row>
    <row r="24" spans="1:57">
      <c r="A24" t="s">
        <v>7</v>
      </c>
      <c r="B24" t="s">
        <v>249</v>
      </c>
      <c r="C24" s="58">
        <v>3303</v>
      </c>
      <c r="D24" s="58">
        <v>82.575000000000003</v>
      </c>
      <c r="E24" s="100">
        <v>8</v>
      </c>
      <c r="F24" s="65" t="s">
        <v>315</v>
      </c>
      <c r="G24" s="40">
        <v>3</v>
      </c>
      <c r="H24" s="40">
        <v>100</v>
      </c>
      <c r="I24" s="40">
        <v>101</v>
      </c>
      <c r="J24" s="40">
        <v>102</v>
      </c>
      <c r="K24" s="40">
        <v>103</v>
      </c>
      <c r="L24" s="40">
        <v>104</v>
      </c>
      <c r="M24" s="40">
        <v>105</v>
      </c>
      <c r="N24" s="40">
        <v>106</v>
      </c>
      <c r="AF24" s="40">
        <v>3</v>
      </c>
      <c r="AG24">
        <v>148428799</v>
      </c>
      <c r="AH24" t="s">
        <v>89</v>
      </c>
      <c r="AI24" t="s">
        <v>90</v>
      </c>
      <c r="AJ24" t="s">
        <v>91</v>
      </c>
      <c r="AK24">
        <v>107146029</v>
      </c>
      <c r="AL24" t="s">
        <v>251</v>
      </c>
      <c r="AM24" t="s">
        <v>267</v>
      </c>
      <c r="AN24" t="s">
        <v>268</v>
      </c>
      <c r="AO24">
        <v>107153114</v>
      </c>
      <c r="AP24" t="s">
        <v>322</v>
      </c>
      <c r="AQ24" t="s">
        <v>323</v>
      </c>
      <c r="AR24" t="s">
        <v>324</v>
      </c>
      <c r="BA24">
        <v>1</v>
      </c>
      <c r="BB24">
        <v>1</v>
      </c>
      <c r="BC24">
        <v>1</v>
      </c>
      <c r="BD24" t="s">
        <v>44</v>
      </c>
      <c r="BE24" t="s">
        <v>44</v>
      </c>
    </row>
    <row r="26" spans="1:57" ht="15.6">
      <c r="D26" s="2"/>
    </row>
    <row r="27" spans="1:57" ht="15.6">
      <c r="D27" s="2"/>
    </row>
    <row r="28" spans="1:57" ht="15.6">
      <c r="D28" s="2"/>
    </row>
  </sheetData>
  <sheetProtection sheet="1" objects="1" scenarios="1" autoFilter="0"/>
  <autoFilter ref="A4:HE4" xr:uid="{241A2B32-3533-4CB6-ADDC-7B4E0FB893D3}"/>
  <sortState xmlns:xlrd2="http://schemas.microsoft.com/office/spreadsheetml/2017/richdata2" ref="A5:HE24">
    <sortCondition ref="B5:B24"/>
    <sortCondition ref="A5:A24"/>
  </sortState>
  <conditionalFormatting sqref="AH1:AH1048576">
    <cfRule type="duplicateValues" dxfId="13" priority="5"/>
  </conditionalFormatting>
  <conditionalFormatting sqref="AK2">
    <cfRule type="duplicateValues" dxfId="12" priority="4"/>
  </conditionalFormatting>
  <conditionalFormatting sqref="AO2">
    <cfRule type="duplicateValues" dxfId="11" priority="3"/>
  </conditionalFormatting>
  <conditionalFormatting sqref="AS2">
    <cfRule type="duplicateValues" dxfId="10" priority="2"/>
  </conditionalFormatting>
  <conditionalFormatting sqref="AW2">
    <cfRule type="duplicateValues" dxfId="9" priority="1"/>
  </conditionalFormatting>
  <printOptions horizontalCentered="1" verticalCentered="1"/>
  <pageMargins left="0.25" right="0.25" top="0.75" bottom="0.75" header="0.3" footer="0.3"/>
  <pageSetup scale="66" fitToWidth="2" orientation="landscape" verticalDpi="0" r:id="rId1"/>
  <headerFooter>
    <oddFooter>&amp;L&amp;Z&amp;F</oddFooter>
  </headerFooter>
  <colBreaks count="1" manualBreakCount="1">
    <brk id="3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1989D-DDDB-4C3C-8A56-795C5E194EFD}">
  <dimension ref="A1:GX28"/>
  <sheetViews>
    <sheetView tabSelected="1" zoomScaleNormal="100" workbookViewId="0">
      <pane xSplit="1" ySplit="4" topLeftCell="B5" activePane="bottomRight" state="frozen"/>
      <selection pane="bottomRight" activeCell="F4" sqref="F4"/>
      <selection pane="bottomLeft" activeCell="A5" sqref="A5"/>
      <selection pane="topRight" activeCell="B1" sqref="B1"/>
    </sheetView>
  </sheetViews>
  <sheetFormatPr defaultColWidth="9.5703125" defaultRowHeight="14.45"/>
  <cols>
    <col min="1" max="1" width="21.5703125" bestFit="1" customWidth="1"/>
    <col min="2" max="2" width="15.5703125" customWidth="1"/>
    <col min="3" max="3" width="7.85546875" style="58" customWidth="1"/>
    <col min="4" max="4" width="8.28515625" style="40" customWidth="1"/>
    <col min="5" max="5" width="10" style="40" customWidth="1"/>
    <col min="6" max="6" width="48.85546875" style="65" customWidth="1"/>
    <col min="7" max="31" width="6.140625" style="40" hidden="1" customWidth="1"/>
    <col min="32" max="32" width="8.5703125" style="40" customWidth="1"/>
    <col min="33" max="33" width="10.5703125" hidden="1" customWidth="1"/>
    <col min="34" max="34" width="23.7109375" bestFit="1" customWidth="1"/>
    <col min="35" max="35" width="11.5703125" customWidth="1"/>
    <col min="36" max="36" width="26" bestFit="1" customWidth="1"/>
    <col min="37" max="37" width="10.5703125" hidden="1" customWidth="1"/>
    <col min="38" max="38" width="15.42578125" bestFit="1" customWidth="1"/>
    <col min="39" max="39" width="10.85546875" bestFit="1" customWidth="1"/>
    <col min="40" max="40" width="29.42578125" bestFit="1" customWidth="1"/>
    <col min="41" max="41" width="10.5703125" hidden="1" customWidth="1"/>
    <col min="42" max="42" width="13.85546875" bestFit="1" customWidth="1"/>
    <col min="43" max="43" width="10.85546875" bestFit="1" customWidth="1"/>
    <col min="44" max="44" width="22.42578125" bestFit="1" customWidth="1"/>
    <col min="45" max="45" width="9.85546875" hidden="1" customWidth="1"/>
    <col min="46" max="46" width="12.42578125" bestFit="1" customWidth="1"/>
    <col min="47" max="47" width="11.7109375" bestFit="1" customWidth="1"/>
    <col min="48" max="48" width="25.42578125" bestFit="1" customWidth="1"/>
    <col min="49" max="49" width="10.5703125" hidden="1" customWidth="1"/>
    <col min="50" max="50" width="12" bestFit="1" customWidth="1"/>
    <col min="51" max="51" width="10.85546875" bestFit="1" customWidth="1"/>
    <col min="52" max="52" width="19.42578125" bestFit="1" customWidth="1"/>
    <col min="53" max="57" width="9.28515625" bestFit="1" customWidth="1"/>
    <col min="58" max="75" width="12.85546875" bestFit="1" customWidth="1"/>
    <col min="76" max="87" width="14" bestFit="1" customWidth="1"/>
    <col min="88" max="95" width="11.42578125" bestFit="1" customWidth="1"/>
    <col min="96" max="107" width="7.140625" bestFit="1" customWidth="1"/>
    <col min="108" max="123" width="14" bestFit="1" customWidth="1"/>
    <col min="124" max="128" width="19.140625" bestFit="1" customWidth="1"/>
    <col min="129" max="140" width="14.140625" bestFit="1" customWidth="1"/>
    <col min="141" max="153" width="11.85546875" bestFit="1" customWidth="1"/>
    <col min="154" max="159" width="13.140625" bestFit="1" customWidth="1"/>
    <col min="160" max="172" width="9.140625" bestFit="1" customWidth="1"/>
    <col min="173" max="187" width="16.7109375" bestFit="1" customWidth="1"/>
    <col min="188" max="206" width="13.42578125" bestFit="1" customWidth="1"/>
  </cols>
  <sheetData>
    <row r="1" spans="1:206" ht="15.6">
      <c r="A1" s="57" t="s">
        <v>316</v>
      </c>
      <c r="B1" s="57" t="s">
        <v>325</v>
      </c>
      <c r="C1" s="53"/>
      <c r="D1" s="68">
        <v>2.5000000000000005E-2</v>
      </c>
      <c r="E1" s="2">
        <v>193</v>
      </c>
      <c r="F1" s="67" t="s">
        <v>173</v>
      </c>
      <c r="G1" s="2"/>
      <c r="H1" s="2"/>
      <c r="I1" s="2"/>
      <c r="J1" s="2"/>
      <c r="K1" s="2"/>
      <c r="L1" s="40" t="s">
        <v>173</v>
      </c>
      <c r="M1" s="40" t="s">
        <v>173</v>
      </c>
      <c r="N1" s="31"/>
      <c r="O1" s="31"/>
      <c r="P1" s="31" t="s">
        <v>173</v>
      </c>
      <c r="Q1" s="31" t="s">
        <v>173</v>
      </c>
      <c r="R1" s="31" t="s">
        <v>173</v>
      </c>
      <c r="S1" s="31"/>
      <c r="T1" s="2"/>
      <c r="U1" s="2"/>
      <c r="V1" s="2"/>
      <c r="W1" s="2"/>
      <c r="X1" s="2"/>
      <c r="Y1" s="2"/>
      <c r="Z1" s="31"/>
      <c r="AA1" s="2"/>
      <c r="AB1" s="2"/>
      <c r="AC1" s="2"/>
      <c r="AD1" s="2"/>
      <c r="AE1" s="2"/>
      <c r="AF1" s="39"/>
      <c r="AG1" s="64"/>
      <c r="AH1" s="64"/>
      <c r="AJ1" s="64"/>
      <c r="AK1" s="64"/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4"/>
      <c r="DU1" s="34"/>
      <c r="DV1" s="34"/>
      <c r="DW1" s="34"/>
      <c r="DX1" s="3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36"/>
      <c r="GG1" s="36"/>
      <c r="GH1" s="36"/>
      <c r="GI1" s="36"/>
      <c r="GJ1" s="36"/>
      <c r="GK1" s="36"/>
      <c r="GL1" s="36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</row>
    <row r="2" spans="1:206" ht="15.6">
      <c r="A2" s="102">
        <v>20</v>
      </c>
      <c r="B2" s="102"/>
      <c r="C2" s="53">
        <f>SUM(C5:C24)</f>
        <v>100005</v>
      </c>
      <c r="D2" s="53">
        <f>SUM(D5:D24)</f>
        <v>2500.1249999999991</v>
      </c>
      <c r="E2" s="53">
        <f>SUM(E5:E24)</f>
        <v>193</v>
      </c>
      <c r="F2" s="67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31"/>
      <c r="N2" s="31"/>
      <c r="O2" s="31"/>
      <c r="P2" s="31"/>
      <c r="Q2" s="31"/>
      <c r="R2" s="31"/>
      <c r="S2" s="31"/>
      <c r="T2" s="2"/>
      <c r="U2" s="2"/>
      <c r="V2" s="2"/>
      <c r="W2" s="2"/>
      <c r="X2" s="2"/>
      <c r="Y2" s="2"/>
      <c r="Z2" s="31"/>
      <c r="AA2" s="2"/>
      <c r="AB2" s="2"/>
      <c r="AC2" s="2"/>
      <c r="AD2" s="2"/>
      <c r="AE2" s="2"/>
      <c r="AF2" s="53">
        <f>(AH2+AL2+AP2+AT2+AX2)</f>
        <v>50</v>
      </c>
      <c r="AG2" s="4"/>
      <c r="AH2" s="4">
        <f>COUNTA(AH5:AH24)-3</f>
        <v>17</v>
      </c>
      <c r="AI2" s="4"/>
      <c r="AJ2" s="4"/>
      <c r="AK2" s="4">
        <v>17</v>
      </c>
      <c r="AL2" s="4">
        <f>COUNTA(AL5:AL24)</f>
        <v>17</v>
      </c>
      <c r="AM2" s="4"/>
      <c r="AN2" s="4"/>
      <c r="AO2" s="4">
        <v>10</v>
      </c>
      <c r="AP2" s="4">
        <f>COUNTA(AP5:AP24)</f>
        <v>10</v>
      </c>
      <c r="AQ2" s="4"/>
      <c r="AR2" s="4"/>
      <c r="AS2" s="4">
        <v>5</v>
      </c>
      <c r="AT2" s="4">
        <f>COUNTA(AT5:AT24)</f>
        <v>5</v>
      </c>
      <c r="AU2" s="4"/>
      <c r="AV2" s="4"/>
      <c r="AW2" s="4">
        <v>1</v>
      </c>
      <c r="AX2" s="4">
        <f>COUNTA(AX5:AX24)</f>
        <v>1</v>
      </c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4"/>
      <c r="DU2" s="34"/>
      <c r="DV2" s="34"/>
      <c r="DW2" s="34"/>
      <c r="DX2" s="3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</row>
    <row r="3" spans="1:206" ht="15.6">
      <c r="A3" s="4"/>
      <c r="B3" s="4"/>
      <c r="C3" s="53"/>
      <c r="D3" s="2"/>
      <c r="E3" s="2"/>
      <c r="F3" s="67" t="s">
        <v>173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  <c r="Q3" s="30">
        <v>11</v>
      </c>
      <c r="R3" s="30">
        <v>12</v>
      </c>
      <c r="S3" s="30">
        <v>13</v>
      </c>
      <c r="T3" s="30">
        <v>14</v>
      </c>
      <c r="U3" s="30">
        <v>15</v>
      </c>
      <c r="V3" s="30">
        <v>16</v>
      </c>
      <c r="W3" s="30">
        <v>17</v>
      </c>
      <c r="X3" s="30">
        <v>18</v>
      </c>
      <c r="Y3" s="30">
        <v>19</v>
      </c>
      <c r="Z3" s="30">
        <v>20</v>
      </c>
      <c r="AA3" s="30">
        <v>21</v>
      </c>
      <c r="AB3" s="30">
        <v>22</v>
      </c>
      <c r="AC3" s="30">
        <v>23</v>
      </c>
      <c r="AD3" s="30">
        <v>24</v>
      </c>
      <c r="AE3" s="30">
        <v>25</v>
      </c>
      <c r="AF3" s="99"/>
      <c r="AG3" s="4"/>
      <c r="AH3" s="4"/>
      <c r="AI3" s="4"/>
      <c r="AJ3" s="4"/>
      <c r="AK3" s="4"/>
      <c r="AL3" s="4"/>
      <c r="AM3" s="4"/>
      <c r="AN3" s="4"/>
      <c r="AO3" s="64" t="s">
        <v>173</v>
      </c>
      <c r="AP3" s="4"/>
      <c r="AQ3" s="4"/>
      <c r="AR3" s="4"/>
      <c r="AS3" s="4"/>
      <c r="AT3" s="4"/>
      <c r="AU3" s="4"/>
      <c r="AV3" s="4"/>
      <c r="AW3" s="32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4"/>
      <c r="DU3" s="34"/>
      <c r="DV3" s="34"/>
      <c r="DW3" s="34"/>
      <c r="DX3" s="3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36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</row>
    <row r="4" spans="1:206" s="41" customFormat="1" ht="46.5">
      <c r="A4" s="41" t="s">
        <v>21</v>
      </c>
      <c r="B4" s="41" t="s">
        <v>224</v>
      </c>
      <c r="C4" s="59" t="s">
        <v>22</v>
      </c>
      <c r="D4" s="60" t="s">
        <v>23</v>
      </c>
      <c r="E4" s="44" t="s">
        <v>24</v>
      </c>
      <c r="F4" s="45" t="s">
        <v>25</v>
      </c>
      <c r="G4" s="46" t="s">
        <v>26</v>
      </c>
      <c r="H4" s="46" t="s">
        <v>26</v>
      </c>
      <c r="I4" s="46" t="s">
        <v>26</v>
      </c>
      <c r="J4" s="46" t="s">
        <v>26</v>
      </c>
      <c r="K4" s="46" t="s">
        <v>26</v>
      </c>
      <c r="L4" s="46" t="s">
        <v>26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27</v>
      </c>
      <c r="AG4" s="41" t="s">
        <v>28</v>
      </c>
      <c r="AH4" s="41" t="s">
        <v>29</v>
      </c>
      <c r="AI4" s="41" t="s">
        <v>30</v>
      </c>
      <c r="AJ4" s="41" t="s">
        <v>31</v>
      </c>
      <c r="AK4" s="41" t="s">
        <v>32</v>
      </c>
      <c r="AL4" s="41" t="s">
        <v>33</v>
      </c>
      <c r="AM4" s="41" t="s">
        <v>30</v>
      </c>
      <c r="AN4" s="41" t="s">
        <v>31</v>
      </c>
      <c r="AO4" s="41" t="s">
        <v>34</v>
      </c>
      <c r="AP4" s="41" t="s">
        <v>35</v>
      </c>
      <c r="AQ4" s="41" t="s">
        <v>30</v>
      </c>
      <c r="AR4" s="41" t="s">
        <v>31</v>
      </c>
      <c r="AS4" s="41" t="s">
        <v>36</v>
      </c>
      <c r="AT4" s="41" t="s">
        <v>37</v>
      </c>
      <c r="AU4" s="41" t="s">
        <v>30</v>
      </c>
      <c r="AV4" s="41" t="s">
        <v>38</v>
      </c>
      <c r="AW4" s="41" t="s">
        <v>39</v>
      </c>
      <c r="AX4" s="41" t="s">
        <v>40</v>
      </c>
      <c r="AY4" s="41" t="s">
        <v>30</v>
      </c>
      <c r="AZ4" s="41" t="s">
        <v>38</v>
      </c>
    </row>
    <row r="5" spans="1:206" ht="15.6">
      <c r="A5" t="s">
        <v>4</v>
      </c>
      <c r="B5" t="s">
        <v>225</v>
      </c>
      <c r="C5" s="58">
        <v>8267</v>
      </c>
      <c r="D5" s="58">
        <v>206.67499999999998</v>
      </c>
      <c r="E5" s="40">
        <v>12</v>
      </c>
      <c r="F5" s="65" t="s">
        <v>326</v>
      </c>
      <c r="G5" s="2">
        <v>810</v>
      </c>
      <c r="H5" s="2">
        <v>817</v>
      </c>
      <c r="I5" s="2">
        <v>818</v>
      </c>
      <c r="J5" s="2">
        <v>820</v>
      </c>
      <c r="K5" s="2">
        <v>821</v>
      </c>
      <c r="L5" s="40">
        <v>822</v>
      </c>
      <c r="M5" s="40">
        <v>823</v>
      </c>
      <c r="N5" s="40">
        <v>824</v>
      </c>
      <c r="O5" s="40">
        <v>825</v>
      </c>
      <c r="P5" s="40">
        <v>826</v>
      </c>
      <c r="Q5" s="40">
        <v>827</v>
      </c>
      <c r="R5" s="40">
        <v>910</v>
      </c>
      <c r="AF5" s="40">
        <v>5</v>
      </c>
      <c r="AG5" s="64">
        <v>107153071</v>
      </c>
      <c r="AH5" t="s">
        <v>59</v>
      </c>
      <c r="AI5" t="s">
        <v>176</v>
      </c>
      <c r="AJ5" t="s">
        <v>177</v>
      </c>
      <c r="AK5" s="64">
        <v>118591584</v>
      </c>
      <c r="AL5" t="s">
        <v>68</v>
      </c>
      <c r="AM5" t="s">
        <v>69</v>
      </c>
      <c r="AN5" t="s">
        <v>70</v>
      </c>
      <c r="AO5" s="64">
        <v>147521014</v>
      </c>
      <c r="AP5" t="s">
        <v>71</v>
      </c>
      <c r="AQ5" t="s">
        <v>72</v>
      </c>
      <c r="AR5" t="s">
        <v>73</v>
      </c>
      <c r="AS5">
        <v>118591584</v>
      </c>
      <c r="AT5" t="s">
        <v>68</v>
      </c>
      <c r="AU5" t="s">
        <v>69</v>
      </c>
      <c r="AV5" t="s">
        <v>70</v>
      </c>
      <c r="AW5" s="64">
        <v>147521014</v>
      </c>
      <c r="AX5" t="s">
        <v>71</v>
      </c>
      <c r="AY5" t="s">
        <v>72</v>
      </c>
      <c r="AZ5" t="s">
        <v>73</v>
      </c>
    </row>
    <row r="6" spans="1:206">
      <c r="A6" t="s">
        <v>6</v>
      </c>
      <c r="B6" t="s">
        <v>225</v>
      </c>
      <c r="C6" s="58">
        <v>8884</v>
      </c>
      <c r="D6" s="58">
        <v>222.10000000000002</v>
      </c>
      <c r="E6" s="40">
        <v>13</v>
      </c>
      <c r="F6" s="65" t="s">
        <v>297</v>
      </c>
      <c r="G6" s="40">
        <v>803</v>
      </c>
      <c r="H6" s="40">
        <v>804</v>
      </c>
      <c r="I6" s="40">
        <v>805</v>
      </c>
      <c r="J6" s="40">
        <v>806</v>
      </c>
      <c r="K6" s="40">
        <v>807</v>
      </c>
      <c r="L6" s="40">
        <v>811</v>
      </c>
      <c r="M6" s="40">
        <v>812</v>
      </c>
      <c r="N6" s="40">
        <v>813</v>
      </c>
      <c r="O6" s="40">
        <v>814</v>
      </c>
      <c r="P6" s="40">
        <v>815</v>
      </c>
      <c r="Q6" s="40">
        <v>816</v>
      </c>
      <c r="R6" s="40">
        <v>911</v>
      </c>
      <c r="S6" s="40">
        <v>912</v>
      </c>
      <c r="AF6" s="40">
        <v>3</v>
      </c>
      <c r="AG6">
        <v>107153029</v>
      </c>
      <c r="AH6" t="s">
        <v>79</v>
      </c>
      <c r="AI6" t="s">
        <v>80</v>
      </c>
      <c r="AJ6" t="s">
        <v>81</v>
      </c>
      <c r="AK6">
        <v>107152549</v>
      </c>
      <c r="AL6" t="s">
        <v>82</v>
      </c>
      <c r="AM6" t="s">
        <v>83</v>
      </c>
      <c r="AN6" t="s">
        <v>84</v>
      </c>
      <c r="AO6">
        <v>107152440</v>
      </c>
      <c r="AP6" t="s">
        <v>85</v>
      </c>
      <c r="AQ6" t="s">
        <v>86</v>
      </c>
      <c r="AR6" t="s">
        <v>87</v>
      </c>
    </row>
    <row r="7" spans="1:206" ht="15.6">
      <c r="A7" t="s">
        <v>12</v>
      </c>
      <c r="B7" t="s">
        <v>225</v>
      </c>
      <c r="C7" s="58">
        <v>5883</v>
      </c>
      <c r="D7" s="58">
        <v>147.07500000000002</v>
      </c>
      <c r="E7" s="40">
        <v>12</v>
      </c>
      <c r="F7" s="65" t="s">
        <v>327</v>
      </c>
      <c r="G7" s="2">
        <v>4</v>
      </c>
      <c r="H7" s="2">
        <v>834</v>
      </c>
      <c r="I7" s="2">
        <v>835</v>
      </c>
      <c r="J7" s="2">
        <v>836</v>
      </c>
      <c r="K7" s="2">
        <v>837</v>
      </c>
      <c r="L7" s="2">
        <v>838</v>
      </c>
      <c r="M7" s="2">
        <v>839</v>
      </c>
      <c r="N7" s="2">
        <v>840</v>
      </c>
      <c r="O7" s="2">
        <v>841</v>
      </c>
      <c r="P7" s="2">
        <v>842</v>
      </c>
      <c r="Q7" s="2">
        <v>848</v>
      </c>
      <c r="R7" s="2">
        <v>849</v>
      </c>
      <c r="S7" s="2"/>
      <c r="T7" s="2"/>
      <c r="U7" s="2"/>
      <c r="AF7" s="40">
        <v>4</v>
      </c>
      <c r="AG7">
        <v>142893063</v>
      </c>
      <c r="AH7" t="s">
        <v>123</v>
      </c>
      <c r="AI7" t="s">
        <v>124</v>
      </c>
      <c r="AJ7" t="s">
        <v>125</v>
      </c>
      <c r="AK7">
        <v>113627156</v>
      </c>
      <c r="AL7" t="s">
        <v>126</v>
      </c>
      <c r="AM7" t="s">
        <v>127</v>
      </c>
      <c r="AN7" t="s">
        <v>128</v>
      </c>
      <c r="AO7">
        <v>107152229</v>
      </c>
      <c r="AP7" t="s">
        <v>100</v>
      </c>
      <c r="AQ7" t="s">
        <v>101</v>
      </c>
      <c r="AR7" t="s">
        <v>102</v>
      </c>
      <c r="AS7">
        <v>107152370</v>
      </c>
      <c r="AT7" t="s">
        <v>103</v>
      </c>
      <c r="AU7" t="s">
        <v>104</v>
      </c>
      <c r="AV7" t="s">
        <v>105</v>
      </c>
    </row>
    <row r="8" spans="1:206">
      <c r="A8" t="s">
        <v>299</v>
      </c>
      <c r="B8" t="s">
        <v>225</v>
      </c>
      <c r="C8" s="58">
        <v>3670</v>
      </c>
      <c r="D8" s="58">
        <v>91.750000000000014</v>
      </c>
      <c r="E8" s="40">
        <v>5</v>
      </c>
      <c r="F8" s="65" t="s">
        <v>328</v>
      </c>
      <c r="G8" s="40">
        <v>828</v>
      </c>
      <c r="H8" s="40">
        <v>829</v>
      </c>
      <c r="I8" s="40">
        <v>831</v>
      </c>
      <c r="J8" s="40">
        <v>832</v>
      </c>
      <c r="K8" s="40">
        <v>833</v>
      </c>
      <c r="AF8" s="40">
        <v>3</v>
      </c>
      <c r="AG8">
        <v>147113970</v>
      </c>
      <c r="AH8" t="s">
        <v>56</v>
      </c>
      <c r="AI8" t="s">
        <v>57</v>
      </c>
      <c r="AJ8" t="s">
        <v>253</v>
      </c>
      <c r="AK8">
        <v>107152870</v>
      </c>
      <c r="AL8" t="s">
        <v>209</v>
      </c>
      <c r="AM8" t="s">
        <v>254</v>
      </c>
      <c r="AN8" t="s">
        <v>210</v>
      </c>
      <c r="AO8">
        <v>107152870</v>
      </c>
      <c r="AP8" t="s">
        <v>209</v>
      </c>
      <c r="AQ8" t="s">
        <v>254</v>
      </c>
      <c r="AR8" t="s">
        <v>210</v>
      </c>
    </row>
    <row r="9" spans="1:206" ht="29.1">
      <c r="A9" t="s">
        <v>16</v>
      </c>
      <c r="B9" t="s">
        <v>225</v>
      </c>
      <c r="C9" s="58">
        <v>9066</v>
      </c>
      <c r="D9" s="58">
        <v>226.65</v>
      </c>
      <c r="E9" s="40">
        <v>16</v>
      </c>
      <c r="F9" s="65" t="s">
        <v>329</v>
      </c>
      <c r="G9" s="40">
        <v>830</v>
      </c>
      <c r="H9" s="40">
        <v>843</v>
      </c>
      <c r="I9" s="40">
        <v>844</v>
      </c>
      <c r="J9" s="40">
        <v>845</v>
      </c>
      <c r="K9" s="40">
        <v>846</v>
      </c>
      <c r="L9" s="40">
        <v>847</v>
      </c>
      <c r="M9" s="40">
        <v>850</v>
      </c>
      <c r="N9" s="40">
        <v>851</v>
      </c>
      <c r="O9" s="40">
        <v>852</v>
      </c>
      <c r="P9" s="40">
        <v>853</v>
      </c>
      <c r="Q9" s="40">
        <v>854</v>
      </c>
      <c r="R9" s="40">
        <v>855</v>
      </c>
      <c r="S9" s="40">
        <v>856</v>
      </c>
      <c r="T9" s="40">
        <v>857</v>
      </c>
      <c r="U9" s="40">
        <v>900</v>
      </c>
      <c r="V9" s="40">
        <v>906</v>
      </c>
      <c r="AF9" s="40">
        <v>4</v>
      </c>
      <c r="AG9">
        <v>107152873</v>
      </c>
      <c r="AH9" t="s">
        <v>146</v>
      </c>
      <c r="AI9" t="s">
        <v>147</v>
      </c>
      <c r="AJ9" t="s">
        <v>148</v>
      </c>
      <c r="AK9">
        <v>107152473</v>
      </c>
      <c r="AL9" t="s">
        <v>149</v>
      </c>
      <c r="AM9" t="s">
        <v>150</v>
      </c>
      <c r="AN9" t="s">
        <v>151</v>
      </c>
      <c r="AO9">
        <v>107152460</v>
      </c>
      <c r="AP9" t="s">
        <v>152</v>
      </c>
      <c r="AQ9" t="s">
        <v>153</v>
      </c>
      <c r="AR9" t="s">
        <v>154</v>
      </c>
      <c r="AS9">
        <v>111658833</v>
      </c>
      <c r="AT9" t="s">
        <v>272</v>
      </c>
      <c r="AU9" t="s">
        <v>273</v>
      </c>
      <c r="AV9" t="s">
        <v>274</v>
      </c>
    </row>
    <row r="10" spans="1:206">
      <c r="A10" t="s">
        <v>180</v>
      </c>
      <c r="B10" t="s">
        <v>232</v>
      </c>
      <c r="C10" s="58">
        <v>3936</v>
      </c>
      <c r="D10" s="58">
        <v>98.4</v>
      </c>
      <c r="E10" s="40">
        <v>9</v>
      </c>
      <c r="F10" s="65" t="s">
        <v>302</v>
      </c>
      <c r="G10" s="40">
        <v>400</v>
      </c>
      <c r="H10" s="40">
        <v>401</v>
      </c>
      <c r="I10" s="40">
        <v>402</v>
      </c>
      <c r="J10" s="40">
        <v>403</v>
      </c>
      <c r="K10" s="40">
        <v>404</v>
      </c>
      <c r="L10" s="40">
        <v>405</v>
      </c>
      <c r="M10" s="40">
        <v>406</v>
      </c>
      <c r="N10" s="40">
        <v>407</v>
      </c>
      <c r="O10" s="40">
        <v>408</v>
      </c>
      <c r="AF10" s="40">
        <v>2</v>
      </c>
      <c r="AG10">
        <v>107152500</v>
      </c>
      <c r="AH10" t="s">
        <v>96</v>
      </c>
      <c r="AI10" t="s">
        <v>97</v>
      </c>
      <c r="AJ10" t="s">
        <v>98</v>
      </c>
      <c r="AK10">
        <v>144328289</v>
      </c>
      <c r="AL10" t="s">
        <v>275</v>
      </c>
      <c r="AM10" t="s">
        <v>276</v>
      </c>
      <c r="AN10" t="s">
        <v>277</v>
      </c>
    </row>
    <row r="11" spans="1:206" ht="29.1">
      <c r="A11" t="s">
        <v>15</v>
      </c>
      <c r="B11" t="s">
        <v>234</v>
      </c>
      <c r="C11" s="58">
        <v>8719</v>
      </c>
      <c r="D11" s="58">
        <v>217.97500000000005</v>
      </c>
      <c r="E11" s="40">
        <v>14</v>
      </c>
      <c r="F11" s="65" t="s">
        <v>317</v>
      </c>
      <c r="G11" s="40">
        <v>503</v>
      </c>
      <c r="H11" s="40">
        <v>504</v>
      </c>
      <c r="I11" s="40">
        <v>505</v>
      </c>
      <c r="J11" s="40">
        <v>506</v>
      </c>
      <c r="K11" s="40">
        <v>507</v>
      </c>
      <c r="L11" s="40">
        <v>508</v>
      </c>
      <c r="M11" s="40">
        <v>509</v>
      </c>
      <c r="N11" s="40">
        <v>510</v>
      </c>
      <c r="O11" s="40">
        <v>800</v>
      </c>
      <c r="P11" s="40">
        <v>801</v>
      </c>
      <c r="Q11" s="40">
        <v>802</v>
      </c>
      <c r="R11" s="40">
        <v>808</v>
      </c>
      <c r="S11" s="40">
        <v>809</v>
      </c>
      <c r="T11" s="40">
        <v>819</v>
      </c>
      <c r="AF11" s="40">
        <v>4</v>
      </c>
      <c r="AG11">
        <v>107152131</v>
      </c>
      <c r="AH11" t="s">
        <v>138</v>
      </c>
      <c r="AI11" t="s">
        <v>139</v>
      </c>
      <c r="AJ11" t="s">
        <v>140</v>
      </c>
      <c r="AK11">
        <v>114937506</v>
      </c>
      <c r="AL11" t="s">
        <v>144</v>
      </c>
      <c r="AM11" t="s">
        <v>182</v>
      </c>
      <c r="AN11" t="s">
        <v>183</v>
      </c>
      <c r="AO11">
        <v>122989657</v>
      </c>
      <c r="AP11" t="s">
        <v>141</v>
      </c>
      <c r="AQ11" t="s">
        <v>142</v>
      </c>
      <c r="AR11" t="s">
        <v>143</v>
      </c>
      <c r="AS11">
        <v>107152262</v>
      </c>
      <c r="AT11" t="s">
        <v>318</v>
      </c>
      <c r="AU11" t="s">
        <v>319</v>
      </c>
      <c r="AV11" t="s">
        <v>143</v>
      </c>
    </row>
    <row r="12" spans="1:206" ht="29.1">
      <c r="A12" t="s">
        <v>5</v>
      </c>
      <c r="B12" t="s">
        <v>236</v>
      </c>
      <c r="C12" s="58">
        <v>11327</v>
      </c>
      <c r="D12" s="58">
        <v>283.17500000000001</v>
      </c>
      <c r="E12" s="40">
        <v>20</v>
      </c>
      <c r="F12" s="65" t="s">
        <v>256</v>
      </c>
      <c r="G12" s="40">
        <v>300</v>
      </c>
      <c r="H12" s="40">
        <v>301</v>
      </c>
      <c r="I12" s="40">
        <v>302</v>
      </c>
      <c r="J12" s="40">
        <v>303</v>
      </c>
      <c r="K12" s="40">
        <v>304</v>
      </c>
      <c r="L12" s="40">
        <v>305</v>
      </c>
      <c r="M12" s="40">
        <v>306</v>
      </c>
      <c r="N12" s="40">
        <v>307</v>
      </c>
      <c r="O12" s="40">
        <v>308</v>
      </c>
      <c r="P12" s="40">
        <v>309</v>
      </c>
      <c r="Q12" s="40">
        <v>310</v>
      </c>
      <c r="R12" s="40">
        <v>311</v>
      </c>
      <c r="S12" s="40">
        <v>312</v>
      </c>
      <c r="T12" s="40">
        <v>313</v>
      </c>
      <c r="U12" s="40">
        <v>314</v>
      </c>
      <c r="V12" s="40">
        <v>315</v>
      </c>
      <c r="W12" s="40">
        <v>316</v>
      </c>
      <c r="X12" s="40">
        <v>500</v>
      </c>
      <c r="Y12" s="40">
        <v>501</v>
      </c>
      <c r="Z12" s="40">
        <v>502</v>
      </c>
      <c r="AF12" s="40">
        <v>1</v>
      </c>
      <c r="AG12">
        <v>107152163</v>
      </c>
      <c r="AH12" t="s">
        <v>75</v>
      </c>
      <c r="AI12" t="s">
        <v>76</v>
      </c>
      <c r="AJ12" t="s">
        <v>77</v>
      </c>
    </row>
    <row r="13" spans="1:206" ht="29.1">
      <c r="A13" t="s">
        <v>1</v>
      </c>
      <c r="B13" t="s">
        <v>237</v>
      </c>
      <c r="C13" s="58">
        <v>7518</v>
      </c>
      <c r="D13" s="58">
        <v>187.95000000000002</v>
      </c>
      <c r="E13" s="40">
        <v>14</v>
      </c>
      <c r="F13" s="98" t="s">
        <v>304</v>
      </c>
      <c r="G13" s="40">
        <v>605</v>
      </c>
      <c r="H13" s="40">
        <v>606</v>
      </c>
      <c r="I13" s="40">
        <v>607</v>
      </c>
      <c r="J13" s="40">
        <v>608</v>
      </c>
      <c r="K13" s="40">
        <v>609</v>
      </c>
      <c r="L13" s="40">
        <v>610</v>
      </c>
      <c r="M13" s="40">
        <v>611</v>
      </c>
      <c r="N13" s="40">
        <v>614</v>
      </c>
      <c r="O13" s="40">
        <v>615</v>
      </c>
      <c r="P13" s="40">
        <v>616</v>
      </c>
      <c r="Q13" s="40">
        <v>624</v>
      </c>
      <c r="R13" s="40">
        <v>625</v>
      </c>
      <c r="S13" s="40">
        <v>630</v>
      </c>
      <c r="T13" s="40">
        <v>631</v>
      </c>
      <c r="AF13" s="40">
        <v>3</v>
      </c>
      <c r="AG13">
        <v>107153150</v>
      </c>
      <c r="AH13" t="s">
        <v>46</v>
      </c>
      <c r="AI13" t="s">
        <v>47</v>
      </c>
      <c r="AJ13" t="s">
        <v>48</v>
      </c>
      <c r="AK13" s="64">
        <v>107152750</v>
      </c>
      <c r="AL13" t="s">
        <v>280</v>
      </c>
      <c r="AM13" t="s">
        <v>50</v>
      </c>
      <c r="AN13" t="s">
        <v>51</v>
      </c>
      <c r="AO13">
        <v>107152594</v>
      </c>
      <c r="AP13" t="s">
        <v>281</v>
      </c>
      <c r="AQ13" t="s">
        <v>53</v>
      </c>
      <c r="AR13" t="s">
        <v>54</v>
      </c>
    </row>
    <row r="14" spans="1:206">
      <c r="A14" t="s">
        <v>3</v>
      </c>
      <c r="B14" t="s">
        <v>237</v>
      </c>
      <c r="C14" s="58">
        <v>3351</v>
      </c>
      <c r="D14" s="58">
        <v>83.775000000000006</v>
      </c>
      <c r="E14" s="40">
        <v>7</v>
      </c>
      <c r="F14" s="65" t="s">
        <v>305</v>
      </c>
      <c r="G14" s="40">
        <v>600</v>
      </c>
      <c r="H14" s="40">
        <v>601</v>
      </c>
      <c r="I14" s="40">
        <v>602</v>
      </c>
      <c r="J14" s="40">
        <v>603</v>
      </c>
      <c r="K14" s="40">
        <v>604</v>
      </c>
      <c r="L14" s="40">
        <v>612</v>
      </c>
      <c r="M14" s="40">
        <v>613</v>
      </c>
      <c r="AF14" s="40">
        <v>2</v>
      </c>
      <c r="AG14">
        <v>138232649</v>
      </c>
      <c r="AH14" t="s">
        <v>61</v>
      </c>
      <c r="AI14" t="s">
        <v>62</v>
      </c>
      <c r="AJ14" t="s">
        <v>63</v>
      </c>
      <c r="AK14">
        <v>111502459</v>
      </c>
      <c r="AL14" t="s">
        <v>64</v>
      </c>
      <c r="AM14" t="s">
        <v>65</v>
      </c>
      <c r="AN14" t="s">
        <v>66</v>
      </c>
    </row>
    <row r="15" spans="1:206" ht="29.1">
      <c r="A15" t="s">
        <v>10</v>
      </c>
      <c r="B15" t="s">
        <v>237</v>
      </c>
      <c r="C15" s="58">
        <v>6376</v>
      </c>
      <c r="D15" s="58">
        <v>159.40000000000003</v>
      </c>
      <c r="E15" s="40">
        <v>18</v>
      </c>
      <c r="F15" s="65" t="s">
        <v>306</v>
      </c>
      <c r="G15" s="2">
        <v>626</v>
      </c>
      <c r="H15" s="2">
        <v>627</v>
      </c>
      <c r="I15" s="2">
        <v>628</v>
      </c>
      <c r="J15" s="2">
        <v>629</v>
      </c>
      <c r="K15" s="2">
        <v>643</v>
      </c>
      <c r="L15" s="2">
        <v>644</v>
      </c>
      <c r="M15" s="2">
        <v>645</v>
      </c>
      <c r="N15" s="2">
        <v>646</v>
      </c>
      <c r="O15" s="2">
        <v>617</v>
      </c>
      <c r="P15" s="2">
        <v>632</v>
      </c>
      <c r="Q15" s="2">
        <v>641</v>
      </c>
      <c r="R15" s="2">
        <v>642</v>
      </c>
      <c r="S15" s="2">
        <v>647</v>
      </c>
      <c r="T15" s="2">
        <v>648</v>
      </c>
      <c r="U15" s="2">
        <v>649</v>
      </c>
      <c r="V15" s="2">
        <v>703</v>
      </c>
      <c r="W15" s="2">
        <v>704</v>
      </c>
      <c r="X15" s="2">
        <v>705</v>
      </c>
      <c r="AF15" s="40">
        <v>4</v>
      </c>
      <c r="AG15">
        <v>137032958</v>
      </c>
      <c r="AH15" t="s">
        <v>162</v>
      </c>
      <c r="AI15" t="s">
        <v>163</v>
      </c>
      <c r="AJ15" t="s">
        <v>164</v>
      </c>
      <c r="AK15">
        <v>108682188</v>
      </c>
      <c r="AL15" t="s">
        <v>165</v>
      </c>
      <c r="AM15" t="s">
        <v>169</v>
      </c>
      <c r="AN15" t="s">
        <v>167</v>
      </c>
      <c r="AO15">
        <v>107153112</v>
      </c>
      <c r="AP15" t="s">
        <v>168</v>
      </c>
      <c r="AQ15" t="s">
        <v>169</v>
      </c>
      <c r="AR15" t="s">
        <v>170</v>
      </c>
      <c r="AS15">
        <v>107152357</v>
      </c>
      <c r="AT15" t="s">
        <v>115</v>
      </c>
      <c r="AU15" t="s">
        <v>116</v>
      </c>
      <c r="AV15" t="s">
        <v>117</v>
      </c>
    </row>
    <row r="16" spans="1:206" ht="29.1">
      <c r="A16" t="s">
        <v>17</v>
      </c>
      <c r="B16" t="s">
        <v>237</v>
      </c>
      <c r="C16" s="58">
        <v>7028</v>
      </c>
      <c r="D16" s="58">
        <v>175.7</v>
      </c>
      <c r="E16" s="40">
        <v>17</v>
      </c>
      <c r="F16" s="65" t="s">
        <v>321</v>
      </c>
      <c r="G16" s="58">
        <v>2</v>
      </c>
      <c r="H16" s="58">
        <v>618</v>
      </c>
      <c r="I16" s="58">
        <v>619</v>
      </c>
      <c r="J16" s="58">
        <v>620</v>
      </c>
      <c r="K16" s="58">
        <v>621</v>
      </c>
      <c r="L16" s="58">
        <v>622</v>
      </c>
      <c r="M16" s="58">
        <v>623</v>
      </c>
      <c r="N16" s="58">
        <v>633</v>
      </c>
      <c r="O16" s="58">
        <v>634</v>
      </c>
      <c r="P16" s="58">
        <v>635</v>
      </c>
      <c r="Q16" s="58">
        <v>636</v>
      </c>
      <c r="R16" s="58">
        <v>637</v>
      </c>
      <c r="S16" s="58">
        <v>638</v>
      </c>
      <c r="T16" s="58">
        <v>639</v>
      </c>
      <c r="U16" s="58">
        <v>640</v>
      </c>
      <c r="V16" s="58">
        <v>650</v>
      </c>
      <c r="W16" s="58">
        <v>651</v>
      </c>
      <c r="X16" s="101"/>
      <c r="Y16" s="2"/>
      <c r="Z16" s="2"/>
      <c r="AA16" s="2"/>
      <c r="AB16" s="2"/>
      <c r="AC16" s="2"/>
      <c r="AD16" s="2"/>
      <c r="AE16" s="2"/>
      <c r="AF16" s="40">
        <v>3</v>
      </c>
      <c r="AG16">
        <v>107152803</v>
      </c>
      <c r="AH16" t="s">
        <v>156</v>
      </c>
      <c r="AI16" t="s">
        <v>157</v>
      </c>
      <c r="AJ16" t="s">
        <v>158</v>
      </c>
      <c r="AK16">
        <v>107152783</v>
      </c>
      <c r="AL16" t="s">
        <v>107</v>
      </c>
      <c r="AM16" t="s">
        <v>283</v>
      </c>
      <c r="AN16" t="s">
        <v>108</v>
      </c>
      <c r="AO16">
        <v>107152290</v>
      </c>
      <c r="AP16" t="s">
        <v>109</v>
      </c>
      <c r="AQ16" t="s">
        <v>110</v>
      </c>
      <c r="AR16" t="s">
        <v>111</v>
      </c>
    </row>
    <row r="17" spans="1:44">
      <c r="A17" t="s">
        <v>13</v>
      </c>
      <c r="B17" t="s">
        <v>241</v>
      </c>
      <c r="C17" s="58">
        <v>7185</v>
      </c>
      <c r="D17" s="58">
        <v>179.62500000000003</v>
      </c>
      <c r="E17" s="40">
        <v>13</v>
      </c>
      <c r="F17" s="65" t="s">
        <v>308</v>
      </c>
      <c r="G17" s="40">
        <v>200</v>
      </c>
      <c r="H17" s="40">
        <v>201</v>
      </c>
      <c r="I17" s="40">
        <v>202</v>
      </c>
      <c r="J17" s="40">
        <v>203</v>
      </c>
      <c r="K17" s="40">
        <v>204</v>
      </c>
      <c r="L17" s="40">
        <v>205</v>
      </c>
      <c r="M17" s="40">
        <v>206</v>
      </c>
      <c r="N17" s="40">
        <v>207</v>
      </c>
      <c r="O17" s="40">
        <v>208</v>
      </c>
      <c r="P17" s="40">
        <v>209</v>
      </c>
      <c r="Q17" s="40">
        <v>210</v>
      </c>
      <c r="R17" s="40">
        <v>211</v>
      </c>
      <c r="S17" s="40">
        <v>212</v>
      </c>
      <c r="AF17" s="40">
        <v>2</v>
      </c>
      <c r="AG17">
        <v>107152695</v>
      </c>
      <c r="AH17" t="s">
        <v>130</v>
      </c>
      <c r="AI17" t="s">
        <v>131</v>
      </c>
      <c r="AJ17" t="s">
        <v>132</v>
      </c>
      <c r="AK17">
        <v>107152704</v>
      </c>
      <c r="AL17" t="s">
        <v>284</v>
      </c>
      <c r="AM17" t="s">
        <v>285</v>
      </c>
      <c r="AN17" t="s">
        <v>286</v>
      </c>
    </row>
    <row r="18" spans="1:44">
      <c r="A18" t="s">
        <v>0</v>
      </c>
      <c r="B18" t="s">
        <v>243</v>
      </c>
      <c r="C18" s="58">
        <v>155</v>
      </c>
      <c r="D18" s="58">
        <v>3.875</v>
      </c>
      <c r="E18" s="40">
        <v>1</v>
      </c>
      <c r="F18" s="98" t="s">
        <v>206</v>
      </c>
      <c r="G18" s="40">
        <v>914</v>
      </c>
      <c r="AF18" s="40">
        <v>2</v>
      </c>
      <c r="AG18">
        <v>107152390</v>
      </c>
      <c r="AH18" t="s">
        <v>41</v>
      </c>
      <c r="AI18" t="s">
        <v>42</v>
      </c>
      <c r="AJ18" t="s">
        <v>43</v>
      </c>
      <c r="AK18">
        <v>111658139</v>
      </c>
      <c r="AL18" t="s">
        <v>259</v>
      </c>
      <c r="AM18" t="s">
        <v>260</v>
      </c>
      <c r="AN18" t="s">
        <v>261</v>
      </c>
    </row>
    <row r="19" spans="1:44" ht="15.6">
      <c r="A19" s="4" t="s">
        <v>213</v>
      </c>
      <c r="B19" t="s">
        <v>243</v>
      </c>
      <c r="C19" s="58">
        <v>308</v>
      </c>
      <c r="D19" s="58">
        <v>7.7</v>
      </c>
      <c r="E19" s="40">
        <v>1</v>
      </c>
      <c r="F19" s="98" t="s">
        <v>193</v>
      </c>
      <c r="G19" s="40">
        <v>909</v>
      </c>
      <c r="AF19" s="40">
        <v>1</v>
      </c>
      <c r="AG19">
        <v>107152390</v>
      </c>
      <c r="AH19" t="s">
        <v>41</v>
      </c>
      <c r="AI19" t="s">
        <v>42</v>
      </c>
      <c r="AJ19" t="s">
        <v>43</v>
      </c>
    </row>
    <row r="20" spans="1:44">
      <c r="A20" t="s">
        <v>215</v>
      </c>
      <c r="B20" t="s">
        <v>243</v>
      </c>
      <c r="C20" s="58">
        <v>283</v>
      </c>
      <c r="D20" s="58">
        <v>7.0750000000000002</v>
      </c>
      <c r="E20" s="40">
        <v>1</v>
      </c>
      <c r="F20" s="65" t="s">
        <v>311</v>
      </c>
      <c r="G20" s="40">
        <v>913</v>
      </c>
      <c r="AF20" s="40">
        <v>2</v>
      </c>
      <c r="AG20">
        <v>107152390</v>
      </c>
      <c r="AH20" t="s">
        <v>41</v>
      </c>
      <c r="AI20" t="s">
        <v>42</v>
      </c>
      <c r="AJ20" t="s">
        <v>43</v>
      </c>
      <c r="AK20">
        <v>122990310</v>
      </c>
      <c r="AL20" t="s">
        <v>287</v>
      </c>
      <c r="AM20">
        <v>0</v>
      </c>
      <c r="AN20" t="s">
        <v>288</v>
      </c>
    </row>
    <row r="21" spans="1:44">
      <c r="A21" t="s">
        <v>11</v>
      </c>
      <c r="B21" t="s">
        <v>243</v>
      </c>
      <c r="C21" s="58">
        <v>2380</v>
      </c>
      <c r="D21" s="58">
        <v>59.500000000000007</v>
      </c>
      <c r="E21" s="40">
        <v>5</v>
      </c>
      <c r="F21" s="65" t="s">
        <v>312</v>
      </c>
      <c r="G21" s="40">
        <v>700</v>
      </c>
      <c r="H21" s="40">
        <v>701</v>
      </c>
      <c r="I21" s="40">
        <v>702</v>
      </c>
      <c r="J21" s="40">
        <v>915</v>
      </c>
      <c r="K21" s="40">
        <v>916</v>
      </c>
      <c r="AF21" s="40">
        <v>1</v>
      </c>
      <c r="AG21">
        <v>107272606</v>
      </c>
      <c r="AH21" t="s">
        <v>119</v>
      </c>
      <c r="AI21" t="s">
        <v>120</v>
      </c>
      <c r="AJ21" t="s">
        <v>121</v>
      </c>
    </row>
    <row r="22" spans="1:44">
      <c r="A22" t="s">
        <v>14</v>
      </c>
      <c r="B22" t="s">
        <v>243</v>
      </c>
      <c r="C22" s="58">
        <v>2198</v>
      </c>
      <c r="D22" s="58">
        <v>54.95</v>
      </c>
      <c r="E22" s="40">
        <v>6</v>
      </c>
      <c r="F22" s="65" t="s">
        <v>313</v>
      </c>
      <c r="G22" s="40">
        <v>901</v>
      </c>
      <c r="H22" s="40">
        <v>902</v>
      </c>
      <c r="I22" s="40">
        <v>903</v>
      </c>
      <c r="J22" s="40">
        <v>904</v>
      </c>
      <c r="K22" s="40">
        <v>905</v>
      </c>
      <c r="L22" s="40">
        <v>907</v>
      </c>
      <c r="AF22" s="40">
        <v>2</v>
      </c>
      <c r="AG22">
        <v>118591255</v>
      </c>
      <c r="AH22" t="s">
        <v>134</v>
      </c>
      <c r="AI22" t="s">
        <v>135</v>
      </c>
      <c r="AJ22" t="s">
        <v>136</v>
      </c>
      <c r="AK22">
        <v>114937498</v>
      </c>
      <c r="AL22" t="s">
        <v>262</v>
      </c>
      <c r="AM22" t="s">
        <v>263</v>
      </c>
      <c r="AN22" t="s">
        <v>264</v>
      </c>
    </row>
    <row r="23" spans="1:44" ht="15.6">
      <c r="A23" s="4" t="s">
        <v>221</v>
      </c>
      <c r="B23" t="s">
        <v>243</v>
      </c>
      <c r="C23" s="58">
        <v>168</v>
      </c>
      <c r="D23" s="58">
        <v>4.2</v>
      </c>
      <c r="E23" s="40">
        <v>1</v>
      </c>
      <c r="F23" s="65" t="s">
        <v>314</v>
      </c>
      <c r="G23" s="58">
        <v>908</v>
      </c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2"/>
      <c r="Y23" s="2"/>
      <c r="Z23" s="2"/>
      <c r="AA23" s="2"/>
      <c r="AB23" s="2"/>
      <c r="AC23" s="2"/>
      <c r="AD23" s="2"/>
      <c r="AE23" s="2"/>
      <c r="AF23" s="40">
        <v>2</v>
      </c>
      <c r="AG23">
        <v>107152390</v>
      </c>
      <c r="AH23" t="s">
        <v>41</v>
      </c>
      <c r="AI23" t="s">
        <v>42</v>
      </c>
      <c r="AJ23" t="s">
        <v>43</v>
      </c>
      <c r="AK23">
        <v>107152772</v>
      </c>
      <c r="AL23" t="s">
        <v>265</v>
      </c>
      <c r="AM23" t="s">
        <v>289</v>
      </c>
      <c r="AN23" t="s">
        <v>290</v>
      </c>
    </row>
    <row r="24" spans="1:44">
      <c r="A24" t="s">
        <v>7</v>
      </c>
      <c r="B24" t="s">
        <v>249</v>
      </c>
      <c r="C24" s="58">
        <v>3303</v>
      </c>
      <c r="D24" s="58">
        <v>82.575000000000003</v>
      </c>
      <c r="E24" s="40">
        <v>8</v>
      </c>
      <c r="F24" s="65" t="s">
        <v>315</v>
      </c>
      <c r="G24" s="40">
        <v>3</v>
      </c>
      <c r="H24" s="40">
        <v>100</v>
      </c>
      <c r="I24" s="40">
        <v>101</v>
      </c>
      <c r="J24" s="40">
        <v>102</v>
      </c>
      <c r="K24" s="40">
        <v>103</v>
      </c>
      <c r="L24" s="40">
        <v>104</v>
      </c>
      <c r="M24" s="40">
        <v>105</v>
      </c>
      <c r="N24" s="40">
        <v>106</v>
      </c>
      <c r="AF24" s="40">
        <v>3</v>
      </c>
      <c r="AG24">
        <v>148428799</v>
      </c>
      <c r="AH24" t="s">
        <v>89</v>
      </c>
      <c r="AI24" t="s">
        <v>90</v>
      </c>
      <c r="AJ24" t="s">
        <v>91</v>
      </c>
      <c r="AK24">
        <v>107146029</v>
      </c>
      <c r="AL24" t="s">
        <v>251</v>
      </c>
      <c r="AM24" t="s">
        <v>267</v>
      </c>
      <c r="AN24" t="s">
        <v>268</v>
      </c>
      <c r="AO24">
        <v>107153114</v>
      </c>
      <c r="AP24" t="s">
        <v>322</v>
      </c>
      <c r="AQ24" t="s">
        <v>323</v>
      </c>
      <c r="AR24" t="s">
        <v>324</v>
      </c>
    </row>
    <row r="26" spans="1:44" ht="15.6">
      <c r="D26" s="2"/>
    </row>
    <row r="27" spans="1:44" ht="15.6">
      <c r="D27" s="2"/>
    </row>
    <row r="28" spans="1:44" ht="15.6">
      <c r="D28" s="2"/>
    </row>
  </sheetData>
  <sheetProtection sheet="1" objects="1" scenarios="1" autoFilter="0"/>
  <autoFilter ref="A4:GX4" xr:uid="{4AD1989D-DDDB-4C3C-8A56-795C5E194EFD}"/>
  <sortState xmlns:xlrd2="http://schemas.microsoft.com/office/spreadsheetml/2017/richdata2" ref="A5:GX24">
    <sortCondition ref="B5:B24"/>
    <sortCondition ref="A5:A24"/>
  </sortState>
  <conditionalFormatting sqref="AH1:AH1048576">
    <cfRule type="duplicateValues" dxfId="8" priority="9"/>
  </conditionalFormatting>
  <conditionalFormatting sqref="AK2">
    <cfRule type="duplicateValues" dxfId="7" priority="8"/>
  </conditionalFormatting>
  <conditionalFormatting sqref="AL2">
    <cfRule type="duplicateValues" dxfId="6" priority="4"/>
  </conditionalFormatting>
  <conditionalFormatting sqref="AO2">
    <cfRule type="duplicateValues" dxfId="5" priority="7"/>
  </conditionalFormatting>
  <conditionalFormatting sqref="AP2">
    <cfRule type="duplicateValues" dxfId="4" priority="3"/>
  </conditionalFormatting>
  <conditionalFormatting sqref="AS2">
    <cfRule type="duplicateValues" dxfId="3" priority="6"/>
  </conditionalFormatting>
  <conditionalFormatting sqref="AT2">
    <cfRule type="duplicateValues" dxfId="2" priority="2"/>
  </conditionalFormatting>
  <conditionalFormatting sqref="AW2">
    <cfRule type="duplicateValues" dxfId="1" priority="5"/>
  </conditionalFormatting>
  <conditionalFormatting sqref="AX2">
    <cfRule type="duplicateValues" dxfId="0" priority="1"/>
  </conditionalFormatting>
  <pageMargins left="0.25" right="0.25" top="0.75" bottom="0.75" header="0.3" footer="0.3"/>
  <pageSetup scale="57" fitToWidth="2" orientation="landscape" verticalDpi="0" r:id="rId1"/>
  <headerFooter>
    <oddFooter>&amp;C&amp;Z&amp;F</oddFooter>
  </headerFooter>
  <colBreaks count="1" manualBreakCount="1">
    <brk id="3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70813-600F-4BEE-98BC-D3CF5FBC1A30}">
  <sheetPr>
    <pageSetUpPr fitToPage="1"/>
  </sheetPr>
  <dimension ref="A1:HC26"/>
  <sheetViews>
    <sheetView topLeftCell="A4" zoomScaleNormal="100" workbookViewId="0">
      <selection activeCell="E6" sqref="E6"/>
    </sheetView>
  </sheetViews>
  <sheetFormatPr defaultColWidth="9.5703125" defaultRowHeight="14.45"/>
  <cols>
    <col min="1" max="1" width="21.5703125" bestFit="1" customWidth="1"/>
    <col min="2" max="2" width="7.7109375" style="1" customWidth="1"/>
    <col min="3" max="3" width="7.7109375" customWidth="1"/>
    <col min="4" max="4" width="8.7109375" style="40" customWidth="1"/>
    <col min="5" max="5" width="71.7109375" style="47" bestFit="1" customWidth="1"/>
    <col min="6" max="23" width="6.28515625" style="40" hidden="1" customWidth="1"/>
    <col min="24" max="24" width="6.28515625" hidden="1" customWidth="1"/>
    <col min="25" max="25" width="6.28515625" style="40" customWidth="1"/>
    <col min="26" max="26" width="10.7109375" hidden="1" customWidth="1"/>
    <col min="27" max="27" width="25.7109375" bestFit="1" customWidth="1"/>
    <col min="28" max="28" width="11.7109375" hidden="1" customWidth="1"/>
    <col min="29" max="29" width="31.5703125" hidden="1" customWidth="1"/>
    <col min="30" max="30" width="10.7109375" hidden="1" customWidth="1"/>
    <col min="31" max="31" width="16.7109375" bestFit="1" customWidth="1"/>
    <col min="32" max="32" width="11.5703125" hidden="1" customWidth="1"/>
    <col min="33" max="33" width="27.28515625" hidden="1" customWidth="1"/>
    <col min="34" max="34" width="10.7109375" hidden="1" customWidth="1"/>
    <col min="35" max="35" width="16.42578125" bestFit="1" customWidth="1"/>
    <col min="36" max="36" width="11.5703125" hidden="1" customWidth="1"/>
    <col min="37" max="37" width="26" hidden="1" customWidth="1"/>
    <col min="38" max="38" width="10.7109375" hidden="1" customWidth="1"/>
    <col min="39" max="39" width="12.42578125" bestFit="1" customWidth="1"/>
    <col min="40" max="40" width="11.5703125" hidden="1" customWidth="1"/>
    <col min="41" max="41" width="19.5703125" hidden="1" customWidth="1"/>
    <col min="42" max="42" width="10.7109375" hidden="1" customWidth="1"/>
    <col min="43" max="43" width="12.42578125" bestFit="1" customWidth="1"/>
    <col min="44" max="44" width="11.5703125" hidden="1" customWidth="1"/>
    <col min="45" max="45" width="20" hidden="1" customWidth="1"/>
    <col min="46" max="50" width="21.42578125" hidden="1" customWidth="1"/>
    <col min="51" max="52" width="21.42578125" bestFit="1" customWidth="1"/>
    <col min="53" max="58" width="9.28515625" bestFit="1" customWidth="1"/>
    <col min="59" max="76" width="12.7109375" bestFit="1" customWidth="1"/>
    <col min="77" max="88" width="14" bestFit="1" customWidth="1"/>
    <col min="89" max="96" width="11.5703125" bestFit="1" customWidth="1"/>
    <col min="97" max="108" width="7.28515625" bestFit="1" customWidth="1"/>
    <col min="109" max="124" width="14" bestFit="1" customWidth="1"/>
    <col min="125" max="129" width="19.28515625" bestFit="1" customWidth="1"/>
    <col min="130" max="141" width="14.28515625" bestFit="1" customWidth="1"/>
    <col min="142" max="154" width="11.7109375" bestFit="1" customWidth="1"/>
    <col min="155" max="160" width="13.28515625" bestFit="1" customWidth="1"/>
    <col min="161" max="173" width="9.28515625" bestFit="1" customWidth="1"/>
    <col min="174" max="188" width="16.7109375" bestFit="1" customWidth="1"/>
    <col min="189" max="207" width="13.5703125" bestFit="1" customWidth="1"/>
  </cols>
  <sheetData>
    <row r="1" spans="1:211" ht="15.6" hidden="1">
      <c r="D1" s="2">
        <v>190</v>
      </c>
      <c r="E1" s="3"/>
      <c r="F1" s="4">
        <v>908</v>
      </c>
      <c r="G1" s="4">
        <v>909</v>
      </c>
      <c r="H1" s="4">
        <v>913</v>
      </c>
      <c r="I1" s="4">
        <v>914</v>
      </c>
      <c r="J1" s="2">
        <v>606</v>
      </c>
      <c r="K1" s="2">
        <v>607</v>
      </c>
      <c r="L1" s="2">
        <v>608</v>
      </c>
      <c r="M1" s="2">
        <v>609</v>
      </c>
      <c r="N1" s="2">
        <v>610</v>
      </c>
      <c r="O1" s="2">
        <v>611</v>
      </c>
      <c r="P1" s="2">
        <v>614</v>
      </c>
      <c r="Q1" s="2">
        <v>615</v>
      </c>
      <c r="R1" s="2">
        <v>616</v>
      </c>
      <c r="S1" s="2">
        <v>624</v>
      </c>
      <c r="T1" s="2">
        <v>625</v>
      </c>
      <c r="U1" s="2">
        <v>630</v>
      </c>
      <c r="V1" s="2">
        <v>631</v>
      </c>
      <c r="W1" s="2">
        <v>810</v>
      </c>
      <c r="X1" s="2">
        <v>817</v>
      </c>
      <c r="Y1" s="2"/>
      <c r="Z1" s="4">
        <v>818</v>
      </c>
      <c r="AA1" s="4"/>
      <c r="AB1" s="4"/>
      <c r="AC1" s="4"/>
      <c r="AD1" s="4">
        <v>820</v>
      </c>
      <c r="AE1" s="4"/>
      <c r="AF1" s="4"/>
      <c r="AG1" s="4"/>
      <c r="AH1" s="4">
        <v>821</v>
      </c>
      <c r="AI1" s="4"/>
      <c r="AJ1" s="4"/>
      <c r="AK1" s="4"/>
      <c r="AL1" s="4">
        <v>828</v>
      </c>
      <c r="AM1" s="4"/>
      <c r="AN1" s="4"/>
      <c r="AO1" s="4"/>
      <c r="AP1" s="4">
        <v>829</v>
      </c>
      <c r="AQ1" s="4"/>
      <c r="AR1" s="4"/>
      <c r="AS1" s="4"/>
      <c r="AT1" s="4">
        <v>600</v>
      </c>
      <c r="AU1" s="4">
        <v>601</v>
      </c>
      <c r="AV1" s="4">
        <v>602</v>
      </c>
      <c r="AW1" s="4">
        <v>603</v>
      </c>
      <c r="AX1" s="4">
        <v>604</v>
      </c>
      <c r="AY1" s="4">
        <v>605</v>
      </c>
      <c r="AZ1" s="4">
        <v>612</v>
      </c>
      <c r="BA1" s="4">
        <v>613</v>
      </c>
      <c r="BB1" s="4">
        <v>814</v>
      </c>
      <c r="BC1" s="4">
        <v>815</v>
      </c>
      <c r="BD1" s="4">
        <v>822</v>
      </c>
      <c r="BE1" s="4">
        <v>823</v>
      </c>
      <c r="BF1" s="4">
        <v>824</v>
      </c>
      <c r="BG1" s="4">
        <v>825</v>
      </c>
      <c r="BH1" s="4">
        <v>826</v>
      </c>
      <c r="BI1" s="4">
        <v>827</v>
      </c>
      <c r="BJ1" s="4">
        <v>910</v>
      </c>
      <c r="BK1" s="4">
        <v>300</v>
      </c>
      <c r="BL1" s="4">
        <v>301</v>
      </c>
      <c r="BM1" s="4">
        <v>302</v>
      </c>
      <c r="BN1" s="4">
        <v>303</v>
      </c>
      <c r="BO1" s="4">
        <v>304</v>
      </c>
      <c r="BP1" s="4">
        <v>305</v>
      </c>
      <c r="BQ1" s="4">
        <v>306</v>
      </c>
      <c r="BR1" s="4">
        <v>307</v>
      </c>
      <c r="BS1" s="4">
        <v>308</v>
      </c>
      <c r="BT1" s="4">
        <v>309</v>
      </c>
      <c r="BU1" s="4">
        <v>310</v>
      </c>
      <c r="BV1" s="4">
        <v>311</v>
      </c>
      <c r="BW1" s="4">
        <v>312</v>
      </c>
      <c r="BX1" s="4">
        <v>313</v>
      </c>
      <c r="BY1" s="4">
        <v>314</v>
      </c>
      <c r="BZ1" s="4">
        <v>315</v>
      </c>
      <c r="CA1" s="4">
        <v>316</v>
      </c>
      <c r="CB1" s="4">
        <v>502</v>
      </c>
      <c r="CC1" s="4">
        <v>803</v>
      </c>
      <c r="CD1" s="4">
        <v>804</v>
      </c>
      <c r="CE1" s="4">
        <v>805</v>
      </c>
      <c r="CF1" s="4">
        <v>806</v>
      </c>
      <c r="CG1" s="4">
        <v>807</v>
      </c>
      <c r="CH1" s="5">
        <v>808</v>
      </c>
      <c r="CI1" s="4">
        <v>811</v>
      </c>
      <c r="CJ1" s="4">
        <v>812</v>
      </c>
      <c r="CK1" s="4">
        <v>813</v>
      </c>
      <c r="CL1" s="4">
        <v>816</v>
      </c>
      <c r="CM1" s="4">
        <v>911</v>
      </c>
      <c r="CN1" s="4">
        <v>912</v>
      </c>
      <c r="CO1" s="4">
        <v>3</v>
      </c>
      <c r="CP1" s="4">
        <v>100</v>
      </c>
      <c r="CQ1" s="4">
        <v>101</v>
      </c>
      <c r="CR1" s="4">
        <v>102</v>
      </c>
      <c r="CS1" s="4">
        <v>103</v>
      </c>
      <c r="CT1" s="4">
        <v>104</v>
      </c>
      <c r="CU1" s="4">
        <v>105</v>
      </c>
      <c r="CV1" s="4">
        <v>106</v>
      </c>
      <c r="CW1" s="4">
        <v>400</v>
      </c>
      <c r="CX1" s="4">
        <v>401</v>
      </c>
      <c r="CY1" s="4">
        <v>402</v>
      </c>
      <c r="CZ1" s="4">
        <v>403</v>
      </c>
      <c r="DA1" s="4">
        <v>404</v>
      </c>
      <c r="DB1" s="4">
        <v>405</v>
      </c>
      <c r="DC1" s="4">
        <v>406</v>
      </c>
      <c r="DD1" s="6">
        <v>407</v>
      </c>
      <c r="DE1" s="6">
        <v>408</v>
      </c>
      <c r="DF1" s="4">
        <v>840</v>
      </c>
      <c r="DG1" s="4">
        <v>842</v>
      </c>
      <c r="DH1" s="4">
        <v>848</v>
      </c>
      <c r="DI1" s="4">
        <v>623</v>
      </c>
      <c r="DJ1" s="4">
        <v>626</v>
      </c>
      <c r="DK1" s="4">
        <v>627</v>
      </c>
      <c r="DL1" s="4">
        <v>628</v>
      </c>
      <c r="DM1" s="4">
        <v>629</v>
      </c>
      <c r="DN1" s="4">
        <v>633</v>
      </c>
      <c r="DO1" s="4">
        <v>634</v>
      </c>
      <c r="DP1" s="4">
        <v>638</v>
      </c>
      <c r="DQ1" s="4">
        <v>639</v>
      </c>
      <c r="DR1" s="4">
        <v>640</v>
      </c>
      <c r="DS1" s="4">
        <v>643</v>
      </c>
      <c r="DT1" s="4">
        <v>644</v>
      </c>
      <c r="DU1" s="4">
        <v>645</v>
      </c>
      <c r="DV1" s="4">
        <v>646</v>
      </c>
      <c r="DW1" s="4">
        <v>650</v>
      </c>
      <c r="DX1" s="4">
        <v>651</v>
      </c>
      <c r="DY1" s="4">
        <v>700</v>
      </c>
      <c r="DZ1" s="4">
        <v>701</v>
      </c>
      <c r="EA1" s="4">
        <v>702</v>
      </c>
      <c r="EB1" s="4">
        <v>915</v>
      </c>
      <c r="EC1" s="4">
        <v>916</v>
      </c>
      <c r="ED1" s="4">
        <v>4</v>
      </c>
      <c r="EE1" s="4">
        <v>500</v>
      </c>
      <c r="EF1" s="4">
        <v>501</v>
      </c>
      <c r="EG1" s="4">
        <v>834</v>
      </c>
      <c r="EH1" s="4">
        <v>835</v>
      </c>
      <c r="EI1" s="4">
        <v>836</v>
      </c>
      <c r="EJ1" s="4">
        <v>837</v>
      </c>
      <c r="EK1" s="4">
        <v>838</v>
      </c>
      <c r="EL1" s="4">
        <v>839</v>
      </c>
      <c r="EM1" s="4">
        <v>841</v>
      </c>
      <c r="EN1" s="4">
        <v>849</v>
      </c>
      <c r="EO1" s="4">
        <v>900</v>
      </c>
      <c r="EP1" s="4">
        <v>200</v>
      </c>
      <c r="EQ1" s="4">
        <v>201</v>
      </c>
      <c r="ER1" s="4">
        <v>202</v>
      </c>
      <c r="ES1" s="4">
        <v>203</v>
      </c>
      <c r="ET1" s="4">
        <v>204</v>
      </c>
      <c r="EU1" s="4">
        <v>205</v>
      </c>
      <c r="EV1" s="4">
        <v>206</v>
      </c>
      <c r="EW1" s="4">
        <v>207</v>
      </c>
      <c r="EX1" s="4">
        <v>208</v>
      </c>
      <c r="EY1" s="4">
        <v>209</v>
      </c>
      <c r="EZ1" s="4">
        <v>210</v>
      </c>
      <c r="FA1" s="4">
        <v>211</v>
      </c>
      <c r="FB1" s="4">
        <v>212</v>
      </c>
      <c r="FC1" s="4">
        <v>901</v>
      </c>
      <c r="FD1" s="4">
        <v>902</v>
      </c>
      <c r="FE1" s="4">
        <v>903</v>
      </c>
      <c r="FF1" s="4">
        <v>904</v>
      </c>
      <c r="FG1" s="4">
        <v>905</v>
      </c>
      <c r="FH1" s="4">
        <v>907</v>
      </c>
      <c r="FI1" s="4">
        <v>503</v>
      </c>
      <c r="FJ1" s="4">
        <v>504</v>
      </c>
      <c r="FK1" s="4">
        <v>505</v>
      </c>
      <c r="FL1" s="4">
        <v>506</v>
      </c>
      <c r="FM1" s="4">
        <v>507</v>
      </c>
      <c r="FN1" s="4">
        <v>508</v>
      </c>
      <c r="FO1" s="4">
        <v>509</v>
      </c>
      <c r="FP1" s="4">
        <v>510</v>
      </c>
      <c r="FQ1" s="4">
        <v>800</v>
      </c>
      <c r="FR1" s="4">
        <v>801</v>
      </c>
      <c r="FS1" s="4">
        <v>802</v>
      </c>
      <c r="FT1" s="4">
        <v>809</v>
      </c>
      <c r="FU1" s="4">
        <v>819</v>
      </c>
      <c r="FV1" s="4">
        <v>830</v>
      </c>
      <c r="FW1" s="4">
        <v>843</v>
      </c>
      <c r="FX1" s="4">
        <v>844</v>
      </c>
      <c r="FY1" s="4">
        <v>845</v>
      </c>
      <c r="FZ1" s="4">
        <v>846</v>
      </c>
      <c r="GA1" s="4">
        <v>847</v>
      </c>
      <c r="GB1" s="4">
        <v>850</v>
      </c>
      <c r="GC1" s="4">
        <v>851</v>
      </c>
      <c r="GD1" s="4">
        <v>852</v>
      </c>
      <c r="GE1" s="4">
        <v>853</v>
      </c>
      <c r="GF1" s="4">
        <v>854</v>
      </c>
      <c r="GG1" s="4">
        <v>855</v>
      </c>
      <c r="GH1" s="4">
        <v>856</v>
      </c>
      <c r="GI1" s="4">
        <v>857</v>
      </c>
      <c r="GJ1" s="4">
        <v>906</v>
      </c>
      <c r="GK1" s="4">
        <v>2</v>
      </c>
      <c r="GL1" s="4">
        <v>617</v>
      </c>
      <c r="GM1" s="4">
        <v>618</v>
      </c>
      <c r="GN1" s="4">
        <v>619</v>
      </c>
      <c r="GO1" s="4">
        <v>620</v>
      </c>
      <c r="GP1" s="4">
        <v>621</v>
      </c>
      <c r="GQ1" s="4">
        <v>622</v>
      </c>
      <c r="GR1" s="4">
        <v>632</v>
      </c>
      <c r="GS1" s="4">
        <v>635</v>
      </c>
      <c r="GT1" s="4">
        <v>636</v>
      </c>
      <c r="GU1" s="4">
        <v>637</v>
      </c>
      <c r="GV1" s="4">
        <v>641</v>
      </c>
      <c r="GW1" s="4">
        <v>642</v>
      </c>
      <c r="GX1" s="4">
        <v>647</v>
      </c>
      <c r="GY1" s="4">
        <v>648</v>
      </c>
      <c r="GZ1" s="4">
        <v>649</v>
      </c>
      <c r="HA1" s="4">
        <v>703</v>
      </c>
      <c r="HB1" s="4">
        <v>704</v>
      </c>
      <c r="HC1" s="7">
        <v>705</v>
      </c>
    </row>
    <row r="2" spans="1:211" ht="15.6" hidden="1">
      <c r="D2" s="2"/>
      <c r="E2" s="3"/>
      <c r="F2" s="4" t="s">
        <v>0</v>
      </c>
      <c r="G2" s="4" t="s">
        <v>0</v>
      </c>
      <c r="H2" s="4" t="s">
        <v>0</v>
      </c>
      <c r="I2" s="4" t="s">
        <v>0</v>
      </c>
      <c r="J2" s="8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9" t="s">
        <v>1</v>
      </c>
      <c r="Q2" s="9" t="s">
        <v>1</v>
      </c>
      <c r="R2" s="9" t="s">
        <v>1</v>
      </c>
      <c r="S2" s="9" t="s">
        <v>1</v>
      </c>
      <c r="T2" s="9" t="s">
        <v>1</v>
      </c>
      <c r="U2" s="9" t="s">
        <v>1</v>
      </c>
      <c r="V2" s="9" t="s">
        <v>1</v>
      </c>
      <c r="W2" s="10" t="s">
        <v>2</v>
      </c>
      <c r="X2" s="10" t="s">
        <v>2</v>
      </c>
      <c r="Y2" s="10"/>
      <c r="Z2" s="11" t="s">
        <v>2</v>
      </c>
      <c r="AA2" s="11"/>
      <c r="AB2" s="11"/>
      <c r="AC2" s="11"/>
      <c r="AD2" s="11" t="s">
        <v>2</v>
      </c>
      <c r="AE2" s="11"/>
      <c r="AF2" s="11"/>
      <c r="AG2" s="11"/>
      <c r="AH2" s="11" t="s">
        <v>2</v>
      </c>
      <c r="AI2" s="11"/>
      <c r="AJ2" s="11"/>
      <c r="AK2" s="11"/>
      <c r="AL2" s="12" t="s">
        <v>2</v>
      </c>
      <c r="AM2" s="12"/>
      <c r="AN2" s="12"/>
      <c r="AO2" s="12"/>
      <c r="AP2" s="12" t="s">
        <v>2</v>
      </c>
      <c r="AQ2" s="12"/>
      <c r="AR2" s="12"/>
      <c r="AS2" s="12"/>
      <c r="AT2" s="13" t="s">
        <v>3</v>
      </c>
      <c r="AU2" s="13" t="s">
        <v>3</v>
      </c>
      <c r="AV2" s="13" t="s">
        <v>3</v>
      </c>
      <c r="AW2" s="13" t="s">
        <v>3</v>
      </c>
      <c r="AX2" s="13" t="s">
        <v>3</v>
      </c>
      <c r="AY2" s="13" t="s">
        <v>3</v>
      </c>
      <c r="AZ2" s="13" t="s">
        <v>3</v>
      </c>
      <c r="BA2" s="13" t="s">
        <v>3</v>
      </c>
      <c r="BB2" s="14" t="s">
        <v>4</v>
      </c>
      <c r="BC2" s="14" t="s">
        <v>4</v>
      </c>
      <c r="BD2" s="15" t="s">
        <v>4</v>
      </c>
      <c r="BE2" s="15" t="s">
        <v>4</v>
      </c>
      <c r="BF2" s="15" t="s">
        <v>4</v>
      </c>
      <c r="BG2" s="15" t="s">
        <v>4</v>
      </c>
      <c r="BH2" s="15" t="s">
        <v>4</v>
      </c>
      <c r="BI2" s="14" t="s">
        <v>4</v>
      </c>
      <c r="BJ2" s="15" t="s">
        <v>4</v>
      </c>
      <c r="BK2" s="16" t="s">
        <v>5</v>
      </c>
      <c r="BL2" s="16" t="s">
        <v>5</v>
      </c>
      <c r="BM2" s="16" t="s">
        <v>5</v>
      </c>
      <c r="BN2" s="16" t="s">
        <v>5</v>
      </c>
      <c r="BO2" s="16" t="s">
        <v>5</v>
      </c>
      <c r="BP2" s="16" t="s">
        <v>5</v>
      </c>
      <c r="BQ2" s="16" t="s">
        <v>5</v>
      </c>
      <c r="BR2" s="16" t="s">
        <v>5</v>
      </c>
      <c r="BS2" s="16" t="s">
        <v>5</v>
      </c>
      <c r="BT2" s="17" t="s">
        <v>5</v>
      </c>
      <c r="BU2" s="17" t="s">
        <v>5</v>
      </c>
      <c r="BV2" s="17" t="s">
        <v>5</v>
      </c>
      <c r="BW2" s="17" t="s">
        <v>5</v>
      </c>
      <c r="BX2" s="17" t="s">
        <v>5</v>
      </c>
      <c r="BY2" s="17" t="s">
        <v>5</v>
      </c>
      <c r="BZ2" s="17" t="s">
        <v>5</v>
      </c>
      <c r="CA2" s="17" t="s">
        <v>5</v>
      </c>
      <c r="CB2" s="17" t="s">
        <v>5</v>
      </c>
      <c r="CC2" s="18" t="s">
        <v>6</v>
      </c>
      <c r="CD2" s="18" t="s">
        <v>6</v>
      </c>
      <c r="CE2" s="18" t="s">
        <v>6</v>
      </c>
      <c r="CF2" s="18" t="s">
        <v>6</v>
      </c>
      <c r="CG2" s="18" t="s">
        <v>6</v>
      </c>
      <c r="CH2" s="18" t="s">
        <v>6</v>
      </c>
      <c r="CI2" s="19" t="s">
        <v>6</v>
      </c>
      <c r="CJ2" s="19" t="s">
        <v>6</v>
      </c>
      <c r="CK2" s="19" t="s">
        <v>6</v>
      </c>
      <c r="CL2" s="19" t="s">
        <v>6</v>
      </c>
      <c r="CM2" s="18" t="s">
        <v>6</v>
      </c>
      <c r="CN2" s="18" t="s">
        <v>6</v>
      </c>
      <c r="CO2" s="20" t="s">
        <v>7</v>
      </c>
      <c r="CP2" s="20" t="s">
        <v>7</v>
      </c>
      <c r="CQ2" s="20" t="s">
        <v>7</v>
      </c>
      <c r="CR2" s="20" t="s">
        <v>7</v>
      </c>
      <c r="CS2" s="20" t="s">
        <v>7</v>
      </c>
      <c r="CT2" s="20" t="s">
        <v>7</v>
      </c>
      <c r="CU2" s="20" t="s">
        <v>7</v>
      </c>
      <c r="CV2" s="20" t="s">
        <v>7</v>
      </c>
      <c r="CW2" s="21" t="s">
        <v>8</v>
      </c>
      <c r="CX2" s="21" t="s">
        <v>8</v>
      </c>
      <c r="CY2" s="21" t="s">
        <v>8</v>
      </c>
      <c r="CZ2" s="21" t="s">
        <v>8</v>
      </c>
      <c r="DA2" s="21" t="s">
        <v>8</v>
      </c>
      <c r="DB2" s="21" t="s">
        <v>8</v>
      </c>
      <c r="DC2" s="21" t="s">
        <v>8</v>
      </c>
      <c r="DD2" s="21" t="s">
        <v>8</v>
      </c>
      <c r="DE2" s="21" t="s">
        <v>8</v>
      </c>
      <c r="DF2" s="4" t="s">
        <v>9</v>
      </c>
      <c r="DG2" s="4" t="s">
        <v>9</v>
      </c>
      <c r="DH2" s="4" t="s">
        <v>9</v>
      </c>
      <c r="DI2" s="22" t="s">
        <v>10</v>
      </c>
      <c r="DJ2" s="22" t="s">
        <v>10</v>
      </c>
      <c r="DK2" s="22" t="s">
        <v>10</v>
      </c>
      <c r="DL2" s="22" t="s">
        <v>10</v>
      </c>
      <c r="DM2" s="22" t="s">
        <v>10</v>
      </c>
      <c r="DN2" s="22" t="s">
        <v>10</v>
      </c>
      <c r="DO2" s="22" t="s">
        <v>10</v>
      </c>
      <c r="DP2" s="22" t="s">
        <v>10</v>
      </c>
      <c r="DQ2" s="22" t="s">
        <v>10</v>
      </c>
      <c r="DR2" s="22" t="s">
        <v>10</v>
      </c>
      <c r="DS2" s="22" t="s">
        <v>10</v>
      </c>
      <c r="DT2" s="22" t="s">
        <v>10</v>
      </c>
      <c r="DU2" s="22" t="s">
        <v>10</v>
      </c>
      <c r="DV2" s="22" t="s">
        <v>10</v>
      </c>
      <c r="DW2" s="22" t="s">
        <v>10</v>
      </c>
      <c r="DX2" s="22" t="s">
        <v>10</v>
      </c>
      <c r="DY2" s="23" t="s">
        <v>11</v>
      </c>
      <c r="DZ2" s="23" t="s">
        <v>11</v>
      </c>
      <c r="EA2" s="23" t="s">
        <v>11</v>
      </c>
      <c r="EB2" s="23" t="s">
        <v>11</v>
      </c>
      <c r="EC2" s="23" t="s">
        <v>11</v>
      </c>
      <c r="ED2" s="24" t="s">
        <v>12</v>
      </c>
      <c r="EE2" s="24" t="s">
        <v>12</v>
      </c>
      <c r="EF2" s="24" t="s">
        <v>12</v>
      </c>
      <c r="EG2" s="24" t="s">
        <v>12</v>
      </c>
      <c r="EH2" s="24" t="s">
        <v>12</v>
      </c>
      <c r="EI2" s="24" t="s">
        <v>12</v>
      </c>
      <c r="EJ2" s="24" t="s">
        <v>12</v>
      </c>
      <c r="EK2" s="24" t="s">
        <v>12</v>
      </c>
      <c r="EL2" s="24" t="s">
        <v>12</v>
      </c>
      <c r="EM2" s="24" t="s">
        <v>12</v>
      </c>
      <c r="EN2" s="24" t="s">
        <v>12</v>
      </c>
      <c r="EO2" s="24" t="s">
        <v>12</v>
      </c>
      <c r="EP2" s="25" t="s">
        <v>13</v>
      </c>
      <c r="EQ2" s="25" t="s">
        <v>13</v>
      </c>
      <c r="ER2" s="25" t="s">
        <v>13</v>
      </c>
      <c r="ES2" s="25" t="s">
        <v>13</v>
      </c>
      <c r="ET2" s="25" t="s">
        <v>13</v>
      </c>
      <c r="EU2" s="26" t="s">
        <v>13</v>
      </c>
      <c r="EV2" s="25" t="s">
        <v>13</v>
      </c>
      <c r="EW2" s="25" t="s">
        <v>13</v>
      </c>
      <c r="EX2" s="26" t="s">
        <v>13</v>
      </c>
      <c r="EY2" s="26" t="s">
        <v>13</v>
      </c>
      <c r="EZ2" s="26" t="s">
        <v>13</v>
      </c>
      <c r="FA2" s="26" t="s">
        <v>13</v>
      </c>
      <c r="FB2" s="26" t="s">
        <v>13</v>
      </c>
      <c r="FC2" s="4" t="s">
        <v>14</v>
      </c>
      <c r="FD2" s="4" t="s">
        <v>14</v>
      </c>
      <c r="FE2" s="4" t="s">
        <v>14</v>
      </c>
      <c r="FF2" s="4" t="s">
        <v>14</v>
      </c>
      <c r="FG2" s="4" t="s">
        <v>14</v>
      </c>
      <c r="FH2" s="4" t="s">
        <v>14</v>
      </c>
      <c r="FI2" s="27" t="s">
        <v>15</v>
      </c>
      <c r="FJ2" s="27" t="s">
        <v>15</v>
      </c>
      <c r="FK2" s="27" t="s">
        <v>15</v>
      </c>
      <c r="FL2" s="27" t="s">
        <v>15</v>
      </c>
      <c r="FM2" s="27" t="s">
        <v>15</v>
      </c>
      <c r="FN2" s="27" t="s">
        <v>15</v>
      </c>
      <c r="FO2" s="27" t="s">
        <v>15</v>
      </c>
      <c r="FP2" s="27" t="s">
        <v>15</v>
      </c>
      <c r="FQ2" s="27" t="s">
        <v>15</v>
      </c>
      <c r="FR2" s="27" t="s">
        <v>15</v>
      </c>
      <c r="FS2" s="27" t="s">
        <v>15</v>
      </c>
      <c r="FT2" s="27" t="s">
        <v>15</v>
      </c>
      <c r="FU2" s="27" t="s">
        <v>15</v>
      </c>
      <c r="FV2" s="14" t="s">
        <v>16</v>
      </c>
      <c r="FW2" s="14" t="s">
        <v>16</v>
      </c>
      <c r="FX2" s="14" t="s">
        <v>16</v>
      </c>
      <c r="FY2" s="14" t="s">
        <v>16</v>
      </c>
      <c r="FZ2" s="14" t="s">
        <v>16</v>
      </c>
      <c r="GA2" s="14" t="s">
        <v>16</v>
      </c>
      <c r="GB2" s="14" t="s">
        <v>16</v>
      </c>
      <c r="GC2" s="14" t="s">
        <v>16</v>
      </c>
      <c r="GD2" s="14" t="s">
        <v>16</v>
      </c>
      <c r="GE2" s="14" t="s">
        <v>16</v>
      </c>
      <c r="GF2" s="14" t="s">
        <v>16</v>
      </c>
      <c r="GG2" s="14" t="s">
        <v>16</v>
      </c>
      <c r="GH2" s="14" t="s">
        <v>16</v>
      </c>
      <c r="GI2" s="14" t="s">
        <v>16</v>
      </c>
      <c r="GJ2" s="14" t="s">
        <v>16</v>
      </c>
      <c r="GK2" s="28" t="s">
        <v>17</v>
      </c>
      <c r="GL2" s="28" t="s">
        <v>17</v>
      </c>
      <c r="GM2" s="28" t="s">
        <v>17</v>
      </c>
      <c r="GN2" s="28" t="s">
        <v>17</v>
      </c>
      <c r="GO2" s="28" t="s">
        <v>17</v>
      </c>
      <c r="GP2" s="28" t="s">
        <v>17</v>
      </c>
      <c r="GQ2" s="28" t="s">
        <v>17</v>
      </c>
      <c r="GR2" s="28" t="s">
        <v>17</v>
      </c>
      <c r="GS2" s="28" t="s">
        <v>17</v>
      </c>
      <c r="GT2" s="28" t="s">
        <v>17</v>
      </c>
      <c r="GU2" s="28" t="s">
        <v>17</v>
      </c>
      <c r="GV2" s="28" t="s">
        <v>17</v>
      </c>
      <c r="GW2" s="28" t="s">
        <v>17</v>
      </c>
      <c r="GX2" s="28" t="s">
        <v>17</v>
      </c>
      <c r="GY2" s="28" t="s">
        <v>17</v>
      </c>
      <c r="GZ2" s="28" t="s">
        <v>17</v>
      </c>
      <c r="HA2" s="28" t="s">
        <v>17</v>
      </c>
      <c r="HB2" s="28" t="s">
        <v>17</v>
      </c>
      <c r="HC2" s="28" t="s">
        <v>17</v>
      </c>
    </row>
    <row r="3" spans="1:211" ht="15.6" hidden="1">
      <c r="A3" s="4"/>
      <c r="B3" s="29"/>
      <c r="C3" s="4"/>
      <c r="D3" s="2"/>
      <c r="E3" s="3"/>
      <c r="F3" s="30"/>
      <c r="G3" s="30"/>
      <c r="H3" s="30"/>
      <c r="I3" s="30"/>
      <c r="J3" s="30"/>
      <c r="K3" s="30"/>
      <c r="L3" s="31"/>
      <c r="M3" s="31"/>
      <c r="N3" s="31"/>
      <c r="O3" s="31"/>
      <c r="P3" s="31"/>
      <c r="Q3" s="31"/>
      <c r="R3" s="31"/>
      <c r="S3" s="2"/>
      <c r="T3" s="2"/>
      <c r="U3" s="2"/>
      <c r="V3" s="2"/>
      <c r="W3" s="2"/>
      <c r="X3" s="4"/>
      <c r="Y3" s="2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32"/>
      <c r="AQ3" s="4"/>
      <c r="AR3" s="4"/>
      <c r="AS3" s="4"/>
      <c r="AT3" s="32"/>
      <c r="AU3" s="32"/>
      <c r="AV3" s="32"/>
      <c r="AW3" s="32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4"/>
      <c r="DV3" s="34"/>
      <c r="DW3" s="34"/>
      <c r="DX3" s="34"/>
      <c r="DY3" s="3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</row>
    <row r="4" spans="1:211" ht="15.6">
      <c r="A4" s="37" t="s">
        <v>171</v>
      </c>
      <c r="B4" s="29"/>
      <c r="C4" s="38">
        <v>2.5000000000000005E-2</v>
      </c>
      <c r="D4" s="2"/>
      <c r="E4" s="3" t="s">
        <v>172</v>
      </c>
      <c r="F4" s="40" t="s">
        <v>173</v>
      </c>
      <c r="G4" s="40" t="s">
        <v>173</v>
      </c>
      <c r="H4" s="40" t="s">
        <v>173</v>
      </c>
      <c r="I4" s="40" t="s">
        <v>173</v>
      </c>
      <c r="J4" s="40" t="s">
        <v>173</v>
      </c>
      <c r="K4" s="40" t="s">
        <v>173</v>
      </c>
      <c r="L4" s="40" t="s">
        <v>173</v>
      </c>
      <c r="M4" s="31"/>
      <c r="N4" s="31"/>
      <c r="O4" s="31" t="s">
        <v>173</v>
      </c>
      <c r="P4" s="31" t="s">
        <v>173</v>
      </c>
      <c r="Q4" s="31" t="s">
        <v>173</v>
      </c>
      <c r="R4" s="31"/>
      <c r="S4" s="2"/>
      <c r="T4" s="2"/>
      <c r="U4" s="2"/>
      <c r="V4" s="2"/>
      <c r="W4" s="2"/>
      <c r="X4" s="4"/>
      <c r="Y4" s="39" t="s">
        <v>20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32"/>
      <c r="AQ4" s="4"/>
      <c r="AR4" s="4"/>
      <c r="AS4" s="4"/>
      <c r="AT4" s="32"/>
      <c r="AU4" s="32"/>
      <c r="AV4" s="32"/>
      <c r="AW4" s="32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4"/>
      <c r="DV4" s="34"/>
      <c r="DW4" s="34"/>
      <c r="DX4" s="34"/>
      <c r="DY4" s="3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36"/>
      <c r="GH4" s="36"/>
      <c r="GI4" s="36"/>
      <c r="GJ4" s="36"/>
      <c r="GK4" s="36"/>
      <c r="GL4" s="36"/>
      <c r="GM4" s="36"/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/>
    </row>
    <row r="5" spans="1:211" ht="15.6">
      <c r="A5" s="39">
        <v>19</v>
      </c>
      <c r="B5" s="53">
        <v>100005</v>
      </c>
      <c r="C5" s="29">
        <v>2500.1250000000005</v>
      </c>
      <c r="D5" s="2">
        <v>193</v>
      </c>
      <c r="E5" s="3"/>
      <c r="F5" s="30" t="s">
        <v>173</v>
      </c>
      <c r="G5" s="30" t="s">
        <v>173</v>
      </c>
      <c r="H5" s="30" t="s">
        <v>173</v>
      </c>
      <c r="I5" s="30" t="s">
        <v>173</v>
      </c>
      <c r="J5" s="30"/>
      <c r="K5" s="30"/>
      <c r="L5" s="31"/>
      <c r="M5" s="31"/>
      <c r="N5" s="31"/>
      <c r="O5" s="31"/>
      <c r="P5" s="31"/>
      <c r="Q5" s="31"/>
      <c r="R5" s="31"/>
      <c r="S5" s="2"/>
      <c r="T5" s="2"/>
      <c r="U5" s="2"/>
      <c r="V5" s="2"/>
      <c r="W5" s="2"/>
      <c r="X5" s="4"/>
      <c r="Y5" s="2">
        <v>40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32"/>
      <c r="AQ5" s="4"/>
      <c r="AR5" s="4"/>
      <c r="AS5" s="4"/>
      <c r="AT5" s="32"/>
      <c r="AU5" s="32"/>
      <c r="AV5" s="32"/>
      <c r="AW5" s="32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4"/>
      <c r="DV5" s="34"/>
      <c r="DW5" s="34"/>
      <c r="DX5" s="34"/>
      <c r="DY5" s="3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36"/>
      <c r="GH5" s="36"/>
      <c r="GI5" s="36"/>
      <c r="GJ5" s="36"/>
      <c r="GK5" s="36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</row>
    <row r="6" spans="1:211" ht="15.6">
      <c r="A6" s="4"/>
      <c r="B6" s="29"/>
      <c r="C6" s="4"/>
      <c r="D6" s="2"/>
      <c r="E6" s="3"/>
      <c r="F6" s="30"/>
      <c r="G6" s="30"/>
      <c r="H6" s="30"/>
      <c r="I6" s="30"/>
      <c r="J6" s="30"/>
      <c r="K6" s="30"/>
      <c r="L6" s="31"/>
      <c r="M6" s="31"/>
      <c r="N6" s="31"/>
      <c r="O6" s="31"/>
      <c r="P6" s="31"/>
      <c r="Q6" s="31"/>
      <c r="R6" s="31"/>
      <c r="S6" s="2"/>
      <c r="T6" s="2"/>
      <c r="U6" s="2"/>
      <c r="V6" s="2"/>
      <c r="W6" s="2"/>
      <c r="X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32"/>
      <c r="AQ6" s="4"/>
      <c r="AR6" s="4"/>
      <c r="AS6" s="4"/>
      <c r="AT6" s="32"/>
      <c r="AU6" s="32"/>
      <c r="AV6" s="32"/>
      <c r="AW6" s="32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4"/>
      <c r="DV6" s="34"/>
      <c r="DW6" s="34"/>
      <c r="DX6" s="34"/>
      <c r="DY6" s="3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</row>
    <row r="7" spans="1:211" s="41" customFormat="1" ht="48.6">
      <c r="A7" s="41" t="s">
        <v>21</v>
      </c>
      <c r="B7" s="42" t="s">
        <v>22</v>
      </c>
      <c r="C7" s="43" t="s">
        <v>23</v>
      </c>
      <c r="D7" s="44" t="s">
        <v>24</v>
      </c>
      <c r="E7" s="45" t="s">
        <v>25</v>
      </c>
      <c r="F7" s="46" t="s">
        <v>26</v>
      </c>
      <c r="G7" s="46" t="s">
        <v>26</v>
      </c>
      <c r="H7" s="46" t="s">
        <v>26</v>
      </c>
      <c r="I7" s="46" t="s">
        <v>26</v>
      </c>
      <c r="J7" s="46" t="s">
        <v>26</v>
      </c>
      <c r="K7" s="46" t="s">
        <v>26</v>
      </c>
      <c r="L7" s="46" t="s">
        <v>26</v>
      </c>
      <c r="M7" s="46" t="s">
        <v>26</v>
      </c>
      <c r="N7" s="46" t="s">
        <v>26</v>
      </c>
      <c r="O7" s="46" t="s">
        <v>26</v>
      </c>
      <c r="P7" s="46" t="s">
        <v>26</v>
      </c>
      <c r="Q7" s="46" t="s">
        <v>26</v>
      </c>
      <c r="R7" s="46" t="s">
        <v>26</v>
      </c>
      <c r="S7" s="46" t="s">
        <v>26</v>
      </c>
      <c r="T7" s="46" t="s">
        <v>26</v>
      </c>
      <c r="U7" s="46" t="s">
        <v>26</v>
      </c>
      <c r="V7" s="46" t="s">
        <v>26</v>
      </c>
      <c r="W7" s="46" t="s">
        <v>26</v>
      </c>
      <c r="X7" s="46" t="s">
        <v>26</v>
      </c>
      <c r="Y7" s="46" t="s">
        <v>27</v>
      </c>
      <c r="Z7" s="41" t="s">
        <v>28</v>
      </c>
      <c r="AA7" s="41" t="s">
        <v>29</v>
      </c>
      <c r="AB7" s="41" t="s">
        <v>30</v>
      </c>
      <c r="AC7" s="41" t="s">
        <v>31</v>
      </c>
      <c r="AD7" s="41" t="s">
        <v>32</v>
      </c>
      <c r="AE7" s="41" t="s">
        <v>33</v>
      </c>
      <c r="AF7" s="41" t="s">
        <v>30</v>
      </c>
      <c r="AG7" s="41" t="s">
        <v>31</v>
      </c>
      <c r="AH7" s="41" t="s">
        <v>34</v>
      </c>
      <c r="AI7" s="41" t="s">
        <v>35</v>
      </c>
      <c r="AJ7" s="41" t="s">
        <v>30</v>
      </c>
      <c r="AK7" s="41" t="s">
        <v>31</v>
      </c>
      <c r="AL7" s="41" t="s">
        <v>36</v>
      </c>
      <c r="AM7" s="41" t="s">
        <v>37</v>
      </c>
      <c r="AN7" s="41" t="s">
        <v>30</v>
      </c>
      <c r="AO7" s="41" t="s">
        <v>38</v>
      </c>
      <c r="AP7" s="41" t="s">
        <v>39</v>
      </c>
      <c r="AQ7" s="41" t="s">
        <v>40</v>
      </c>
      <c r="AR7" s="41" t="s">
        <v>30</v>
      </c>
      <c r="AS7" s="41" t="s">
        <v>38</v>
      </c>
      <c r="AT7" s="41" t="s">
        <v>28</v>
      </c>
      <c r="AU7" s="41" t="s">
        <v>32</v>
      </c>
      <c r="AV7" s="41" t="s">
        <v>34</v>
      </c>
      <c r="AW7" s="41" t="s">
        <v>36</v>
      </c>
      <c r="AX7" s="41" t="s">
        <v>39</v>
      </c>
    </row>
    <row r="8" spans="1:211">
      <c r="A8" t="s">
        <v>0</v>
      </c>
      <c r="B8" s="1">
        <v>606</v>
      </c>
      <c r="C8" s="1">
        <v>15.149999999999999</v>
      </c>
      <c r="D8" s="40">
        <v>3</v>
      </c>
      <c r="E8" s="47" t="s">
        <v>174</v>
      </c>
      <c r="F8" s="40">
        <v>908</v>
      </c>
      <c r="G8" s="40">
        <v>913</v>
      </c>
      <c r="H8" s="40">
        <v>914</v>
      </c>
      <c r="Y8" s="40">
        <v>1</v>
      </c>
      <c r="Z8">
        <v>107152390</v>
      </c>
      <c r="AA8" t="s">
        <v>41</v>
      </c>
      <c r="AB8" t="s">
        <v>42</v>
      </c>
      <c r="AC8" t="s">
        <v>43</v>
      </c>
      <c r="AH8">
        <v>0</v>
      </c>
      <c r="AL8">
        <v>0</v>
      </c>
      <c r="AP8">
        <v>0</v>
      </c>
      <c r="AT8">
        <v>1</v>
      </c>
      <c r="AU8" t="s">
        <v>44</v>
      </c>
      <c r="AV8" t="s">
        <v>44</v>
      </c>
      <c r="AW8" t="s">
        <v>44</v>
      </c>
      <c r="AX8" t="s">
        <v>44</v>
      </c>
    </row>
    <row r="9" spans="1:211">
      <c r="A9" t="s">
        <v>1</v>
      </c>
      <c r="B9" s="1">
        <v>7107</v>
      </c>
      <c r="C9" s="1">
        <v>177.67500000000001</v>
      </c>
      <c r="D9" s="40">
        <v>13</v>
      </c>
      <c r="E9" s="47" t="s">
        <v>45</v>
      </c>
      <c r="F9" s="40">
        <v>606</v>
      </c>
      <c r="G9" s="40">
        <v>607</v>
      </c>
      <c r="H9" s="40">
        <v>608</v>
      </c>
      <c r="I9" s="40">
        <v>609</v>
      </c>
      <c r="J9" s="40">
        <v>610</v>
      </c>
      <c r="K9" s="40">
        <v>611</v>
      </c>
      <c r="L9" s="40">
        <v>614</v>
      </c>
      <c r="M9" s="40">
        <v>615</v>
      </c>
      <c r="N9" s="40">
        <v>616</v>
      </c>
      <c r="O9" s="40">
        <v>624</v>
      </c>
      <c r="P9" s="40">
        <v>625</v>
      </c>
      <c r="Q9" s="40">
        <v>630</v>
      </c>
      <c r="R9" s="40">
        <v>631</v>
      </c>
      <c r="Y9" s="40">
        <v>3</v>
      </c>
      <c r="Z9">
        <v>107153150</v>
      </c>
      <c r="AA9" t="s">
        <v>46</v>
      </c>
      <c r="AB9" t="s">
        <v>47</v>
      </c>
      <c r="AC9" t="s">
        <v>48</v>
      </c>
      <c r="AD9">
        <v>107152750</v>
      </c>
      <c r="AE9" t="s">
        <v>49</v>
      </c>
      <c r="AF9" t="s">
        <v>50</v>
      </c>
      <c r="AG9" t="s">
        <v>51</v>
      </c>
      <c r="AH9">
        <v>107152594</v>
      </c>
      <c r="AI9" t="s">
        <v>52</v>
      </c>
      <c r="AJ9" t="s">
        <v>53</v>
      </c>
      <c r="AK9" t="s">
        <v>54</v>
      </c>
      <c r="AL9">
        <v>0</v>
      </c>
      <c r="AP9">
        <v>0</v>
      </c>
      <c r="AT9">
        <v>1</v>
      </c>
      <c r="AU9">
        <v>1</v>
      </c>
      <c r="AV9">
        <v>1</v>
      </c>
      <c r="AW9" t="s">
        <v>44</v>
      </c>
      <c r="AX9" t="s">
        <v>44</v>
      </c>
    </row>
    <row r="10" spans="1:211">
      <c r="A10" t="s">
        <v>2</v>
      </c>
      <c r="B10" s="1">
        <v>7241</v>
      </c>
      <c r="C10" s="1">
        <v>181.02500000000003</v>
      </c>
      <c r="D10" s="40">
        <v>10</v>
      </c>
      <c r="E10" s="47" t="s">
        <v>175</v>
      </c>
      <c r="F10" s="40">
        <v>810</v>
      </c>
      <c r="G10" s="40">
        <v>817</v>
      </c>
      <c r="H10" s="40">
        <v>818</v>
      </c>
      <c r="I10" s="40">
        <v>820</v>
      </c>
      <c r="J10" s="40">
        <v>821</v>
      </c>
      <c r="K10" s="40">
        <v>828</v>
      </c>
      <c r="L10" s="40">
        <v>829</v>
      </c>
      <c r="M10" s="40">
        <v>831</v>
      </c>
      <c r="N10" s="40">
        <v>832</v>
      </c>
      <c r="O10" s="40">
        <v>833</v>
      </c>
      <c r="Y10" s="40">
        <v>2</v>
      </c>
      <c r="Z10">
        <v>147113970</v>
      </c>
      <c r="AA10" t="s">
        <v>56</v>
      </c>
      <c r="AB10" t="s">
        <v>57</v>
      </c>
      <c r="AC10" t="s">
        <v>58</v>
      </c>
      <c r="AD10">
        <v>107153071</v>
      </c>
      <c r="AE10" t="s">
        <v>59</v>
      </c>
      <c r="AF10" t="s">
        <v>176</v>
      </c>
      <c r="AG10" t="s">
        <v>177</v>
      </c>
      <c r="AH10">
        <v>0</v>
      </c>
      <c r="AL10">
        <v>0</v>
      </c>
      <c r="AP10">
        <v>0</v>
      </c>
      <c r="AT10">
        <v>1</v>
      </c>
      <c r="AU10">
        <v>1</v>
      </c>
      <c r="AV10" t="s">
        <v>44</v>
      </c>
      <c r="AW10" t="s">
        <v>44</v>
      </c>
      <c r="AX10" t="s">
        <v>44</v>
      </c>
    </row>
    <row r="11" spans="1:211">
      <c r="A11" t="s">
        <v>3</v>
      </c>
      <c r="B11" s="1">
        <v>3762</v>
      </c>
      <c r="C11" s="1">
        <v>94.050000000000011</v>
      </c>
      <c r="D11" s="40">
        <v>8</v>
      </c>
      <c r="E11" s="47" t="s">
        <v>60</v>
      </c>
      <c r="F11" s="40">
        <v>600</v>
      </c>
      <c r="G11" s="40">
        <v>601</v>
      </c>
      <c r="H11" s="40">
        <v>602</v>
      </c>
      <c r="I11" s="40">
        <v>603</v>
      </c>
      <c r="J11" s="40">
        <v>604</v>
      </c>
      <c r="K11" s="40">
        <v>605</v>
      </c>
      <c r="L11" s="40">
        <v>612</v>
      </c>
      <c r="M11" s="40">
        <v>613</v>
      </c>
      <c r="Y11" s="40">
        <v>2</v>
      </c>
      <c r="Z11">
        <v>138232649</v>
      </c>
      <c r="AA11" t="s">
        <v>61</v>
      </c>
      <c r="AB11" t="s">
        <v>62</v>
      </c>
      <c r="AC11" t="s">
        <v>63</v>
      </c>
      <c r="AD11">
        <v>111502459</v>
      </c>
      <c r="AE11" t="s">
        <v>64</v>
      </c>
      <c r="AF11" t="s">
        <v>65</v>
      </c>
      <c r="AG11" t="s">
        <v>66</v>
      </c>
      <c r="AH11">
        <v>0</v>
      </c>
      <c r="AL11">
        <v>0</v>
      </c>
      <c r="AP11">
        <v>0</v>
      </c>
      <c r="AT11">
        <v>1</v>
      </c>
      <c r="AU11">
        <v>1</v>
      </c>
      <c r="AV11" t="s">
        <v>44</v>
      </c>
      <c r="AW11" t="s">
        <v>44</v>
      </c>
      <c r="AX11" t="s">
        <v>44</v>
      </c>
    </row>
    <row r="12" spans="1:211">
      <c r="A12" t="s">
        <v>4</v>
      </c>
      <c r="B12" s="1">
        <v>4696</v>
      </c>
      <c r="C12" s="1">
        <v>117.4</v>
      </c>
      <c r="D12" s="40">
        <v>7</v>
      </c>
      <c r="E12" s="47" t="s">
        <v>178</v>
      </c>
      <c r="F12" s="40">
        <v>822</v>
      </c>
      <c r="G12" s="40">
        <v>823</v>
      </c>
      <c r="H12" s="40">
        <v>824</v>
      </c>
      <c r="I12" s="40">
        <v>825</v>
      </c>
      <c r="J12" s="40">
        <v>826</v>
      </c>
      <c r="K12" s="40">
        <v>827</v>
      </c>
      <c r="L12" s="40">
        <v>910</v>
      </c>
      <c r="Y12" s="40">
        <v>2</v>
      </c>
      <c r="Z12">
        <v>118591584</v>
      </c>
      <c r="AA12" t="s">
        <v>68</v>
      </c>
      <c r="AB12" t="s">
        <v>69</v>
      </c>
      <c r="AC12" t="s">
        <v>70</v>
      </c>
      <c r="AD12">
        <v>147521014</v>
      </c>
      <c r="AE12" t="s">
        <v>71</v>
      </c>
      <c r="AF12" t="s">
        <v>72</v>
      </c>
      <c r="AG12" t="s">
        <v>73</v>
      </c>
      <c r="AH12">
        <v>0</v>
      </c>
      <c r="AL12">
        <v>0</v>
      </c>
      <c r="AP12">
        <v>0</v>
      </c>
      <c r="AT12">
        <v>1</v>
      </c>
      <c r="AU12">
        <v>1</v>
      </c>
      <c r="AV12" t="s">
        <v>44</v>
      </c>
      <c r="AW12" t="s">
        <v>44</v>
      </c>
      <c r="AX12" t="s">
        <v>44</v>
      </c>
    </row>
    <row r="13" spans="1:211">
      <c r="A13" t="s">
        <v>5</v>
      </c>
      <c r="B13" s="1">
        <v>10374</v>
      </c>
      <c r="C13" s="1">
        <v>259.35000000000002</v>
      </c>
      <c r="D13" s="40">
        <v>18</v>
      </c>
      <c r="E13" s="47" t="s">
        <v>74</v>
      </c>
      <c r="F13" s="40">
        <v>300</v>
      </c>
      <c r="G13" s="40">
        <v>301</v>
      </c>
      <c r="H13" s="40">
        <v>302</v>
      </c>
      <c r="I13" s="40">
        <v>303</v>
      </c>
      <c r="J13" s="40">
        <v>304</v>
      </c>
      <c r="K13" s="40">
        <v>305</v>
      </c>
      <c r="L13" s="40">
        <v>306</v>
      </c>
      <c r="M13" s="40">
        <v>307</v>
      </c>
      <c r="N13" s="40">
        <v>308</v>
      </c>
      <c r="O13" s="40">
        <v>309</v>
      </c>
      <c r="P13" s="40">
        <v>310</v>
      </c>
      <c r="Q13" s="40">
        <v>311</v>
      </c>
      <c r="R13" s="40">
        <v>312</v>
      </c>
      <c r="S13" s="40">
        <v>313</v>
      </c>
      <c r="T13" s="40">
        <v>314</v>
      </c>
      <c r="U13" s="40">
        <v>315</v>
      </c>
      <c r="V13" s="40">
        <v>316</v>
      </c>
      <c r="W13" s="40">
        <v>502</v>
      </c>
      <c r="Y13" s="40">
        <v>1</v>
      </c>
      <c r="Z13">
        <v>107152163</v>
      </c>
      <c r="AA13" t="s">
        <v>75</v>
      </c>
      <c r="AB13" t="s">
        <v>76</v>
      </c>
      <c r="AC13" t="s">
        <v>77</v>
      </c>
      <c r="AH13">
        <v>0</v>
      </c>
      <c r="AL13">
        <v>0</v>
      </c>
      <c r="AP13">
        <v>0</v>
      </c>
      <c r="AT13">
        <v>1</v>
      </c>
      <c r="AU13" t="s">
        <v>44</v>
      </c>
      <c r="AV13" t="s">
        <v>44</v>
      </c>
      <c r="AW13" t="s">
        <v>44</v>
      </c>
      <c r="AX13" t="s">
        <v>44</v>
      </c>
    </row>
    <row r="14" spans="1:211">
      <c r="A14" t="s">
        <v>6</v>
      </c>
      <c r="B14" s="1">
        <v>9589</v>
      </c>
      <c r="C14" s="1">
        <v>239.72500000000002</v>
      </c>
      <c r="D14" s="40">
        <v>14</v>
      </c>
      <c r="E14" s="47" t="s">
        <v>179</v>
      </c>
      <c r="F14" s="40">
        <v>803</v>
      </c>
      <c r="G14" s="40">
        <v>804</v>
      </c>
      <c r="H14" s="40">
        <v>805</v>
      </c>
      <c r="I14" s="40">
        <v>806</v>
      </c>
      <c r="J14" s="40">
        <v>807</v>
      </c>
      <c r="K14" s="40">
        <v>808</v>
      </c>
      <c r="L14" s="40">
        <v>811</v>
      </c>
      <c r="M14" s="40">
        <v>812</v>
      </c>
      <c r="N14" s="40">
        <v>813</v>
      </c>
      <c r="O14" s="40">
        <v>814</v>
      </c>
      <c r="P14" s="40">
        <v>815</v>
      </c>
      <c r="Q14" s="40">
        <v>816</v>
      </c>
      <c r="R14" s="40">
        <v>911</v>
      </c>
      <c r="S14" s="40">
        <v>912</v>
      </c>
      <c r="Y14" s="40">
        <v>3</v>
      </c>
      <c r="Z14">
        <v>107153029</v>
      </c>
      <c r="AA14" t="s">
        <v>79</v>
      </c>
      <c r="AB14" t="s">
        <v>80</v>
      </c>
      <c r="AC14" t="s">
        <v>81</v>
      </c>
      <c r="AD14">
        <v>107152549</v>
      </c>
      <c r="AE14" t="s">
        <v>82</v>
      </c>
      <c r="AF14" t="s">
        <v>83</v>
      </c>
      <c r="AG14" t="s">
        <v>84</v>
      </c>
      <c r="AH14">
        <v>107152440</v>
      </c>
      <c r="AI14" t="s">
        <v>85</v>
      </c>
      <c r="AJ14" t="s">
        <v>86</v>
      </c>
      <c r="AK14" t="s">
        <v>87</v>
      </c>
      <c r="AL14">
        <v>0</v>
      </c>
      <c r="AP14">
        <v>0</v>
      </c>
      <c r="AT14">
        <v>1</v>
      </c>
      <c r="AU14">
        <v>1</v>
      </c>
      <c r="AV14">
        <v>1</v>
      </c>
      <c r="AW14" t="s">
        <v>44</v>
      </c>
      <c r="AX14" t="s">
        <v>44</v>
      </c>
    </row>
    <row r="15" spans="1:211">
      <c r="A15" t="s">
        <v>7</v>
      </c>
      <c r="B15" s="1">
        <v>3303</v>
      </c>
      <c r="C15" s="1">
        <v>82.575000000000003</v>
      </c>
      <c r="D15" s="40">
        <v>8</v>
      </c>
      <c r="E15" s="47" t="s">
        <v>88</v>
      </c>
      <c r="F15" s="40">
        <v>3</v>
      </c>
      <c r="G15" s="40">
        <v>100</v>
      </c>
      <c r="H15" s="40">
        <v>101</v>
      </c>
      <c r="I15" s="40">
        <v>102</v>
      </c>
      <c r="J15" s="40">
        <v>103</v>
      </c>
      <c r="K15" s="40">
        <v>104</v>
      </c>
      <c r="L15" s="40">
        <v>105</v>
      </c>
      <c r="M15" s="40">
        <v>106</v>
      </c>
      <c r="Y15" s="40">
        <v>1</v>
      </c>
      <c r="Z15">
        <v>148428799</v>
      </c>
      <c r="AA15" t="s">
        <v>89</v>
      </c>
      <c r="AB15" t="s">
        <v>90</v>
      </c>
      <c r="AC15" t="s">
        <v>91</v>
      </c>
      <c r="AH15">
        <v>0</v>
      </c>
      <c r="AL15">
        <v>0</v>
      </c>
      <c r="AP15">
        <v>0</v>
      </c>
      <c r="AT15">
        <v>1</v>
      </c>
      <c r="AU15" t="s">
        <v>44</v>
      </c>
      <c r="AV15" t="s">
        <v>44</v>
      </c>
      <c r="AW15" t="s">
        <v>44</v>
      </c>
      <c r="AX15" t="s">
        <v>44</v>
      </c>
    </row>
    <row r="16" spans="1:211">
      <c r="A16" t="s">
        <v>180</v>
      </c>
      <c r="B16" s="1">
        <v>3936</v>
      </c>
      <c r="C16" s="1">
        <v>98.4</v>
      </c>
      <c r="D16" s="40">
        <v>9</v>
      </c>
      <c r="E16" s="47" t="s">
        <v>92</v>
      </c>
      <c r="F16" s="40">
        <v>400</v>
      </c>
      <c r="G16" s="40">
        <v>401</v>
      </c>
      <c r="H16" s="40">
        <v>402</v>
      </c>
      <c r="I16" s="40">
        <v>403</v>
      </c>
      <c r="J16" s="40">
        <v>404</v>
      </c>
      <c r="K16" s="40">
        <v>405</v>
      </c>
      <c r="L16" s="40">
        <v>406</v>
      </c>
      <c r="M16" s="40">
        <v>407</v>
      </c>
      <c r="N16" s="40">
        <v>408</v>
      </c>
      <c r="Y16" s="40">
        <v>2</v>
      </c>
      <c r="Z16">
        <v>107152670</v>
      </c>
      <c r="AA16" t="s">
        <v>93</v>
      </c>
      <c r="AB16" t="s">
        <v>94</v>
      </c>
      <c r="AC16" t="s">
        <v>95</v>
      </c>
      <c r="AD16">
        <v>107152500</v>
      </c>
      <c r="AE16" t="s">
        <v>96</v>
      </c>
      <c r="AF16" t="s">
        <v>97</v>
      </c>
      <c r="AG16" t="s">
        <v>98</v>
      </c>
      <c r="AH16">
        <v>0</v>
      </c>
      <c r="AL16">
        <v>0</v>
      </c>
      <c r="AP16">
        <v>0</v>
      </c>
      <c r="AT16">
        <v>1</v>
      </c>
      <c r="AU16">
        <v>1</v>
      </c>
      <c r="AV16" t="s">
        <v>44</v>
      </c>
      <c r="AW16" t="s">
        <v>44</v>
      </c>
      <c r="AX16" t="s">
        <v>44</v>
      </c>
    </row>
    <row r="17" spans="1:50">
      <c r="A17" t="s">
        <v>9</v>
      </c>
      <c r="B17" s="1">
        <v>1893</v>
      </c>
      <c r="C17" s="1">
        <v>47.325000000000003</v>
      </c>
      <c r="D17" s="40">
        <v>3</v>
      </c>
      <c r="E17" s="47" t="s">
        <v>99</v>
      </c>
      <c r="F17" s="40">
        <v>840</v>
      </c>
      <c r="G17" s="40">
        <v>842</v>
      </c>
      <c r="H17" s="40">
        <v>848</v>
      </c>
      <c r="Y17" s="40">
        <v>2</v>
      </c>
      <c r="Z17">
        <v>107152229</v>
      </c>
      <c r="AA17" t="s">
        <v>100</v>
      </c>
      <c r="AB17" t="s">
        <v>101</v>
      </c>
      <c r="AC17" t="s">
        <v>102</v>
      </c>
      <c r="AD17">
        <v>107152370</v>
      </c>
      <c r="AE17" t="s">
        <v>103</v>
      </c>
      <c r="AF17" t="s">
        <v>104</v>
      </c>
      <c r="AG17" t="s">
        <v>105</v>
      </c>
      <c r="AH17">
        <v>0</v>
      </c>
      <c r="AL17">
        <v>0</v>
      </c>
      <c r="AP17">
        <v>0</v>
      </c>
      <c r="AT17">
        <v>1</v>
      </c>
      <c r="AU17">
        <v>1</v>
      </c>
      <c r="AV17" t="s">
        <v>44</v>
      </c>
      <c r="AW17" t="s">
        <v>44</v>
      </c>
      <c r="AX17" t="s">
        <v>44</v>
      </c>
    </row>
    <row r="18" spans="1:50">
      <c r="A18" t="s">
        <v>181</v>
      </c>
      <c r="B18" s="1">
        <v>308</v>
      </c>
      <c r="C18" s="1">
        <v>7.7</v>
      </c>
      <c r="D18" s="40">
        <v>1</v>
      </c>
      <c r="E18" s="47">
        <v>909</v>
      </c>
      <c r="F18" s="40">
        <v>909</v>
      </c>
      <c r="Y18" s="40">
        <v>1</v>
      </c>
      <c r="Z18">
        <v>107152390</v>
      </c>
      <c r="AA18" t="s">
        <v>41</v>
      </c>
      <c r="AB18" t="s">
        <v>42</v>
      </c>
      <c r="AC18" t="s">
        <v>43</v>
      </c>
      <c r="AH18">
        <v>0</v>
      </c>
      <c r="AL18">
        <v>0</v>
      </c>
      <c r="AP18">
        <v>0</v>
      </c>
      <c r="AT18">
        <v>1</v>
      </c>
      <c r="AU18" t="s">
        <v>44</v>
      </c>
      <c r="AV18" t="s">
        <v>44</v>
      </c>
      <c r="AW18" t="s">
        <v>44</v>
      </c>
      <c r="AX18" t="s">
        <v>44</v>
      </c>
    </row>
    <row r="19" spans="1:50">
      <c r="A19" t="s">
        <v>10</v>
      </c>
      <c r="B19" s="1">
        <v>6467</v>
      </c>
      <c r="C19" s="1">
        <v>161.67499999999998</v>
      </c>
      <c r="D19" s="40">
        <v>16</v>
      </c>
      <c r="E19" s="47" t="s">
        <v>106</v>
      </c>
      <c r="F19" s="40">
        <v>623</v>
      </c>
      <c r="G19" s="40">
        <v>626</v>
      </c>
      <c r="H19" s="40">
        <v>627</v>
      </c>
      <c r="I19" s="40">
        <v>628</v>
      </c>
      <c r="J19" s="40">
        <v>629</v>
      </c>
      <c r="K19" s="40">
        <v>633</v>
      </c>
      <c r="L19" s="40">
        <v>634</v>
      </c>
      <c r="M19" s="40">
        <v>638</v>
      </c>
      <c r="N19" s="40">
        <v>639</v>
      </c>
      <c r="O19" s="40">
        <v>640</v>
      </c>
      <c r="P19" s="40">
        <v>643</v>
      </c>
      <c r="Q19" s="40">
        <v>644</v>
      </c>
      <c r="R19" s="40">
        <v>645</v>
      </c>
      <c r="S19" s="40">
        <v>646</v>
      </c>
      <c r="T19" s="40">
        <v>650</v>
      </c>
      <c r="U19" s="40">
        <v>651</v>
      </c>
      <c r="Y19" s="40">
        <v>4</v>
      </c>
      <c r="Z19">
        <v>107152783</v>
      </c>
      <c r="AA19" t="s">
        <v>107</v>
      </c>
      <c r="AB19">
        <v>0</v>
      </c>
      <c r="AC19" t="s">
        <v>108</v>
      </c>
      <c r="AD19">
        <v>107152290</v>
      </c>
      <c r="AE19" t="s">
        <v>109</v>
      </c>
      <c r="AF19" t="s">
        <v>110</v>
      </c>
      <c r="AG19" t="s">
        <v>111</v>
      </c>
      <c r="AH19">
        <v>109594220</v>
      </c>
      <c r="AI19" t="s">
        <v>112</v>
      </c>
      <c r="AJ19" t="s">
        <v>113</v>
      </c>
      <c r="AK19" t="s">
        <v>114</v>
      </c>
      <c r="AL19">
        <v>107152357</v>
      </c>
      <c r="AM19" t="s">
        <v>115</v>
      </c>
      <c r="AN19" t="s">
        <v>116</v>
      </c>
      <c r="AO19" t="s">
        <v>117</v>
      </c>
      <c r="AP19">
        <v>0</v>
      </c>
      <c r="AT19">
        <v>1</v>
      </c>
      <c r="AU19">
        <v>1</v>
      </c>
      <c r="AV19">
        <v>1</v>
      </c>
      <c r="AW19">
        <v>1</v>
      </c>
      <c r="AX19" t="s">
        <v>44</v>
      </c>
    </row>
    <row r="20" spans="1:50">
      <c r="A20" t="s">
        <v>11</v>
      </c>
      <c r="B20" s="1">
        <v>2380</v>
      </c>
      <c r="C20" s="1">
        <v>59.500000000000007</v>
      </c>
      <c r="D20" s="40">
        <v>5</v>
      </c>
      <c r="E20" s="47" t="s">
        <v>118</v>
      </c>
      <c r="F20" s="40">
        <v>700</v>
      </c>
      <c r="G20" s="40">
        <v>701</v>
      </c>
      <c r="H20" s="40">
        <v>702</v>
      </c>
      <c r="I20" s="40">
        <v>915</v>
      </c>
      <c r="J20" s="40">
        <v>916</v>
      </c>
      <c r="Y20" s="40">
        <v>1</v>
      </c>
      <c r="Z20">
        <v>107272606</v>
      </c>
      <c r="AA20" t="s">
        <v>119</v>
      </c>
      <c r="AB20" t="s">
        <v>120</v>
      </c>
      <c r="AC20" t="s">
        <v>121</v>
      </c>
      <c r="AH20">
        <v>0</v>
      </c>
      <c r="AL20">
        <v>0</v>
      </c>
      <c r="AP20">
        <v>0</v>
      </c>
      <c r="AT20">
        <v>1</v>
      </c>
      <c r="AU20" t="s">
        <v>44</v>
      </c>
      <c r="AV20" t="s">
        <v>44</v>
      </c>
      <c r="AW20" t="s">
        <v>44</v>
      </c>
      <c r="AX20" t="s">
        <v>44</v>
      </c>
    </row>
    <row r="21" spans="1:50">
      <c r="A21" t="s">
        <v>12</v>
      </c>
      <c r="B21" s="1">
        <v>5253</v>
      </c>
      <c r="C21" s="1">
        <v>131.32500000000002</v>
      </c>
      <c r="D21" s="40">
        <v>12</v>
      </c>
      <c r="E21" s="47" t="s">
        <v>122</v>
      </c>
      <c r="F21" s="40">
        <v>4</v>
      </c>
      <c r="G21" s="40">
        <v>500</v>
      </c>
      <c r="H21" s="40">
        <v>501</v>
      </c>
      <c r="I21" s="40">
        <v>834</v>
      </c>
      <c r="J21" s="40">
        <v>835</v>
      </c>
      <c r="K21" s="40">
        <v>836</v>
      </c>
      <c r="L21" s="40">
        <v>837</v>
      </c>
      <c r="M21" s="40">
        <v>838</v>
      </c>
      <c r="N21" s="40">
        <v>839</v>
      </c>
      <c r="O21" s="40">
        <v>841</v>
      </c>
      <c r="P21" s="40">
        <v>849</v>
      </c>
      <c r="Q21" s="40">
        <v>900</v>
      </c>
      <c r="Y21" s="40">
        <v>2</v>
      </c>
      <c r="Z21">
        <v>142893063</v>
      </c>
      <c r="AA21" t="s">
        <v>123</v>
      </c>
      <c r="AB21" t="s">
        <v>124</v>
      </c>
      <c r="AC21" t="s">
        <v>125</v>
      </c>
      <c r="AD21">
        <v>113627156</v>
      </c>
      <c r="AE21" t="s">
        <v>126</v>
      </c>
      <c r="AF21" t="s">
        <v>127</v>
      </c>
      <c r="AG21" t="s">
        <v>128</v>
      </c>
      <c r="AH21">
        <v>0</v>
      </c>
      <c r="AL21">
        <v>0</v>
      </c>
      <c r="AP21">
        <v>0</v>
      </c>
      <c r="AT21">
        <v>1</v>
      </c>
      <c r="AU21">
        <v>1</v>
      </c>
      <c r="AV21" t="s">
        <v>44</v>
      </c>
      <c r="AW21" t="s">
        <v>44</v>
      </c>
      <c r="AX21" t="s">
        <v>44</v>
      </c>
    </row>
    <row r="22" spans="1:50">
      <c r="A22" t="s">
        <v>13</v>
      </c>
      <c r="B22" s="1">
        <v>7185</v>
      </c>
      <c r="C22" s="1">
        <v>179.62500000000003</v>
      </c>
      <c r="D22" s="40">
        <v>13</v>
      </c>
      <c r="E22" s="47" t="s">
        <v>129</v>
      </c>
      <c r="F22" s="40">
        <v>200</v>
      </c>
      <c r="G22" s="40">
        <v>201</v>
      </c>
      <c r="H22" s="40">
        <v>202</v>
      </c>
      <c r="I22" s="40">
        <v>203</v>
      </c>
      <c r="J22" s="40">
        <v>204</v>
      </c>
      <c r="K22" s="40">
        <v>205</v>
      </c>
      <c r="L22" s="40">
        <v>206</v>
      </c>
      <c r="M22" s="40">
        <v>207</v>
      </c>
      <c r="N22" s="40">
        <v>208</v>
      </c>
      <c r="O22" s="40">
        <v>209</v>
      </c>
      <c r="P22" s="40">
        <v>210</v>
      </c>
      <c r="Q22" s="40">
        <v>211</v>
      </c>
      <c r="R22" s="40">
        <v>212</v>
      </c>
      <c r="Y22" s="40">
        <v>1</v>
      </c>
      <c r="Z22">
        <v>107152695</v>
      </c>
      <c r="AA22" t="s">
        <v>130</v>
      </c>
      <c r="AB22" t="s">
        <v>131</v>
      </c>
      <c r="AC22" t="s">
        <v>132</v>
      </c>
      <c r="AH22">
        <v>0</v>
      </c>
      <c r="AL22">
        <v>0</v>
      </c>
      <c r="AP22">
        <v>0</v>
      </c>
      <c r="AT22">
        <v>1</v>
      </c>
      <c r="AU22" t="s">
        <v>44</v>
      </c>
      <c r="AV22" t="s">
        <v>44</v>
      </c>
      <c r="AW22" t="s">
        <v>44</v>
      </c>
      <c r="AX22" t="s">
        <v>44</v>
      </c>
    </row>
    <row r="23" spans="1:50">
      <c r="A23" t="s">
        <v>14</v>
      </c>
      <c r="B23" s="1">
        <v>2198</v>
      </c>
      <c r="C23" s="1">
        <v>54.95</v>
      </c>
      <c r="D23" s="40">
        <v>6</v>
      </c>
      <c r="E23" s="47" t="s">
        <v>133</v>
      </c>
      <c r="F23" s="40">
        <v>901</v>
      </c>
      <c r="G23" s="40">
        <v>902</v>
      </c>
      <c r="H23" s="40">
        <v>903</v>
      </c>
      <c r="I23" s="40">
        <v>904</v>
      </c>
      <c r="J23" s="40">
        <v>905</v>
      </c>
      <c r="K23" s="40">
        <v>907</v>
      </c>
      <c r="Y23" s="40">
        <v>1</v>
      </c>
      <c r="Z23">
        <v>118591255</v>
      </c>
      <c r="AA23" t="s">
        <v>134</v>
      </c>
      <c r="AB23" t="s">
        <v>135</v>
      </c>
      <c r="AC23" t="s">
        <v>136</v>
      </c>
      <c r="AH23">
        <v>0</v>
      </c>
      <c r="AL23">
        <v>0</v>
      </c>
      <c r="AP23">
        <v>0</v>
      </c>
      <c r="AT23">
        <v>1</v>
      </c>
      <c r="AU23" t="s">
        <v>44</v>
      </c>
      <c r="AV23" t="s">
        <v>44</v>
      </c>
      <c r="AW23" t="s">
        <v>44</v>
      </c>
      <c r="AX23" t="s">
        <v>44</v>
      </c>
    </row>
    <row r="24" spans="1:50">
      <c r="A24" t="s">
        <v>15</v>
      </c>
      <c r="B24" s="1">
        <v>8014</v>
      </c>
      <c r="C24" s="1">
        <v>200.35000000000005</v>
      </c>
      <c r="D24" s="40">
        <v>13</v>
      </c>
      <c r="E24" s="47" t="s">
        <v>137</v>
      </c>
      <c r="F24" s="40">
        <v>503</v>
      </c>
      <c r="G24" s="40">
        <v>504</v>
      </c>
      <c r="H24" s="40">
        <v>505</v>
      </c>
      <c r="I24" s="40">
        <v>506</v>
      </c>
      <c r="J24" s="40">
        <v>507</v>
      </c>
      <c r="K24" s="40">
        <v>508</v>
      </c>
      <c r="L24" s="40">
        <v>509</v>
      </c>
      <c r="M24" s="40">
        <v>510</v>
      </c>
      <c r="N24" s="40">
        <v>800</v>
      </c>
      <c r="O24" s="40">
        <v>801</v>
      </c>
      <c r="P24" s="40">
        <v>802</v>
      </c>
      <c r="Q24" s="40">
        <v>809</v>
      </c>
      <c r="R24" s="40">
        <v>819</v>
      </c>
      <c r="Y24" s="40">
        <v>3</v>
      </c>
      <c r="Z24">
        <v>107152131</v>
      </c>
      <c r="AA24" t="s">
        <v>138</v>
      </c>
      <c r="AB24" t="s">
        <v>139</v>
      </c>
      <c r="AC24" t="s">
        <v>140</v>
      </c>
      <c r="AD24">
        <v>114937506</v>
      </c>
      <c r="AE24" t="s">
        <v>144</v>
      </c>
      <c r="AF24" t="s">
        <v>182</v>
      </c>
      <c r="AG24" t="s">
        <v>183</v>
      </c>
      <c r="AH24">
        <v>122989657</v>
      </c>
      <c r="AI24" t="s">
        <v>141</v>
      </c>
      <c r="AJ24" t="s">
        <v>142</v>
      </c>
      <c r="AK24" t="s">
        <v>143</v>
      </c>
      <c r="AL24" t="s">
        <v>173</v>
      </c>
      <c r="AT24">
        <v>1</v>
      </c>
      <c r="AU24">
        <v>1</v>
      </c>
      <c r="AV24">
        <v>1</v>
      </c>
      <c r="AW24" t="s">
        <v>173</v>
      </c>
      <c r="AX24" t="s">
        <v>173</v>
      </c>
    </row>
    <row r="25" spans="1:50">
      <c r="A25" t="s">
        <v>16</v>
      </c>
      <c r="B25" s="1">
        <v>8756</v>
      </c>
      <c r="C25" s="1">
        <v>218.9</v>
      </c>
      <c r="D25" s="40">
        <v>15</v>
      </c>
      <c r="E25" s="47" t="s">
        <v>145</v>
      </c>
      <c r="F25" s="40">
        <v>830</v>
      </c>
      <c r="G25" s="40">
        <v>843</v>
      </c>
      <c r="H25" s="40">
        <v>844</v>
      </c>
      <c r="I25" s="40">
        <v>845</v>
      </c>
      <c r="J25" s="40">
        <v>846</v>
      </c>
      <c r="K25" s="40">
        <v>847</v>
      </c>
      <c r="L25" s="40">
        <v>850</v>
      </c>
      <c r="M25" s="40">
        <v>851</v>
      </c>
      <c r="N25" s="40">
        <v>852</v>
      </c>
      <c r="O25" s="40">
        <v>853</v>
      </c>
      <c r="P25" s="40">
        <v>854</v>
      </c>
      <c r="Q25" s="40">
        <v>855</v>
      </c>
      <c r="R25" s="40">
        <v>856</v>
      </c>
      <c r="S25" s="40">
        <v>857</v>
      </c>
      <c r="T25" s="40">
        <v>906</v>
      </c>
      <c r="Y25" s="40">
        <v>3</v>
      </c>
      <c r="Z25">
        <v>107152873</v>
      </c>
      <c r="AA25" t="s">
        <v>146</v>
      </c>
      <c r="AB25" t="s">
        <v>147</v>
      </c>
      <c r="AC25" t="s">
        <v>148</v>
      </c>
      <c r="AD25">
        <v>107152473</v>
      </c>
      <c r="AE25" t="s">
        <v>149</v>
      </c>
      <c r="AF25" t="s">
        <v>150</v>
      </c>
      <c r="AG25" t="s">
        <v>151</v>
      </c>
      <c r="AH25">
        <v>107152460</v>
      </c>
      <c r="AI25" t="s">
        <v>152</v>
      </c>
      <c r="AJ25" t="s">
        <v>153</v>
      </c>
      <c r="AK25" t="s">
        <v>154</v>
      </c>
      <c r="AL25">
        <v>0</v>
      </c>
      <c r="AP25">
        <v>0</v>
      </c>
      <c r="AT25">
        <v>1</v>
      </c>
      <c r="AU25">
        <v>1</v>
      </c>
      <c r="AV25">
        <v>1</v>
      </c>
      <c r="AW25" t="s">
        <v>44</v>
      </c>
      <c r="AX25" t="s">
        <v>44</v>
      </c>
    </row>
    <row r="26" spans="1:50">
      <c r="A26" t="s">
        <v>17</v>
      </c>
      <c r="B26" s="1">
        <v>6937</v>
      </c>
      <c r="C26" s="1">
        <v>173.42500000000007</v>
      </c>
      <c r="D26" s="40">
        <v>19</v>
      </c>
      <c r="E26" s="47" t="s">
        <v>155</v>
      </c>
      <c r="F26" s="40">
        <v>2</v>
      </c>
      <c r="G26" s="40">
        <v>617</v>
      </c>
      <c r="H26" s="40">
        <v>618</v>
      </c>
      <c r="I26" s="40">
        <v>619</v>
      </c>
      <c r="J26" s="40">
        <v>620</v>
      </c>
      <c r="K26" s="40">
        <v>621</v>
      </c>
      <c r="L26" s="40">
        <v>622</v>
      </c>
      <c r="M26" s="40">
        <v>632</v>
      </c>
      <c r="N26" s="40">
        <v>635</v>
      </c>
      <c r="O26" s="40">
        <v>636</v>
      </c>
      <c r="P26" s="40">
        <v>637</v>
      </c>
      <c r="Q26" s="40">
        <v>641</v>
      </c>
      <c r="R26" s="40">
        <v>642</v>
      </c>
      <c r="S26" s="40">
        <v>647</v>
      </c>
      <c r="T26" s="40">
        <v>648</v>
      </c>
      <c r="U26" s="40">
        <v>649</v>
      </c>
      <c r="V26" s="40">
        <v>703</v>
      </c>
      <c r="W26" s="40">
        <v>704</v>
      </c>
      <c r="X26">
        <v>705</v>
      </c>
      <c r="Y26" s="40">
        <v>5</v>
      </c>
      <c r="Z26">
        <v>107152803</v>
      </c>
      <c r="AA26" t="s">
        <v>156</v>
      </c>
      <c r="AB26" t="s">
        <v>157</v>
      </c>
      <c r="AC26" t="s">
        <v>158</v>
      </c>
      <c r="AD26">
        <v>107152265</v>
      </c>
      <c r="AE26" t="s">
        <v>159</v>
      </c>
      <c r="AF26" t="s">
        <v>160</v>
      </c>
      <c r="AG26" t="s">
        <v>161</v>
      </c>
      <c r="AH26">
        <v>137032958</v>
      </c>
      <c r="AI26" t="s">
        <v>162</v>
      </c>
      <c r="AJ26" t="s">
        <v>163</v>
      </c>
      <c r="AK26" t="s">
        <v>164</v>
      </c>
      <c r="AL26">
        <v>108682188</v>
      </c>
      <c r="AM26" t="s">
        <v>165</v>
      </c>
      <c r="AN26" t="s">
        <v>166</v>
      </c>
      <c r="AO26" t="s">
        <v>167</v>
      </c>
      <c r="AP26">
        <v>107153112</v>
      </c>
      <c r="AQ26" t="s">
        <v>168</v>
      </c>
      <c r="AR26" t="s">
        <v>169</v>
      </c>
      <c r="AS26" t="s">
        <v>170</v>
      </c>
      <c r="AT26">
        <v>1</v>
      </c>
      <c r="AU26">
        <v>1</v>
      </c>
      <c r="AV26">
        <v>1</v>
      </c>
      <c r="AW26">
        <v>1</v>
      </c>
      <c r="AX26">
        <v>1</v>
      </c>
    </row>
  </sheetData>
  <sheetProtection sheet="1" objects="1" scenarios="1"/>
  <autoFilter ref="A7:HC26" xr:uid="{53770813-600F-4BEE-98BC-D3CF5FBC1A30}"/>
  <pageMargins left="0.25" right="0.25" top="0.75" bottom="0.75" header="0.3" footer="0.3"/>
  <pageSetup scale="64" orientation="landscape" verticalDpi="0" r:id="rId1"/>
  <headerFooter>
    <oddFooter>&amp;C&amp;Z&amp;F</oddFooter>
  </headerFooter>
  <colBreaks count="1" manualBreakCount="1">
    <brk id="2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CC61-AC19-442A-ADBC-C1B10EC85355}">
  <sheetPr>
    <pageSetUpPr fitToPage="1"/>
  </sheetPr>
  <dimension ref="A1:HM26"/>
  <sheetViews>
    <sheetView topLeftCell="A4" zoomScaleNormal="100" workbookViewId="0">
      <pane xSplit="2" ySplit="4" topLeftCell="C8" activePane="bottomRight" state="frozen"/>
      <selection pane="bottomRight" activeCell="E7" sqref="E7"/>
      <selection pane="bottomLeft" activeCell="A8" sqref="A8"/>
      <selection pane="topRight" activeCell="C4" sqref="C4"/>
    </sheetView>
  </sheetViews>
  <sheetFormatPr defaultColWidth="9.5703125" defaultRowHeight="14.45"/>
  <cols>
    <col min="1" max="1" width="20.28515625" bestFit="1" customWidth="1"/>
    <col min="2" max="2" width="7.7109375" style="1" bestFit="1" customWidth="1"/>
    <col min="3" max="3" width="7.28515625" bestFit="1" customWidth="1"/>
    <col min="4" max="4" width="9" style="40" bestFit="1" customWidth="1"/>
    <col min="5" max="5" width="55.5703125" style="56" customWidth="1"/>
    <col min="6" max="9" width="21.7109375" style="40" hidden="1" customWidth="1"/>
    <col min="10" max="22" width="10.28515625" style="40" hidden="1" customWidth="1"/>
    <col min="23" max="23" width="10.7109375" style="40" hidden="1" customWidth="1"/>
    <col min="24" max="24" width="10.7109375" hidden="1" customWidth="1"/>
    <col min="25" max="29" width="10.28515625" style="40" hidden="1" customWidth="1"/>
    <col min="30" max="30" width="10.7109375" style="40" hidden="1" customWidth="1"/>
    <col min="31" max="31" width="6.42578125" style="40" bestFit="1" customWidth="1"/>
    <col min="32" max="32" width="10.7109375" hidden="1" customWidth="1"/>
    <col min="33" max="33" width="23.7109375" bestFit="1" customWidth="1"/>
    <col min="34" max="34" width="10.7109375" hidden="1" customWidth="1"/>
    <col min="35" max="35" width="29" hidden="1" customWidth="1"/>
    <col min="36" max="36" width="10.7109375" hidden="1" customWidth="1"/>
    <col min="37" max="37" width="15.42578125" bestFit="1" customWidth="1"/>
    <col min="38" max="38" width="10.7109375" hidden="1" customWidth="1"/>
    <col min="39" max="39" width="25.42578125" hidden="1" customWidth="1"/>
    <col min="40" max="40" width="10.7109375" hidden="1" customWidth="1"/>
    <col min="41" max="41" width="14.28515625" bestFit="1" customWidth="1"/>
    <col min="42" max="42" width="10.7109375" hidden="1" customWidth="1"/>
    <col min="43" max="43" width="24" hidden="1" customWidth="1"/>
    <col min="44" max="44" width="10.7109375" hidden="1" customWidth="1"/>
    <col min="45" max="45" width="13.7109375" bestFit="1" customWidth="1"/>
    <col min="46" max="46" width="10.7109375" hidden="1" customWidth="1"/>
    <col min="47" max="47" width="20.42578125" hidden="1" customWidth="1"/>
    <col min="48" max="48" width="10.7109375" hidden="1" customWidth="1"/>
    <col min="49" max="49" width="15.42578125" bestFit="1" customWidth="1"/>
    <col min="50" max="50" width="10.7109375" hidden="1" customWidth="1"/>
    <col min="51" max="51" width="24" hidden="1" customWidth="1"/>
    <col min="52" max="52" width="9.7109375" hidden="1" customWidth="1"/>
    <col min="53" max="53" width="12" hidden="1" customWidth="1"/>
    <col min="54" max="54" width="10.7109375" hidden="1" customWidth="1"/>
    <col min="55" max="55" width="18.28515625" hidden="1" customWidth="1"/>
    <col min="56" max="61" width="21.28515625" hidden="1" customWidth="1"/>
    <col min="62" max="63" width="21.28515625" bestFit="1" customWidth="1"/>
    <col min="64" max="72" width="9.42578125" bestFit="1" customWidth="1"/>
    <col min="73" max="90" width="12.7109375" bestFit="1" customWidth="1"/>
    <col min="91" max="102" width="14.28515625" bestFit="1" customWidth="1"/>
    <col min="103" max="110" width="11.5703125" bestFit="1" customWidth="1"/>
    <col min="111" max="122" width="7.28515625" bestFit="1" customWidth="1"/>
    <col min="123" max="138" width="14.28515625" bestFit="1" customWidth="1"/>
    <col min="139" max="143" width="19.28515625" bestFit="1" customWidth="1"/>
    <col min="144" max="155" width="14.42578125" bestFit="1" customWidth="1"/>
    <col min="156" max="168" width="11.7109375" bestFit="1" customWidth="1"/>
    <col min="169" max="174" width="13.28515625" bestFit="1" customWidth="1"/>
    <col min="175" max="187" width="9.28515625" bestFit="1" customWidth="1"/>
    <col min="188" max="202" width="16.7109375" bestFit="1" customWidth="1"/>
    <col min="203" max="221" width="13.7109375" bestFit="1" customWidth="1"/>
  </cols>
  <sheetData>
    <row r="1" spans="1:221" ht="15.6" hidden="1">
      <c r="D1" s="2">
        <v>196</v>
      </c>
      <c r="E1" s="55"/>
      <c r="F1" s="4">
        <v>908</v>
      </c>
      <c r="G1" s="4">
        <v>909</v>
      </c>
      <c r="H1" s="4">
        <v>913</v>
      </c>
      <c r="I1" s="4">
        <v>914</v>
      </c>
      <c r="J1" s="2">
        <v>606</v>
      </c>
      <c r="K1" s="2">
        <v>607</v>
      </c>
      <c r="L1" s="2">
        <v>608</v>
      </c>
      <c r="M1" s="2">
        <v>609</v>
      </c>
      <c r="N1" s="2">
        <v>610</v>
      </c>
      <c r="O1" s="2">
        <v>611</v>
      </c>
      <c r="P1" s="2">
        <v>614</v>
      </c>
      <c r="Q1" s="2">
        <v>615</v>
      </c>
      <c r="R1" s="2">
        <v>616</v>
      </c>
      <c r="S1" s="2">
        <v>624</v>
      </c>
      <c r="T1" s="2">
        <v>625</v>
      </c>
      <c r="U1" s="2">
        <v>630</v>
      </c>
      <c r="V1" s="2">
        <v>631</v>
      </c>
      <c r="W1" s="2">
        <v>810</v>
      </c>
      <c r="X1" s="2">
        <v>817</v>
      </c>
      <c r="Y1" s="2">
        <v>616</v>
      </c>
      <c r="Z1" s="2">
        <v>624</v>
      </c>
      <c r="AA1" s="2">
        <v>625</v>
      </c>
      <c r="AB1" s="2">
        <v>630</v>
      </c>
      <c r="AC1" s="2">
        <v>631</v>
      </c>
      <c r="AD1" s="2">
        <v>810</v>
      </c>
      <c r="AE1" s="2"/>
      <c r="AF1" s="4">
        <v>818</v>
      </c>
      <c r="AG1" s="4"/>
      <c r="AH1" s="4"/>
      <c r="AI1" s="4"/>
      <c r="AJ1" s="4">
        <v>820</v>
      </c>
      <c r="AK1" s="4"/>
      <c r="AL1" s="4"/>
      <c r="AM1" s="4"/>
      <c r="AN1" s="4">
        <v>821</v>
      </c>
      <c r="AO1" s="4"/>
      <c r="AP1" s="4"/>
      <c r="AQ1" s="4"/>
      <c r="AR1" s="4">
        <v>828</v>
      </c>
      <c r="AS1" s="4"/>
      <c r="AT1" s="4"/>
      <c r="AU1" s="4"/>
      <c r="AV1" s="4">
        <v>829</v>
      </c>
      <c r="AW1" s="4"/>
      <c r="AX1" s="4"/>
      <c r="AY1" s="4"/>
      <c r="AZ1" s="4"/>
      <c r="BA1" s="4"/>
      <c r="BB1" s="4"/>
      <c r="BC1" s="4"/>
      <c r="BD1" s="4">
        <v>600</v>
      </c>
      <c r="BE1" s="4">
        <v>601</v>
      </c>
      <c r="BF1" s="4">
        <v>602</v>
      </c>
      <c r="BG1" s="4">
        <v>603</v>
      </c>
      <c r="BH1" s="4">
        <v>604</v>
      </c>
      <c r="BI1" s="4">
        <v>605</v>
      </c>
      <c r="BJ1" s="4">
        <v>612</v>
      </c>
      <c r="BK1" s="4">
        <v>613</v>
      </c>
      <c r="BL1" s="4">
        <v>814</v>
      </c>
      <c r="BM1" s="4">
        <v>815</v>
      </c>
      <c r="BN1" s="4">
        <v>822</v>
      </c>
      <c r="BO1" s="4">
        <v>823</v>
      </c>
      <c r="BP1" s="4">
        <v>824</v>
      </c>
      <c r="BQ1" s="4">
        <v>825</v>
      </c>
      <c r="BR1" s="4">
        <v>826</v>
      </c>
      <c r="BS1" s="4">
        <v>827</v>
      </c>
      <c r="BT1" s="4">
        <v>910</v>
      </c>
      <c r="BU1" s="4">
        <v>300</v>
      </c>
      <c r="BV1" s="4">
        <v>301</v>
      </c>
      <c r="BW1" s="4">
        <v>302</v>
      </c>
      <c r="BX1" s="4">
        <v>303</v>
      </c>
      <c r="BY1" s="4">
        <v>304</v>
      </c>
      <c r="BZ1" s="4">
        <v>305</v>
      </c>
      <c r="CA1" s="4">
        <v>306</v>
      </c>
      <c r="CB1" s="4">
        <v>307</v>
      </c>
      <c r="CC1" s="4">
        <v>308</v>
      </c>
      <c r="CD1" s="4">
        <v>309</v>
      </c>
      <c r="CE1" s="4">
        <v>310</v>
      </c>
      <c r="CF1" s="4">
        <v>311</v>
      </c>
      <c r="CG1" s="4">
        <v>312</v>
      </c>
      <c r="CH1" s="4">
        <v>313</v>
      </c>
      <c r="CI1" s="4">
        <v>314</v>
      </c>
      <c r="CJ1" s="4">
        <v>315</v>
      </c>
      <c r="CK1" s="4">
        <v>316</v>
      </c>
      <c r="CL1" s="4">
        <v>502</v>
      </c>
      <c r="CM1" s="4">
        <v>803</v>
      </c>
      <c r="CN1" s="4">
        <v>804</v>
      </c>
      <c r="CO1" s="4">
        <v>805</v>
      </c>
      <c r="CP1" s="4">
        <v>806</v>
      </c>
      <c r="CQ1" s="4">
        <v>807</v>
      </c>
      <c r="CR1" s="5">
        <v>808</v>
      </c>
      <c r="CS1" s="4">
        <v>811</v>
      </c>
      <c r="CT1" s="4">
        <v>812</v>
      </c>
      <c r="CU1" s="4">
        <v>813</v>
      </c>
      <c r="CV1" s="4">
        <v>816</v>
      </c>
      <c r="CW1" s="4">
        <v>911</v>
      </c>
      <c r="CX1" s="4">
        <v>912</v>
      </c>
      <c r="CY1" s="4">
        <v>3</v>
      </c>
      <c r="CZ1" s="4">
        <v>100</v>
      </c>
      <c r="DA1" s="4">
        <v>101</v>
      </c>
      <c r="DB1" s="4">
        <v>102</v>
      </c>
      <c r="DC1" s="4">
        <v>103</v>
      </c>
      <c r="DD1" s="4">
        <v>104</v>
      </c>
      <c r="DE1" s="4">
        <v>105</v>
      </c>
      <c r="DF1" s="4">
        <v>106</v>
      </c>
      <c r="DG1" s="4">
        <v>400</v>
      </c>
      <c r="DH1" s="4">
        <v>401</v>
      </c>
      <c r="DI1" s="4">
        <v>402</v>
      </c>
      <c r="DJ1" s="4">
        <v>403</v>
      </c>
      <c r="DK1" s="4">
        <v>404</v>
      </c>
      <c r="DL1" s="4">
        <v>405</v>
      </c>
      <c r="DM1" s="4">
        <v>406</v>
      </c>
      <c r="DN1" s="6">
        <v>407</v>
      </c>
      <c r="DO1" s="6">
        <v>408</v>
      </c>
      <c r="DP1" s="4">
        <v>840</v>
      </c>
      <c r="DQ1" s="4">
        <v>842</v>
      </c>
      <c r="DR1" s="4">
        <v>848</v>
      </c>
      <c r="DS1" s="4">
        <v>623</v>
      </c>
      <c r="DT1" s="4">
        <v>626</v>
      </c>
      <c r="DU1" s="4">
        <v>627</v>
      </c>
      <c r="DV1" s="4">
        <v>628</v>
      </c>
      <c r="DW1" s="4">
        <v>629</v>
      </c>
      <c r="DX1" s="4">
        <v>633</v>
      </c>
      <c r="DY1" s="4">
        <v>634</v>
      </c>
      <c r="DZ1" s="4">
        <v>638</v>
      </c>
      <c r="EA1" s="4">
        <v>639</v>
      </c>
      <c r="EB1" s="4">
        <v>640</v>
      </c>
      <c r="EC1" s="4">
        <v>643</v>
      </c>
      <c r="ED1" s="4">
        <v>644</v>
      </c>
      <c r="EE1" s="4">
        <v>645</v>
      </c>
      <c r="EF1" s="4">
        <v>646</v>
      </c>
      <c r="EG1" s="4">
        <v>650</v>
      </c>
      <c r="EH1" s="4">
        <v>651</v>
      </c>
      <c r="EI1" s="4">
        <v>700</v>
      </c>
      <c r="EJ1" s="4">
        <v>701</v>
      </c>
      <c r="EK1" s="4">
        <v>702</v>
      </c>
      <c r="EL1" s="4">
        <v>915</v>
      </c>
      <c r="EM1" s="4">
        <v>916</v>
      </c>
      <c r="EN1" s="4">
        <v>4</v>
      </c>
      <c r="EO1" s="4">
        <v>500</v>
      </c>
      <c r="EP1" s="4">
        <v>501</v>
      </c>
      <c r="EQ1" s="4">
        <v>834</v>
      </c>
      <c r="ER1" s="4">
        <v>835</v>
      </c>
      <c r="ES1" s="4">
        <v>836</v>
      </c>
      <c r="ET1" s="4">
        <v>837</v>
      </c>
      <c r="EU1" s="4">
        <v>838</v>
      </c>
      <c r="EV1" s="4">
        <v>839</v>
      </c>
      <c r="EW1" s="4">
        <v>841</v>
      </c>
      <c r="EX1" s="4">
        <v>849</v>
      </c>
      <c r="EY1" s="4">
        <v>900</v>
      </c>
      <c r="EZ1" s="4">
        <v>200</v>
      </c>
      <c r="FA1" s="4">
        <v>201</v>
      </c>
      <c r="FB1" s="4">
        <v>202</v>
      </c>
      <c r="FC1" s="4">
        <v>203</v>
      </c>
      <c r="FD1" s="4">
        <v>204</v>
      </c>
      <c r="FE1" s="4">
        <v>205</v>
      </c>
      <c r="FF1" s="4">
        <v>206</v>
      </c>
      <c r="FG1" s="4">
        <v>207</v>
      </c>
      <c r="FH1" s="4">
        <v>208</v>
      </c>
      <c r="FI1" s="4">
        <v>209</v>
      </c>
      <c r="FJ1" s="4">
        <v>210</v>
      </c>
      <c r="FK1" s="4">
        <v>211</v>
      </c>
      <c r="FL1" s="4">
        <v>212</v>
      </c>
      <c r="FM1" s="4">
        <v>901</v>
      </c>
      <c r="FN1" s="4">
        <v>902</v>
      </c>
      <c r="FO1" s="4">
        <v>903</v>
      </c>
      <c r="FP1" s="4">
        <v>904</v>
      </c>
      <c r="FQ1" s="4">
        <v>905</v>
      </c>
      <c r="FR1" s="4">
        <v>907</v>
      </c>
      <c r="FS1" s="4">
        <v>503</v>
      </c>
      <c r="FT1" s="4">
        <v>504</v>
      </c>
      <c r="FU1" s="4">
        <v>505</v>
      </c>
      <c r="FV1" s="4">
        <v>506</v>
      </c>
      <c r="FW1" s="4">
        <v>507</v>
      </c>
      <c r="FX1" s="4">
        <v>508</v>
      </c>
      <c r="FY1" s="4">
        <v>509</v>
      </c>
      <c r="FZ1" s="4">
        <v>510</v>
      </c>
      <c r="GA1" s="4">
        <v>800</v>
      </c>
      <c r="GB1" s="4">
        <v>801</v>
      </c>
      <c r="GC1" s="4">
        <v>802</v>
      </c>
      <c r="GD1" s="4">
        <v>809</v>
      </c>
      <c r="GE1" s="4">
        <v>819</v>
      </c>
      <c r="GF1" s="4">
        <v>830</v>
      </c>
      <c r="GG1" s="4">
        <v>843</v>
      </c>
      <c r="GH1" s="4">
        <v>844</v>
      </c>
      <c r="GI1" s="4">
        <v>845</v>
      </c>
      <c r="GJ1" s="4">
        <v>846</v>
      </c>
      <c r="GK1" s="4">
        <v>847</v>
      </c>
      <c r="GL1" s="4">
        <v>850</v>
      </c>
      <c r="GM1" s="4">
        <v>851</v>
      </c>
      <c r="GN1" s="4">
        <v>852</v>
      </c>
      <c r="GO1" s="4">
        <v>853</v>
      </c>
      <c r="GP1" s="4">
        <v>854</v>
      </c>
      <c r="GQ1" s="4">
        <v>855</v>
      </c>
      <c r="GR1" s="4">
        <v>856</v>
      </c>
      <c r="GS1" s="4">
        <v>857</v>
      </c>
      <c r="GT1" s="4">
        <v>906</v>
      </c>
      <c r="GU1" s="4">
        <v>2</v>
      </c>
      <c r="GV1" s="4">
        <v>617</v>
      </c>
      <c r="GW1" s="4">
        <v>618</v>
      </c>
      <c r="GX1" s="4">
        <v>619</v>
      </c>
      <c r="GY1" s="4">
        <v>620</v>
      </c>
      <c r="GZ1" s="4">
        <v>621</v>
      </c>
      <c r="HA1" s="4">
        <v>622</v>
      </c>
      <c r="HB1" s="4">
        <v>632</v>
      </c>
      <c r="HC1" s="4">
        <v>635</v>
      </c>
      <c r="HD1" s="4">
        <v>636</v>
      </c>
      <c r="HE1" s="4">
        <v>637</v>
      </c>
      <c r="HF1" s="4">
        <v>641</v>
      </c>
      <c r="HG1" s="4">
        <v>642</v>
      </c>
      <c r="HH1" s="4">
        <v>647</v>
      </c>
      <c r="HI1" s="4">
        <v>648</v>
      </c>
      <c r="HJ1" s="4">
        <v>649</v>
      </c>
      <c r="HK1" s="4">
        <v>703</v>
      </c>
      <c r="HL1" s="4">
        <v>704</v>
      </c>
      <c r="HM1" s="7">
        <v>705</v>
      </c>
    </row>
    <row r="2" spans="1:221" ht="15.6" hidden="1">
      <c r="D2" s="2"/>
      <c r="E2" s="55"/>
      <c r="F2" s="4" t="s">
        <v>0</v>
      </c>
      <c r="G2" s="4" t="s">
        <v>0</v>
      </c>
      <c r="H2" s="4" t="s">
        <v>0</v>
      </c>
      <c r="I2" s="4" t="s">
        <v>0</v>
      </c>
      <c r="J2" s="8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9" t="s">
        <v>1</v>
      </c>
      <c r="Q2" s="9" t="s">
        <v>1</v>
      </c>
      <c r="R2" s="9" t="s">
        <v>1</v>
      </c>
      <c r="S2" s="9" t="s">
        <v>1</v>
      </c>
      <c r="T2" s="9" t="s">
        <v>1</v>
      </c>
      <c r="U2" s="9" t="s">
        <v>1</v>
      </c>
      <c r="V2" s="9" t="s">
        <v>1</v>
      </c>
      <c r="W2" s="10" t="s">
        <v>2</v>
      </c>
      <c r="X2" s="10" t="s">
        <v>2</v>
      </c>
      <c r="Y2" s="9" t="s">
        <v>1</v>
      </c>
      <c r="Z2" s="9" t="s">
        <v>1</v>
      </c>
      <c r="AA2" s="9" t="s">
        <v>1</v>
      </c>
      <c r="AB2" s="9" t="s">
        <v>1</v>
      </c>
      <c r="AC2" s="9" t="s">
        <v>1</v>
      </c>
      <c r="AD2" s="10" t="s">
        <v>2</v>
      </c>
      <c r="AE2" s="10"/>
      <c r="AF2" s="11" t="s">
        <v>2</v>
      </c>
      <c r="AG2" s="11"/>
      <c r="AH2" s="11"/>
      <c r="AI2" s="11"/>
      <c r="AJ2" s="11" t="s">
        <v>2</v>
      </c>
      <c r="AK2" s="11"/>
      <c r="AL2" s="11"/>
      <c r="AM2" s="11"/>
      <c r="AN2" s="11" t="s">
        <v>2</v>
      </c>
      <c r="AO2" s="11"/>
      <c r="AP2" s="11"/>
      <c r="AQ2" s="11"/>
      <c r="AR2" s="12" t="s">
        <v>2</v>
      </c>
      <c r="AS2" s="12"/>
      <c r="AT2" s="12"/>
      <c r="AU2" s="12"/>
      <c r="AV2" s="12" t="s">
        <v>2</v>
      </c>
      <c r="AW2" s="12"/>
      <c r="AX2" s="12"/>
      <c r="AY2" s="12"/>
      <c r="AZ2" s="12"/>
      <c r="BA2" s="12"/>
      <c r="BB2" s="12"/>
      <c r="BC2" s="12"/>
      <c r="BD2" s="13" t="s">
        <v>3</v>
      </c>
      <c r="BE2" s="13" t="s">
        <v>3</v>
      </c>
      <c r="BF2" s="13" t="s">
        <v>3</v>
      </c>
      <c r="BG2" s="13" t="s">
        <v>3</v>
      </c>
      <c r="BH2" s="13" t="s">
        <v>3</v>
      </c>
      <c r="BI2" s="13" t="s">
        <v>3</v>
      </c>
      <c r="BJ2" s="13" t="s">
        <v>3</v>
      </c>
      <c r="BK2" s="13" t="s">
        <v>3</v>
      </c>
      <c r="BL2" s="14" t="s">
        <v>4</v>
      </c>
      <c r="BM2" s="14" t="s">
        <v>4</v>
      </c>
      <c r="BN2" s="15" t="s">
        <v>4</v>
      </c>
      <c r="BO2" s="15" t="s">
        <v>4</v>
      </c>
      <c r="BP2" s="15" t="s">
        <v>4</v>
      </c>
      <c r="BQ2" s="15" t="s">
        <v>4</v>
      </c>
      <c r="BR2" s="15" t="s">
        <v>4</v>
      </c>
      <c r="BS2" s="14" t="s">
        <v>4</v>
      </c>
      <c r="BT2" s="15" t="s">
        <v>4</v>
      </c>
      <c r="BU2" s="16" t="s">
        <v>5</v>
      </c>
      <c r="BV2" s="16" t="s">
        <v>5</v>
      </c>
      <c r="BW2" s="16" t="s">
        <v>5</v>
      </c>
      <c r="BX2" s="16" t="s">
        <v>5</v>
      </c>
      <c r="BY2" s="16" t="s">
        <v>5</v>
      </c>
      <c r="BZ2" s="16" t="s">
        <v>5</v>
      </c>
      <c r="CA2" s="16" t="s">
        <v>5</v>
      </c>
      <c r="CB2" s="16" t="s">
        <v>5</v>
      </c>
      <c r="CC2" s="16" t="s">
        <v>5</v>
      </c>
      <c r="CD2" s="17" t="s">
        <v>5</v>
      </c>
      <c r="CE2" s="17" t="s">
        <v>5</v>
      </c>
      <c r="CF2" s="17" t="s">
        <v>5</v>
      </c>
      <c r="CG2" s="17" t="s">
        <v>5</v>
      </c>
      <c r="CH2" s="17" t="s">
        <v>5</v>
      </c>
      <c r="CI2" s="17" t="s">
        <v>5</v>
      </c>
      <c r="CJ2" s="17" t="s">
        <v>5</v>
      </c>
      <c r="CK2" s="17" t="s">
        <v>5</v>
      </c>
      <c r="CL2" s="17" t="s">
        <v>5</v>
      </c>
      <c r="CM2" s="18" t="s">
        <v>6</v>
      </c>
      <c r="CN2" s="18" t="s">
        <v>6</v>
      </c>
      <c r="CO2" s="18" t="s">
        <v>6</v>
      </c>
      <c r="CP2" s="18" t="s">
        <v>6</v>
      </c>
      <c r="CQ2" s="18" t="s">
        <v>6</v>
      </c>
      <c r="CR2" s="18" t="s">
        <v>6</v>
      </c>
      <c r="CS2" s="19" t="s">
        <v>6</v>
      </c>
      <c r="CT2" s="19" t="s">
        <v>6</v>
      </c>
      <c r="CU2" s="19" t="s">
        <v>6</v>
      </c>
      <c r="CV2" s="19" t="s">
        <v>6</v>
      </c>
      <c r="CW2" s="18" t="s">
        <v>6</v>
      </c>
      <c r="CX2" s="18" t="s">
        <v>6</v>
      </c>
      <c r="CY2" s="20" t="s">
        <v>7</v>
      </c>
      <c r="CZ2" s="20" t="s">
        <v>7</v>
      </c>
      <c r="DA2" s="20" t="s">
        <v>7</v>
      </c>
      <c r="DB2" s="20" t="s">
        <v>7</v>
      </c>
      <c r="DC2" s="20" t="s">
        <v>7</v>
      </c>
      <c r="DD2" s="20" t="s">
        <v>7</v>
      </c>
      <c r="DE2" s="20" t="s">
        <v>7</v>
      </c>
      <c r="DF2" s="20" t="s">
        <v>7</v>
      </c>
      <c r="DG2" s="21" t="s">
        <v>8</v>
      </c>
      <c r="DH2" s="21" t="s">
        <v>8</v>
      </c>
      <c r="DI2" s="21" t="s">
        <v>8</v>
      </c>
      <c r="DJ2" s="21" t="s">
        <v>8</v>
      </c>
      <c r="DK2" s="21" t="s">
        <v>8</v>
      </c>
      <c r="DL2" s="21" t="s">
        <v>8</v>
      </c>
      <c r="DM2" s="21" t="s">
        <v>8</v>
      </c>
      <c r="DN2" s="21" t="s">
        <v>8</v>
      </c>
      <c r="DO2" s="21" t="s">
        <v>8</v>
      </c>
      <c r="DP2" s="4" t="s">
        <v>9</v>
      </c>
      <c r="DQ2" s="4" t="s">
        <v>9</v>
      </c>
      <c r="DR2" s="4" t="s">
        <v>9</v>
      </c>
      <c r="DS2" s="22" t="s">
        <v>10</v>
      </c>
      <c r="DT2" s="22" t="s">
        <v>10</v>
      </c>
      <c r="DU2" s="22" t="s">
        <v>10</v>
      </c>
      <c r="DV2" s="22" t="s">
        <v>10</v>
      </c>
      <c r="DW2" s="22" t="s">
        <v>10</v>
      </c>
      <c r="DX2" s="22" t="s">
        <v>10</v>
      </c>
      <c r="DY2" s="22" t="s">
        <v>10</v>
      </c>
      <c r="DZ2" s="22" t="s">
        <v>10</v>
      </c>
      <c r="EA2" s="22" t="s">
        <v>10</v>
      </c>
      <c r="EB2" s="22" t="s">
        <v>10</v>
      </c>
      <c r="EC2" s="22" t="s">
        <v>10</v>
      </c>
      <c r="ED2" s="22" t="s">
        <v>10</v>
      </c>
      <c r="EE2" s="22" t="s">
        <v>10</v>
      </c>
      <c r="EF2" s="22" t="s">
        <v>10</v>
      </c>
      <c r="EG2" s="22" t="s">
        <v>10</v>
      </c>
      <c r="EH2" s="22" t="s">
        <v>10</v>
      </c>
      <c r="EI2" s="23" t="s">
        <v>11</v>
      </c>
      <c r="EJ2" s="23" t="s">
        <v>11</v>
      </c>
      <c r="EK2" s="23" t="s">
        <v>11</v>
      </c>
      <c r="EL2" s="23" t="s">
        <v>11</v>
      </c>
      <c r="EM2" s="23" t="s">
        <v>11</v>
      </c>
      <c r="EN2" s="24" t="s">
        <v>12</v>
      </c>
      <c r="EO2" s="24" t="s">
        <v>12</v>
      </c>
      <c r="EP2" s="24" t="s">
        <v>12</v>
      </c>
      <c r="EQ2" s="24" t="s">
        <v>12</v>
      </c>
      <c r="ER2" s="24" t="s">
        <v>12</v>
      </c>
      <c r="ES2" s="24" t="s">
        <v>12</v>
      </c>
      <c r="ET2" s="24" t="s">
        <v>12</v>
      </c>
      <c r="EU2" s="24" t="s">
        <v>12</v>
      </c>
      <c r="EV2" s="24" t="s">
        <v>12</v>
      </c>
      <c r="EW2" s="24" t="s">
        <v>12</v>
      </c>
      <c r="EX2" s="24" t="s">
        <v>12</v>
      </c>
      <c r="EY2" s="24" t="s">
        <v>12</v>
      </c>
      <c r="EZ2" s="25" t="s">
        <v>13</v>
      </c>
      <c r="FA2" s="25" t="s">
        <v>13</v>
      </c>
      <c r="FB2" s="25" t="s">
        <v>13</v>
      </c>
      <c r="FC2" s="25" t="s">
        <v>13</v>
      </c>
      <c r="FD2" s="25" t="s">
        <v>13</v>
      </c>
      <c r="FE2" s="26" t="s">
        <v>13</v>
      </c>
      <c r="FF2" s="25" t="s">
        <v>13</v>
      </c>
      <c r="FG2" s="25" t="s">
        <v>13</v>
      </c>
      <c r="FH2" s="26" t="s">
        <v>13</v>
      </c>
      <c r="FI2" s="26" t="s">
        <v>13</v>
      </c>
      <c r="FJ2" s="26" t="s">
        <v>13</v>
      </c>
      <c r="FK2" s="26" t="s">
        <v>13</v>
      </c>
      <c r="FL2" s="26" t="s">
        <v>13</v>
      </c>
      <c r="FM2" s="4" t="s">
        <v>14</v>
      </c>
      <c r="FN2" s="4" t="s">
        <v>14</v>
      </c>
      <c r="FO2" s="4" t="s">
        <v>14</v>
      </c>
      <c r="FP2" s="4" t="s">
        <v>14</v>
      </c>
      <c r="FQ2" s="4" t="s">
        <v>14</v>
      </c>
      <c r="FR2" s="4" t="s">
        <v>14</v>
      </c>
      <c r="FS2" s="27" t="s">
        <v>15</v>
      </c>
      <c r="FT2" s="27" t="s">
        <v>15</v>
      </c>
      <c r="FU2" s="27" t="s">
        <v>15</v>
      </c>
      <c r="FV2" s="27" t="s">
        <v>15</v>
      </c>
      <c r="FW2" s="27" t="s">
        <v>15</v>
      </c>
      <c r="FX2" s="27" t="s">
        <v>15</v>
      </c>
      <c r="FY2" s="27" t="s">
        <v>15</v>
      </c>
      <c r="FZ2" s="27" t="s">
        <v>15</v>
      </c>
      <c r="GA2" s="27" t="s">
        <v>15</v>
      </c>
      <c r="GB2" s="27" t="s">
        <v>15</v>
      </c>
      <c r="GC2" s="27" t="s">
        <v>15</v>
      </c>
      <c r="GD2" s="27" t="s">
        <v>15</v>
      </c>
      <c r="GE2" s="27" t="s">
        <v>15</v>
      </c>
      <c r="GF2" s="14" t="s">
        <v>16</v>
      </c>
      <c r="GG2" s="14" t="s">
        <v>16</v>
      </c>
      <c r="GH2" s="14" t="s">
        <v>16</v>
      </c>
      <c r="GI2" s="14" t="s">
        <v>16</v>
      </c>
      <c r="GJ2" s="14" t="s">
        <v>16</v>
      </c>
      <c r="GK2" s="14" t="s">
        <v>16</v>
      </c>
      <c r="GL2" s="14" t="s">
        <v>16</v>
      </c>
      <c r="GM2" s="14" t="s">
        <v>16</v>
      </c>
      <c r="GN2" s="14" t="s">
        <v>16</v>
      </c>
      <c r="GO2" s="14" t="s">
        <v>16</v>
      </c>
      <c r="GP2" s="14" t="s">
        <v>16</v>
      </c>
      <c r="GQ2" s="14" t="s">
        <v>16</v>
      </c>
      <c r="GR2" s="14" t="s">
        <v>16</v>
      </c>
      <c r="GS2" s="14" t="s">
        <v>16</v>
      </c>
      <c r="GT2" s="14" t="s">
        <v>16</v>
      </c>
      <c r="GU2" s="28" t="s">
        <v>17</v>
      </c>
      <c r="GV2" s="28" t="s">
        <v>17</v>
      </c>
      <c r="GW2" s="28" t="s">
        <v>17</v>
      </c>
      <c r="GX2" s="28" t="s">
        <v>17</v>
      </c>
      <c r="GY2" s="28" t="s">
        <v>17</v>
      </c>
      <c r="GZ2" s="28" t="s">
        <v>17</v>
      </c>
      <c r="HA2" s="28" t="s">
        <v>17</v>
      </c>
      <c r="HB2" s="28" t="s">
        <v>17</v>
      </c>
      <c r="HC2" s="28" t="s">
        <v>17</v>
      </c>
      <c r="HD2" s="28" t="s">
        <v>17</v>
      </c>
      <c r="HE2" s="28" t="s">
        <v>17</v>
      </c>
      <c r="HF2" s="28" t="s">
        <v>17</v>
      </c>
      <c r="HG2" s="28" t="s">
        <v>17</v>
      </c>
      <c r="HH2" s="28" t="s">
        <v>17</v>
      </c>
      <c r="HI2" s="28" t="s">
        <v>17</v>
      </c>
      <c r="HJ2" s="28" t="s">
        <v>17</v>
      </c>
      <c r="HK2" s="28" t="s">
        <v>17</v>
      </c>
      <c r="HL2" s="28" t="s">
        <v>17</v>
      </c>
      <c r="HM2" s="28" t="s">
        <v>17</v>
      </c>
    </row>
    <row r="3" spans="1:221" ht="15.6" hidden="1">
      <c r="A3" s="4"/>
      <c r="B3" s="29"/>
      <c r="C3" s="4"/>
      <c r="D3" s="2"/>
      <c r="E3" s="55"/>
      <c r="F3" s="30"/>
      <c r="G3" s="30"/>
      <c r="H3" s="30"/>
      <c r="I3" s="30"/>
      <c r="J3" s="30"/>
      <c r="K3" s="30"/>
      <c r="L3" s="31"/>
      <c r="M3" s="31"/>
      <c r="N3" s="31"/>
      <c r="O3" s="31"/>
      <c r="P3" s="31"/>
      <c r="Q3" s="31"/>
      <c r="R3" s="31"/>
      <c r="S3" s="2"/>
      <c r="T3" s="2"/>
      <c r="U3" s="2"/>
      <c r="V3" s="2"/>
      <c r="W3" s="2"/>
      <c r="X3" s="4"/>
      <c r="Y3" s="31"/>
      <c r="Z3" s="2"/>
      <c r="AA3" s="2"/>
      <c r="AB3" s="2"/>
      <c r="AC3" s="2"/>
      <c r="AD3" s="2"/>
      <c r="AE3" s="2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32"/>
      <c r="AW3" s="4"/>
      <c r="AX3" s="4"/>
      <c r="AY3" s="4"/>
      <c r="AZ3" s="4"/>
      <c r="BA3" s="4"/>
      <c r="BB3" s="4"/>
      <c r="BC3" s="4"/>
      <c r="BD3" s="32"/>
      <c r="BE3" s="32"/>
      <c r="BF3" s="32"/>
      <c r="BG3" s="32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4"/>
      <c r="EF3" s="34"/>
      <c r="EG3" s="34"/>
      <c r="EH3" s="34"/>
      <c r="EI3" s="3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  <c r="HG3" s="36"/>
      <c r="HH3" s="36"/>
      <c r="HI3" s="36"/>
    </row>
    <row r="4" spans="1:221" ht="30.95">
      <c r="A4" s="57" t="s">
        <v>184</v>
      </c>
      <c r="B4" s="29"/>
      <c r="C4" s="38">
        <v>2.5000000000000005E-2</v>
      </c>
      <c r="D4" s="2"/>
      <c r="E4" s="55" t="s">
        <v>185</v>
      </c>
      <c r="F4" s="40" t="s">
        <v>173</v>
      </c>
      <c r="G4" s="40" t="s">
        <v>173</v>
      </c>
      <c r="H4" s="40" t="s">
        <v>173</v>
      </c>
      <c r="I4" s="40" t="s">
        <v>173</v>
      </c>
      <c r="J4" s="40" t="s">
        <v>173</v>
      </c>
      <c r="K4" s="40" t="s">
        <v>173</v>
      </c>
      <c r="L4" s="40" t="s">
        <v>173</v>
      </c>
      <c r="M4" s="31"/>
      <c r="N4" s="31"/>
      <c r="O4" s="31" t="s">
        <v>173</v>
      </c>
      <c r="P4" s="31" t="s">
        <v>173</v>
      </c>
      <c r="Q4" s="31" t="s">
        <v>173</v>
      </c>
      <c r="R4" s="31"/>
      <c r="S4" s="2"/>
      <c r="T4" s="2"/>
      <c r="U4" s="2"/>
      <c r="V4" s="2"/>
      <c r="W4" s="2"/>
      <c r="X4" s="4"/>
      <c r="Y4" s="31"/>
      <c r="Z4" s="2"/>
      <c r="AA4" s="2"/>
      <c r="AB4" s="2"/>
      <c r="AC4" s="2"/>
      <c r="AD4" s="2"/>
      <c r="AE4" s="39" t="s">
        <v>20</v>
      </c>
      <c r="AF4" s="4"/>
      <c r="AG4" s="4"/>
      <c r="AH4" s="4"/>
      <c r="AO4" s="4"/>
      <c r="AP4" s="4"/>
      <c r="AQ4" s="4"/>
      <c r="AR4" s="4"/>
      <c r="AS4" s="4"/>
      <c r="AT4" s="4"/>
      <c r="AU4" s="4"/>
      <c r="AV4" s="32"/>
      <c r="AW4" s="4"/>
      <c r="AX4" s="4"/>
      <c r="AY4" s="4"/>
      <c r="AZ4" s="4"/>
      <c r="BA4" s="4"/>
      <c r="BB4" s="4"/>
      <c r="BC4" s="4"/>
      <c r="BD4" s="32"/>
      <c r="BE4" s="32"/>
      <c r="BF4" s="32"/>
      <c r="BG4" s="32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4"/>
      <c r="EF4" s="34"/>
      <c r="EG4" s="34"/>
      <c r="EH4" s="34"/>
      <c r="EI4" s="3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36"/>
      <c r="GR4" s="36"/>
      <c r="GS4" s="36"/>
      <c r="GT4" s="36"/>
      <c r="GU4" s="36"/>
      <c r="GV4" s="36"/>
      <c r="GW4" s="36"/>
      <c r="GX4" s="36"/>
      <c r="GY4" s="36"/>
      <c r="GZ4" s="36"/>
      <c r="HA4" s="36"/>
      <c r="HB4" s="36"/>
      <c r="HC4" s="36"/>
      <c r="HD4" s="36"/>
      <c r="HE4" s="36"/>
      <c r="HF4" s="36"/>
      <c r="HG4" s="36"/>
      <c r="HH4" s="36"/>
      <c r="HI4" s="36"/>
    </row>
    <row r="5" spans="1:221" ht="15.6">
      <c r="A5" s="39">
        <v>19</v>
      </c>
      <c r="B5" s="53">
        <v>100005</v>
      </c>
      <c r="C5" s="29">
        <v>2500.1250000000005</v>
      </c>
      <c r="D5" s="2">
        <f>SUM(D8:D26)</f>
        <v>193</v>
      </c>
      <c r="E5" s="55" t="s">
        <v>186</v>
      </c>
      <c r="F5" s="30" t="s">
        <v>173</v>
      </c>
      <c r="G5" s="30" t="s">
        <v>173</v>
      </c>
      <c r="H5" s="30" t="s">
        <v>173</v>
      </c>
      <c r="I5" s="30" t="s">
        <v>173</v>
      </c>
      <c r="J5" s="30"/>
      <c r="K5" s="30"/>
      <c r="L5" s="31"/>
      <c r="M5" s="31"/>
      <c r="N5" s="31"/>
      <c r="O5" s="31"/>
      <c r="P5" s="31"/>
      <c r="Q5" s="31"/>
      <c r="R5" s="31"/>
      <c r="S5" s="2"/>
      <c r="T5" s="2"/>
      <c r="U5" s="2"/>
      <c r="V5" s="2"/>
      <c r="W5" s="2"/>
      <c r="X5" s="4"/>
      <c r="Y5" s="31"/>
      <c r="Z5" s="2"/>
      <c r="AA5" s="2"/>
      <c r="AB5" s="2"/>
      <c r="AC5" s="2"/>
      <c r="AD5" s="2"/>
      <c r="AE5" s="2">
        <v>40</v>
      </c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32"/>
      <c r="AW5" s="4"/>
      <c r="AX5" s="4"/>
      <c r="AY5" s="4"/>
      <c r="AZ5" s="4"/>
      <c r="BA5" s="4"/>
      <c r="BB5" s="4"/>
      <c r="BC5" s="4"/>
      <c r="BD5" s="32"/>
      <c r="BE5" s="32"/>
      <c r="BF5" s="32"/>
      <c r="BG5" s="32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4"/>
      <c r="EF5" s="34"/>
      <c r="EG5" s="34"/>
      <c r="EH5" s="34"/>
      <c r="EI5" s="3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36"/>
      <c r="GR5" s="36"/>
      <c r="GS5" s="36"/>
      <c r="GT5" s="36"/>
      <c r="GU5" s="36"/>
      <c r="GV5" s="36"/>
      <c r="GW5" s="36"/>
      <c r="GX5" s="36"/>
      <c r="GY5" s="36"/>
      <c r="GZ5" s="36"/>
      <c r="HA5" s="36"/>
      <c r="HB5" s="36"/>
      <c r="HC5" s="36"/>
      <c r="HD5" s="36"/>
      <c r="HE5" s="36"/>
      <c r="HF5" s="36"/>
      <c r="HG5" s="36"/>
      <c r="HH5" s="36"/>
      <c r="HI5" s="36"/>
    </row>
    <row r="6" spans="1:221" ht="15.6">
      <c r="A6" s="4"/>
      <c r="B6" s="29"/>
      <c r="C6" s="4"/>
      <c r="D6" s="2"/>
      <c r="E6" s="55"/>
      <c r="F6" s="30">
        <v>1</v>
      </c>
      <c r="G6" s="30">
        <v>2</v>
      </c>
      <c r="H6" s="30">
        <v>3</v>
      </c>
      <c r="I6" s="30">
        <v>4</v>
      </c>
      <c r="J6" s="30">
        <v>5</v>
      </c>
      <c r="K6" s="30">
        <v>6</v>
      </c>
      <c r="L6" s="30">
        <v>7</v>
      </c>
      <c r="M6" s="30">
        <v>8</v>
      </c>
      <c r="N6" s="30">
        <v>9</v>
      </c>
      <c r="O6" s="30">
        <v>10</v>
      </c>
      <c r="P6" s="30">
        <v>11</v>
      </c>
      <c r="Q6" s="30">
        <v>12</v>
      </c>
      <c r="R6" s="30">
        <v>13</v>
      </c>
      <c r="S6" s="30">
        <v>14</v>
      </c>
      <c r="T6" s="30">
        <v>15</v>
      </c>
      <c r="U6" s="30">
        <v>16</v>
      </c>
      <c r="V6" s="30">
        <v>17</v>
      </c>
      <c r="W6" s="30">
        <v>18</v>
      </c>
      <c r="X6" s="30">
        <v>19</v>
      </c>
      <c r="Y6" s="30">
        <v>20</v>
      </c>
      <c r="Z6" s="30">
        <v>21</v>
      </c>
      <c r="AA6" s="30">
        <v>22</v>
      </c>
      <c r="AB6" s="30">
        <v>23</v>
      </c>
      <c r="AC6" s="30">
        <v>24</v>
      </c>
      <c r="AD6" s="30">
        <v>25</v>
      </c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32"/>
      <c r="AW6" s="4"/>
      <c r="AX6" s="4"/>
      <c r="AY6" s="4"/>
      <c r="AZ6" s="4"/>
      <c r="BA6" s="4"/>
      <c r="BB6" s="4"/>
      <c r="BC6" s="4"/>
      <c r="BD6" s="32"/>
      <c r="BE6" s="32"/>
      <c r="BF6" s="32"/>
      <c r="BG6" s="32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4"/>
      <c r="EF6" s="34"/>
      <c r="EG6" s="34"/>
      <c r="EH6" s="34"/>
      <c r="EI6" s="3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  <c r="HE6" s="36"/>
      <c r="HF6" s="36"/>
      <c r="HG6" s="36"/>
      <c r="HH6" s="36"/>
      <c r="HI6" s="36"/>
    </row>
    <row r="7" spans="1:221" s="41" customFormat="1" ht="48.6">
      <c r="A7" s="41" t="s">
        <v>21</v>
      </c>
      <c r="B7" s="42" t="s">
        <v>22</v>
      </c>
      <c r="C7" s="43" t="s">
        <v>23</v>
      </c>
      <c r="D7" s="44" t="s">
        <v>24</v>
      </c>
      <c r="E7" s="54" t="s">
        <v>25</v>
      </c>
      <c r="F7" s="46" t="s">
        <v>26</v>
      </c>
      <c r="G7" s="46" t="s">
        <v>26</v>
      </c>
      <c r="H7" s="46" t="s">
        <v>26</v>
      </c>
      <c r="I7" s="46" t="s">
        <v>26</v>
      </c>
      <c r="J7" s="46" t="s">
        <v>26</v>
      </c>
      <c r="K7" s="46" t="s">
        <v>26</v>
      </c>
      <c r="L7" s="46" t="s">
        <v>26</v>
      </c>
      <c r="M7" s="46" t="s">
        <v>26</v>
      </c>
      <c r="N7" s="46" t="s">
        <v>26</v>
      </c>
      <c r="O7" s="46" t="s">
        <v>26</v>
      </c>
      <c r="P7" s="46" t="s">
        <v>26</v>
      </c>
      <c r="Q7" s="46" t="s">
        <v>26</v>
      </c>
      <c r="R7" s="46" t="s">
        <v>26</v>
      </c>
      <c r="S7" s="46" t="s">
        <v>26</v>
      </c>
      <c r="T7" s="46" t="s">
        <v>26</v>
      </c>
      <c r="U7" s="46" t="s">
        <v>26</v>
      </c>
      <c r="V7" s="46" t="s">
        <v>26</v>
      </c>
      <c r="W7" s="46" t="s">
        <v>26</v>
      </c>
      <c r="X7" s="46" t="s">
        <v>26</v>
      </c>
      <c r="Y7" s="46" t="s">
        <v>26</v>
      </c>
      <c r="Z7" s="46" t="s">
        <v>26</v>
      </c>
      <c r="AA7" s="46" t="s">
        <v>26</v>
      </c>
      <c r="AB7" s="46" t="s">
        <v>26</v>
      </c>
      <c r="AC7" s="46" t="s">
        <v>26</v>
      </c>
      <c r="AD7" s="46" t="s">
        <v>26</v>
      </c>
      <c r="AE7" s="46" t="s">
        <v>27</v>
      </c>
      <c r="AF7" s="41" t="s">
        <v>28</v>
      </c>
      <c r="AG7" s="41" t="s">
        <v>29</v>
      </c>
      <c r="AH7" s="41" t="s">
        <v>30</v>
      </c>
      <c r="AI7" s="41" t="s">
        <v>31</v>
      </c>
      <c r="AJ7" s="41" t="s">
        <v>32</v>
      </c>
      <c r="AK7" s="41" t="s">
        <v>33</v>
      </c>
      <c r="AL7" s="41" t="s">
        <v>30</v>
      </c>
      <c r="AM7" s="41" t="s">
        <v>31</v>
      </c>
      <c r="AN7" s="41" t="s">
        <v>34</v>
      </c>
      <c r="AO7" s="41" t="s">
        <v>35</v>
      </c>
      <c r="AP7" s="41" t="s">
        <v>30</v>
      </c>
      <c r="AQ7" s="41" t="s">
        <v>31</v>
      </c>
      <c r="AR7" s="41" t="s">
        <v>36</v>
      </c>
      <c r="AS7" s="41" t="s">
        <v>37</v>
      </c>
      <c r="AT7" s="41" t="s">
        <v>30</v>
      </c>
      <c r="AU7" s="41" t="s">
        <v>38</v>
      </c>
      <c r="AV7" s="41" t="s">
        <v>39</v>
      </c>
      <c r="AW7" s="41" t="s">
        <v>40</v>
      </c>
      <c r="AX7" s="41" t="s">
        <v>30</v>
      </c>
      <c r="AY7" s="41" t="s">
        <v>38</v>
      </c>
      <c r="AZ7" s="41" t="s">
        <v>187</v>
      </c>
      <c r="BA7" s="41" t="s">
        <v>188</v>
      </c>
      <c r="BB7" s="41" t="s">
        <v>30</v>
      </c>
      <c r="BC7" s="41" t="s">
        <v>38</v>
      </c>
      <c r="BD7" s="41" t="s">
        <v>28</v>
      </c>
      <c r="BE7" s="41" t="s">
        <v>32</v>
      </c>
      <c r="BF7" s="41" t="s">
        <v>34</v>
      </c>
      <c r="BG7" s="41" t="s">
        <v>36</v>
      </c>
      <c r="BH7" s="41" t="s">
        <v>39</v>
      </c>
      <c r="BI7" s="41" t="s">
        <v>187</v>
      </c>
    </row>
    <row r="8" spans="1:221">
      <c r="A8" t="s">
        <v>0</v>
      </c>
      <c r="B8" s="1">
        <v>606</v>
      </c>
      <c r="C8" s="1">
        <v>15.149999999999999</v>
      </c>
      <c r="D8" s="40">
        <v>3</v>
      </c>
      <c r="E8" s="56" t="s">
        <v>174</v>
      </c>
      <c r="F8" s="40">
        <v>908</v>
      </c>
      <c r="G8" s="40">
        <v>913</v>
      </c>
      <c r="H8" s="40">
        <v>914</v>
      </c>
      <c r="AE8" s="40">
        <v>1</v>
      </c>
      <c r="AF8">
        <v>107152390</v>
      </c>
      <c r="AG8" t="s">
        <v>41</v>
      </c>
      <c r="AH8" t="s">
        <v>42</v>
      </c>
      <c r="AI8" t="s">
        <v>43</v>
      </c>
      <c r="BD8">
        <v>1</v>
      </c>
      <c r="BE8" t="s">
        <v>44</v>
      </c>
      <c r="BF8" t="s">
        <v>44</v>
      </c>
      <c r="BG8" t="s">
        <v>44</v>
      </c>
      <c r="BH8" t="s">
        <v>44</v>
      </c>
    </row>
    <row r="9" spans="1:221">
      <c r="A9" t="s">
        <v>1</v>
      </c>
      <c r="B9" s="1">
        <v>7107</v>
      </c>
      <c r="C9" s="1">
        <v>177.67500000000001</v>
      </c>
      <c r="D9" s="40">
        <v>13</v>
      </c>
      <c r="E9" s="56" t="s">
        <v>45</v>
      </c>
      <c r="F9" s="40">
        <v>606</v>
      </c>
      <c r="G9" s="40">
        <v>607</v>
      </c>
      <c r="H9" s="40">
        <v>608</v>
      </c>
      <c r="I9" s="40">
        <v>609</v>
      </c>
      <c r="J9" s="40">
        <v>610</v>
      </c>
      <c r="K9" s="40">
        <v>611</v>
      </c>
      <c r="L9" s="40">
        <v>614</v>
      </c>
      <c r="M9" s="40">
        <v>615</v>
      </c>
      <c r="N9" s="40">
        <v>616</v>
      </c>
      <c r="O9" s="40">
        <v>624</v>
      </c>
      <c r="P9" s="40">
        <v>625</v>
      </c>
      <c r="Q9" s="40">
        <v>630</v>
      </c>
      <c r="R9" s="40">
        <v>631</v>
      </c>
      <c r="AE9" s="40">
        <v>3</v>
      </c>
      <c r="AF9">
        <v>107153150</v>
      </c>
      <c r="AG9" t="s">
        <v>46</v>
      </c>
      <c r="AH9" t="s">
        <v>47</v>
      </c>
      <c r="AI9" t="s">
        <v>48</v>
      </c>
      <c r="AJ9">
        <v>107152750</v>
      </c>
      <c r="AK9" t="s">
        <v>49</v>
      </c>
      <c r="AL9" t="s">
        <v>50</v>
      </c>
      <c r="AM9" t="s">
        <v>51</v>
      </c>
      <c r="AN9">
        <v>107152594</v>
      </c>
      <c r="AO9" t="s">
        <v>52</v>
      </c>
      <c r="AP9" t="s">
        <v>53</v>
      </c>
      <c r="AQ9" t="s">
        <v>54</v>
      </c>
      <c r="BD9">
        <v>1</v>
      </c>
      <c r="BE9">
        <v>1</v>
      </c>
      <c r="BF9">
        <v>1</v>
      </c>
      <c r="BG9" t="s">
        <v>44</v>
      </c>
      <c r="BH9" t="s">
        <v>44</v>
      </c>
    </row>
    <row r="10" spans="1:221">
      <c r="A10" t="s">
        <v>2</v>
      </c>
      <c r="B10" s="1">
        <v>7241</v>
      </c>
      <c r="C10" s="1">
        <v>181.02500000000003</v>
      </c>
      <c r="D10" s="40">
        <v>10</v>
      </c>
      <c r="E10" s="56" t="s">
        <v>175</v>
      </c>
      <c r="F10" s="40">
        <v>810</v>
      </c>
      <c r="G10" s="40">
        <v>817</v>
      </c>
      <c r="H10" s="40">
        <v>818</v>
      </c>
      <c r="I10" s="40">
        <v>820</v>
      </c>
      <c r="J10" s="40">
        <v>821</v>
      </c>
      <c r="K10" s="40">
        <v>828</v>
      </c>
      <c r="L10" s="40">
        <v>829</v>
      </c>
      <c r="M10" s="40">
        <v>831</v>
      </c>
      <c r="N10" s="40">
        <v>832</v>
      </c>
      <c r="O10" s="40">
        <v>833</v>
      </c>
      <c r="AE10" s="40">
        <v>2</v>
      </c>
      <c r="AF10">
        <v>147113970</v>
      </c>
      <c r="AG10" t="s">
        <v>56</v>
      </c>
      <c r="AH10" t="s">
        <v>57</v>
      </c>
      <c r="AI10" t="s">
        <v>58</v>
      </c>
      <c r="AJ10">
        <v>107153071</v>
      </c>
      <c r="AK10" t="s">
        <v>59</v>
      </c>
      <c r="AL10" t="s">
        <v>176</v>
      </c>
      <c r="AM10" t="s">
        <v>177</v>
      </c>
      <c r="BD10">
        <v>1</v>
      </c>
      <c r="BE10">
        <v>1</v>
      </c>
      <c r="BF10" t="s">
        <v>44</v>
      </c>
      <c r="BG10" t="s">
        <v>44</v>
      </c>
      <c r="BH10" t="s">
        <v>44</v>
      </c>
    </row>
    <row r="11" spans="1:221">
      <c r="A11" t="s">
        <v>3</v>
      </c>
      <c r="B11" s="1">
        <v>3762</v>
      </c>
      <c r="C11" s="1">
        <v>94.050000000000011</v>
      </c>
      <c r="D11" s="40">
        <v>8</v>
      </c>
      <c r="E11" s="56" t="s">
        <v>60</v>
      </c>
      <c r="F11" s="40">
        <v>600</v>
      </c>
      <c r="G11" s="40">
        <v>601</v>
      </c>
      <c r="H11" s="40">
        <v>602</v>
      </c>
      <c r="I11" s="40">
        <v>603</v>
      </c>
      <c r="J11" s="40">
        <v>604</v>
      </c>
      <c r="K11" s="40">
        <v>605</v>
      </c>
      <c r="L11" s="40">
        <v>612</v>
      </c>
      <c r="M11" s="40">
        <v>613</v>
      </c>
      <c r="AE11" s="40">
        <v>2</v>
      </c>
      <c r="AF11">
        <v>138232649</v>
      </c>
      <c r="AG11" t="s">
        <v>61</v>
      </c>
      <c r="AH11" t="s">
        <v>62</v>
      </c>
      <c r="AI11" t="s">
        <v>63</v>
      </c>
      <c r="AJ11">
        <v>111502459</v>
      </c>
      <c r="AK11" t="s">
        <v>64</v>
      </c>
      <c r="AL11" t="s">
        <v>65</v>
      </c>
      <c r="AM11" t="s">
        <v>66</v>
      </c>
      <c r="BD11">
        <v>1</v>
      </c>
      <c r="BE11">
        <v>1</v>
      </c>
      <c r="BF11" t="s">
        <v>44</v>
      </c>
      <c r="BG11" t="s">
        <v>44</v>
      </c>
      <c r="BH11" t="s">
        <v>44</v>
      </c>
    </row>
    <row r="12" spans="1:221">
      <c r="A12" t="s">
        <v>4</v>
      </c>
      <c r="B12" s="1">
        <v>4696</v>
      </c>
      <c r="C12" s="1">
        <v>117.4</v>
      </c>
      <c r="D12" s="40">
        <v>7</v>
      </c>
      <c r="E12" s="56" t="s">
        <v>178</v>
      </c>
      <c r="F12" s="40">
        <v>822</v>
      </c>
      <c r="G12" s="40">
        <v>823</v>
      </c>
      <c r="H12" s="40">
        <v>824</v>
      </c>
      <c r="I12" s="40">
        <v>825</v>
      </c>
      <c r="J12" s="40">
        <v>826</v>
      </c>
      <c r="K12" s="40">
        <v>827</v>
      </c>
      <c r="L12" s="40">
        <v>910</v>
      </c>
      <c r="AE12" s="40">
        <v>2</v>
      </c>
      <c r="AF12">
        <v>118591584</v>
      </c>
      <c r="AG12" t="s">
        <v>68</v>
      </c>
      <c r="AH12" t="s">
        <v>69</v>
      </c>
      <c r="AI12" t="s">
        <v>70</v>
      </c>
      <c r="AJ12">
        <v>147521014</v>
      </c>
      <c r="AK12" t="s">
        <v>71</v>
      </c>
      <c r="AL12" t="s">
        <v>72</v>
      </c>
      <c r="AM12" t="s">
        <v>73</v>
      </c>
      <c r="BD12">
        <v>1</v>
      </c>
      <c r="BE12">
        <v>1</v>
      </c>
      <c r="BF12" t="s">
        <v>44</v>
      </c>
      <c r="BG12" t="s">
        <v>44</v>
      </c>
      <c r="BH12" t="s">
        <v>44</v>
      </c>
    </row>
    <row r="13" spans="1:221" ht="29.1">
      <c r="A13" t="s">
        <v>5</v>
      </c>
      <c r="B13" s="1">
        <v>10374</v>
      </c>
      <c r="C13" s="1">
        <v>259.35000000000002</v>
      </c>
      <c r="D13" s="40">
        <v>18</v>
      </c>
      <c r="E13" s="56" t="s">
        <v>74</v>
      </c>
      <c r="F13" s="40">
        <v>300</v>
      </c>
      <c r="G13" s="40">
        <v>301</v>
      </c>
      <c r="H13" s="40">
        <v>302</v>
      </c>
      <c r="I13" s="40">
        <v>303</v>
      </c>
      <c r="J13" s="40">
        <v>304</v>
      </c>
      <c r="K13" s="40">
        <v>305</v>
      </c>
      <c r="L13" s="40">
        <v>306</v>
      </c>
      <c r="M13" s="40">
        <v>307</v>
      </c>
      <c r="N13" s="40">
        <v>308</v>
      </c>
      <c r="O13" s="40">
        <v>309</v>
      </c>
      <c r="P13" s="40">
        <v>310</v>
      </c>
      <c r="Q13" s="40">
        <v>311</v>
      </c>
      <c r="R13" s="40">
        <v>312</v>
      </c>
      <c r="S13" s="40">
        <v>313</v>
      </c>
      <c r="T13" s="40">
        <v>314</v>
      </c>
      <c r="U13" s="40">
        <v>315</v>
      </c>
      <c r="V13" s="40">
        <v>316</v>
      </c>
      <c r="W13" s="40">
        <v>502</v>
      </c>
      <c r="AE13" s="40">
        <v>1</v>
      </c>
      <c r="AF13">
        <v>107152163</v>
      </c>
      <c r="AG13" t="s">
        <v>75</v>
      </c>
      <c r="AH13" t="s">
        <v>76</v>
      </c>
      <c r="AI13" t="s">
        <v>77</v>
      </c>
      <c r="BD13">
        <v>1</v>
      </c>
      <c r="BE13" t="s">
        <v>44</v>
      </c>
      <c r="BF13" t="s">
        <v>44</v>
      </c>
      <c r="BG13" t="s">
        <v>44</v>
      </c>
      <c r="BH13" t="s">
        <v>44</v>
      </c>
    </row>
    <row r="14" spans="1:221">
      <c r="A14" t="s">
        <v>6</v>
      </c>
      <c r="B14" s="1">
        <v>9589</v>
      </c>
      <c r="C14" s="1">
        <v>239.72500000000002</v>
      </c>
      <c r="D14" s="40">
        <v>14</v>
      </c>
      <c r="E14" s="56" t="s">
        <v>189</v>
      </c>
      <c r="F14" s="40">
        <v>803</v>
      </c>
      <c r="G14" s="40">
        <v>804</v>
      </c>
      <c r="H14" s="40">
        <v>805</v>
      </c>
      <c r="I14" s="40">
        <v>806</v>
      </c>
      <c r="J14" s="40">
        <v>807</v>
      </c>
      <c r="K14" s="40">
        <v>808</v>
      </c>
      <c r="L14" s="40">
        <v>811</v>
      </c>
      <c r="M14" s="40">
        <v>812</v>
      </c>
      <c r="N14" s="40">
        <v>813</v>
      </c>
      <c r="O14" s="40">
        <v>814</v>
      </c>
      <c r="P14" s="40">
        <v>815</v>
      </c>
      <c r="Q14" s="40">
        <v>816</v>
      </c>
      <c r="R14" s="40">
        <v>911</v>
      </c>
      <c r="S14" s="40">
        <v>912</v>
      </c>
      <c r="AE14" s="40">
        <v>3</v>
      </c>
      <c r="AF14">
        <v>107153029</v>
      </c>
      <c r="AG14" t="s">
        <v>79</v>
      </c>
      <c r="AH14" t="s">
        <v>80</v>
      </c>
      <c r="AI14" t="s">
        <v>81</v>
      </c>
      <c r="AJ14">
        <v>107152549</v>
      </c>
      <c r="AK14" t="s">
        <v>82</v>
      </c>
      <c r="AL14" t="s">
        <v>83</v>
      </c>
      <c r="AM14" t="s">
        <v>84</v>
      </c>
      <c r="AN14">
        <v>107152440</v>
      </c>
      <c r="AO14" t="s">
        <v>85</v>
      </c>
      <c r="AP14" t="s">
        <v>86</v>
      </c>
      <c r="AQ14" t="s">
        <v>87</v>
      </c>
      <c r="BD14">
        <v>1</v>
      </c>
      <c r="BE14">
        <v>1</v>
      </c>
      <c r="BF14">
        <v>1</v>
      </c>
      <c r="BG14" t="s">
        <v>44</v>
      </c>
      <c r="BH14" t="s">
        <v>44</v>
      </c>
    </row>
    <row r="15" spans="1:221">
      <c r="A15" t="s">
        <v>7</v>
      </c>
      <c r="B15" s="1">
        <v>3303</v>
      </c>
      <c r="C15" s="1">
        <v>82.575000000000003</v>
      </c>
      <c r="D15" s="40">
        <v>8</v>
      </c>
      <c r="E15" s="56" t="s">
        <v>190</v>
      </c>
      <c r="F15" s="40">
        <v>3</v>
      </c>
      <c r="G15" s="40">
        <v>100</v>
      </c>
      <c r="H15" s="40">
        <v>101</v>
      </c>
      <c r="I15" s="40">
        <v>102</v>
      </c>
      <c r="J15" s="40">
        <v>103</v>
      </c>
      <c r="K15" s="40">
        <v>104</v>
      </c>
      <c r="L15" s="40">
        <v>105</v>
      </c>
      <c r="M15" s="40">
        <v>106</v>
      </c>
      <c r="AE15" s="40">
        <v>1</v>
      </c>
      <c r="AF15">
        <v>148428799</v>
      </c>
      <c r="AG15" t="s">
        <v>89</v>
      </c>
      <c r="AH15" t="s">
        <v>90</v>
      </c>
      <c r="AI15" t="s">
        <v>91</v>
      </c>
      <c r="BD15">
        <v>1</v>
      </c>
      <c r="BE15" t="s">
        <v>44</v>
      </c>
      <c r="BF15" t="s">
        <v>44</v>
      </c>
      <c r="BG15" t="s">
        <v>44</v>
      </c>
      <c r="BH15" t="s">
        <v>44</v>
      </c>
    </row>
    <row r="16" spans="1:221">
      <c r="A16" t="s">
        <v>180</v>
      </c>
      <c r="B16" s="1">
        <v>3936</v>
      </c>
      <c r="C16" s="1">
        <v>98.4</v>
      </c>
      <c r="D16" s="40">
        <v>9</v>
      </c>
      <c r="E16" s="56" t="s">
        <v>191</v>
      </c>
      <c r="F16" s="40">
        <v>400</v>
      </c>
      <c r="G16" s="40">
        <v>401</v>
      </c>
      <c r="H16" s="40">
        <v>402</v>
      </c>
      <c r="I16" s="40">
        <v>403</v>
      </c>
      <c r="J16" s="40">
        <v>404</v>
      </c>
      <c r="K16" s="40">
        <v>405</v>
      </c>
      <c r="L16" s="40">
        <v>406</v>
      </c>
      <c r="M16" s="40">
        <v>407</v>
      </c>
      <c r="N16" s="40">
        <v>408</v>
      </c>
      <c r="AE16" s="40">
        <v>2</v>
      </c>
      <c r="AF16">
        <v>107152670</v>
      </c>
      <c r="AG16" t="s">
        <v>93</v>
      </c>
      <c r="AH16" t="s">
        <v>94</v>
      </c>
      <c r="AI16" t="s">
        <v>95</v>
      </c>
      <c r="AJ16">
        <v>107152500</v>
      </c>
      <c r="AK16" t="s">
        <v>96</v>
      </c>
      <c r="AL16" t="s">
        <v>97</v>
      </c>
      <c r="AM16" t="s">
        <v>98</v>
      </c>
      <c r="BD16">
        <v>1</v>
      </c>
      <c r="BE16">
        <v>1</v>
      </c>
      <c r="BF16" t="s">
        <v>44</v>
      </c>
      <c r="BG16" t="s">
        <v>44</v>
      </c>
      <c r="BH16" t="s">
        <v>44</v>
      </c>
    </row>
    <row r="17" spans="1:61">
      <c r="A17" t="s">
        <v>9</v>
      </c>
      <c r="B17" s="1">
        <v>1893</v>
      </c>
      <c r="C17" s="1">
        <v>47.325000000000003</v>
      </c>
      <c r="D17" s="40">
        <v>3</v>
      </c>
      <c r="E17" s="56" t="s">
        <v>192</v>
      </c>
      <c r="F17" s="40">
        <v>840</v>
      </c>
      <c r="G17" s="40">
        <v>842</v>
      </c>
      <c r="H17" s="40">
        <v>848</v>
      </c>
      <c r="AE17" s="40">
        <v>2</v>
      </c>
      <c r="AF17">
        <v>107152229</v>
      </c>
      <c r="AG17" t="s">
        <v>100</v>
      </c>
      <c r="AH17" t="s">
        <v>101</v>
      </c>
      <c r="AI17" t="s">
        <v>102</v>
      </c>
      <c r="AJ17">
        <v>107152370</v>
      </c>
      <c r="AK17" t="s">
        <v>103</v>
      </c>
      <c r="AL17" t="s">
        <v>104</v>
      </c>
      <c r="AM17" t="s">
        <v>105</v>
      </c>
      <c r="BD17">
        <v>1</v>
      </c>
      <c r="BE17">
        <v>1</v>
      </c>
      <c r="BF17" t="s">
        <v>44</v>
      </c>
      <c r="BG17" t="s">
        <v>44</v>
      </c>
      <c r="BH17" t="s">
        <v>44</v>
      </c>
    </row>
    <row r="18" spans="1:61">
      <c r="A18" t="s">
        <v>181</v>
      </c>
      <c r="B18" s="1">
        <v>308</v>
      </c>
      <c r="C18" s="1">
        <v>7.7</v>
      </c>
      <c r="D18" s="40">
        <v>1</v>
      </c>
      <c r="E18" s="56" t="s">
        <v>193</v>
      </c>
      <c r="F18" s="40">
        <v>909</v>
      </c>
      <c r="AE18" s="40">
        <v>1</v>
      </c>
      <c r="AF18">
        <v>107152390</v>
      </c>
      <c r="AG18" t="s">
        <v>41</v>
      </c>
      <c r="AH18" t="s">
        <v>42</v>
      </c>
      <c r="AI18" t="s">
        <v>43</v>
      </c>
      <c r="BD18">
        <v>1</v>
      </c>
      <c r="BE18" t="s">
        <v>44</v>
      </c>
      <c r="BF18" t="s">
        <v>44</v>
      </c>
      <c r="BG18" t="s">
        <v>44</v>
      </c>
      <c r="BH18" t="s">
        <v>44</v>
      </c>
    </row>
    <row r="19" spans="1:61">
      <c r="A19" t="s">
        <v>10</v>
      </c>
      <c r="B19" s="1">
        <v>3490</v>
      </c>
      <c r="C19" s="1">
        <v>87.25</v>
      </c>
      <c r="D19" s="40">
        <v>10</v>
      </c>
      <c r="E19" s="56" t="s">
        <v>194</v>
      </c>
      <c r="F19">
        <v>617</v>
      </c>
      <c r="G19">
        <v>632</v>
      </c>
      <c r="H19">
        <v>641</v>
      </c>
      <c r="I19">
        <v>642</v>
      </c>
      <c r="J19">
        <v>647</v>
      </c>
      <c r="K19">
        <v>648</v>
      </c>
      <c r="L19">
        <v>649</v>
      </c>
      <c r="M19">
        <v>703</v>
      </c>
      <c r="N19">
        <v>704</v>
      </c>
      <c r="O19">
        <v>705</v>
      </c>
      <c r="AE19" s="40">
        <v>3</v>
      </c>
      <c r="AF19">
        <v>137032958</v>
      </c>
      <c r="AG19" t="s">
        <v>162</v>
      </c>
      <c r="AH19" t="s">
        <v>163</v>
      </c>
      <c r="AI19" t="s">
        <v>164</v>
      </c>
      <c r="AJ19">
        <v>108682188</v>
      </c>
      <c r="AK19" t="s">
        <v>165</v>
      </c>
      <c r="AL19" t="s">
        <v>166</v>
      </c>
      <c r="AM19" t="s">
        <v>167</v>
      </c>
      <c r="AN19">
        <v>107153112</v>
      </c>
      <c r="AO19" t="s">
        <v>168</v>
      </c>
      <c r="AP19" t="s">
        <v>169</v>
      </c>
      <c r="AQ19" t="s">
        <v>170</v>
      </c>
      <c r="BD19">
        <v>1</v>
      </c>
      <c r="BE19">
        <v>1</v>
      </c>
      <c r="BF19">
        <v>1</v>
      </c>
      <c r="BG19" t="s">
        <v>44</v>
      </c>
      <c r="BH19" t="s">
        <v>44</v>
      </c>
    </row>
    <row r="20" spans="1:61">
      <c r="A20" t="s">
        <v>11</v>
      </c>
      <c r="B20" s="1">
        <v>2380</v>
      </c>
      <c r="C20" s="1">
        <v>59.500000000000007</v>
      </c>
      <c r="D20" s="40">
        <v>5</v>
      </c>
      <c r="E20" s="56" t="s">
        <v>195</v>
      </c>
      <c r="F20" s="40">
        <v>700</v>
      </c>
      <c r="G20" s="40">
        <v>701</v>
      </c>
      <c r="H20" s="40">
        <v>702</v>
      </c>
      <c r="I20" s="40">
        <v>915</v>
      </c>
      <c r="J20" s="40">
        <v>916</v>
      </c>
      <c r="AE20" s="40">
        <v>1</v>
      </c>
      <c r="AF20">
        <v>107272606</v>
      </c>
      <c r="AG20" t="s">
        <v>119</v>
      </c>
      <c r="AH20" t="s">
        <v>120</v>
      </c>
      <c r="AI20" t="s">
        <v>121</v>
      </c>
      <c r="BD20">
        <v>1</v>
      </c>
      <c r="BE20" t="s">
        <v>44</v>
      </c>
      <c r="BF20" t="s">
        <v>44</v>
      </c>
      <c r="BG20" t="s">
        <v>44</v>
      </c>
      <c r="BH20" t="s">
        <v>44</v>
      </c>
    </row>
    <row r="21" spans="1:61">
      <c r="A21" t="s">
        <v>12</v>
      </c>
      <c r="B21" s="1">
        <v>5253</v>
      </c>
      <c r="C21" s="1">
        <v>131.32500000000002</v>
      </c>
      <c r="D21" s="40">
        <v>12</v>
      </c>
      <c r="E21" s="56" t="s">
        <v>196</v>
      </c>
      <c r="F21" s="40">
        <v>4</v>
      </c>
      <c r="G21" s="40">
        <v>500</v>
      </c>
      <c r="H21" s="40">
        <v>501</v>
      </c>
      <c r="I21" s="40">
        <v>834</v>
      </c>
      <c r="J21" s="40">
        <v>835</v>
      </c>
      <c r="K21" s="40">
        <v>836</v>
      </c>
      <c r="L21" s="40">
        <v>837</v>
      </c>
      <c r="M21" s="40">
        <v>838</v>
      </c>
      <c r="N21" s="40">
        <v>839</v>
      </c>
      <c r="O21" s="40">
        <v>841</v>
      </c>
      <c r="P21" s="40">
        <v>849</v>
      </c>
      <c r="Q21" s="40">
        <v>900</v>
      </c>
      <c r="AE21" s="40">
        <v>2</v>
      </c>
      <c r="AF21">
        <v>142893063</v>
      </c>
      <c r="AG21" t="s">
        <v>123</v>
      </c>
      <c r="AH21" t="s">
        <v>124</v>
      </c>
      <c r="AI21" t="s">
        <v>125</v>
      </c>
      <c r="AJ21">
        <v>113627156</v>
      </c>
      <c r="AK21" t="s">
        <v>126</v>
      </c>
      <c r="AL21" t="s">
        <v>127</v>
      </c>
      <c r="AM21" t="s">
        <v>128</v>
      </c>
      <c r="BD21">
        <v>1</v>
      </c>
      <c r="BE21">
        <v>1</v>
      </c>
      <c r="BF21" t="s">
        <v>44</v>
      </c>
      <c r="BG21" t="s">
        <v>44</v>
      </c>
      <c r="BH21" t="s">
        <v>44</v>
      </c>
    </row>
    <row r="22" spans="1:61">
      <c r="A22" t="s">
        <v>13</v>
      </c>
      <c r="B22" s="1">
        <v>7185</v>
      </c>
      <c r="C22" s="1">
        <v>179.62500000000003</v>
      </c>
      <c r="D22" s="40">
        <v>13</v>
      </c>
      <c r="E22" s="56" t="s">
        <v>197</v>
      </c>
      <c r="F22" s="40">
        <v>200</v>
      </c>
      <c r="G22" s="40">
        <v>201</v>
      </c>
      <c r="H22" s="40">
        <v>202</v>
      </c>
      <c r="I22" s="40">
        <v>203</v>
      </c>
      <c r="J22" s="40">
        <v>204</v>
      </c>
      <c r="K22" s="40">
        <v>205</v>
      </c>
      <c r="L22" s="40">
        <v>206</v>
      </c>
      <c r="M22" s="40">
        <v>207</v>
      </c>
      <c r="N22" s="40">
        <v>208</v>
      </c>
      <c r="O22" s="40">
        <v>209</v>
      </c>
      <c r="P22" s="40">
        <v>210</v>
      </c>
      <c r="Q22" s="40">
        <v>211</v>
      </c>
      <c r="R22" s="40">
        <v>212</v>
      </c>
      <c r="AE22" s="40">
        <v>1</v>
      </c>
      <c r="AF22">
        <v>107152695</v>
      </c>
      <c r="AG22" t="s">
        <v>130</v>
      </c>
      <c r="AH22" t="s">
        <v>131</v>
      </c>
      <c r="AI22" t="s">
        <v>132</v>
      </c>
      <c r="BD22">
        <v>1</v>
      </c>
      <c r="BE22" t="s">
        <v>44</v>
      </c>
      <c r="BF22" t="s">
        <v>44</v>
      </c>
      <c r="BG22" t="s">
        <v>44</v>
      </c>
      <c r="BH22" t="s">
        <v>44</v>
      </c>
    </row>
    <row r="23" spans="1:61">
      <c r="A23" t="s">
        <v>14</v>
      </c>
      <c r="B23" s="1">
        <v>2198</v>
      </c>
      <c r="C23" s="1">
        <v>54.95</v>
      </c>
      <c r="D23" s="40">
        <v>6</v>
      </c>
      <c r="E23" s="56" t="s">
        <v>198</v>
      </c>
      <c r="F23" s="40">
        <v>901</v>
      </c>
      <c r="G23" s="40">
        <v>902</v>
      </c>
      <c r="H23" s="40">
        <v>903</v>
      </c>
      <c r="I23" s="40">
        <v>904</v>
      </c>
      <c r="J23" s="40">
        <v>905</v>
      </c>
      <c r="K23" s="40">
        <v>907</v>
      </c>
      <c r="AE23" s="40">
        <v>1</v>
      </c>
      <c r="AF23">
        <v>118591255</v>
      </c>
      <c r="AG23" t="s">
        <v>134</v>
      </c>
      <c r="AH23" t="s">
        <v>135</v>
      </c>
      <c r="AI23" t="s">
        <v>136</v>
      </c>
      <c r="BD23">
        <v>1</v>
      </c>
      <c r="BE23" t="s">
        <v>44</v>
      </c>
      <c r="BF23" t="s">
        <v>44</v>
      </c>
      <c r="BG23" t="s">
        <v>44</v>
      </c>
      <c r="BH23" t="s">
        <v>44</v>
      </c>
    </row>
    <row r="24" spans="1:61">
      <c r="A24" t="s">
        <v>15</v>
      </c>
      <c r="B24" s="1">
        <v>8014</v>
      </c>
      <c r="C24" s="1">
        <v>200.35000000000005</v>
      </c>
      <c r="D24" s="40">
        <v>13</v>
      </c>
      <c r="E24" s="56" t="s">
        <v>199</v>
      </c>
      <c r="F24" s="40">
        <v>503</v>
      </c>
      <c r="G24" s="40">
        <v>504</v>
      </c>
      <c r="H24" s="40">
        <v>505</v>
      </c>
      <c r="I24" s="40">
        <v>506</v>
      </c>
      <c r="J24" s="40">
        <v>507</v>
      </c>
      <c r="K24" s="40">
        <v>508</v>
      </c>
      <c r="L24" s="40">
        <v>509</v>
      </c>
      <c r="M24" s="40">
        <v>510</v>
      </c>
      <c r="N24" s="40">
        <v>800</v>
      </c>
      <c r="O24" s="40">
        <v>801</v>
      </c>
      <c r="P24" s="40">
        <v>802</v>
      </c>
      <c r="Q24" s="40">
        <v>809</v>
      </c>
      <c r="R24" s="40">
        <v>819</v>
      </c>
      <c r="AE24" s="40">
        <v>3</v>
      </c>
      <c r="AF24">
        <v>107152131</v>
      </c>
      <c r="AG24" t="s">
        <v>138</v>
      </c>
      <c r="AH24" t="s">
        <v>139</v>
      </c>
      <c r="AI24" t="s">
        <v>140</v>
      </c>
      <c r="AJ24">
        <v>114937506</v>
      </c>
      <c r="AK24" t="s">
        <v>144</v>
      </c>
      <c r="AL24" t="s">
        <v>182</v>
      </c>
      <c r="AM24" t="s">
        <v>183</v>
      </c>
      <c r="AN24">
        <v>122989657</v>
      </c>
      <c r="AO24" t="s">
        <v>141</v>
      </c>
      <c r="AP24" t="s">
        <v>142</v>
      </c>
      <c r="AQ24" t="s">
        <v>143</v>
      </c>
      <c r="AR24" t="s">
        <v>173</v>
      </c>
      <c r="BD24">
        <v>1</v>
      </c>
      <c r="BE24">
        <v>1</v>
      </c>
      <c r="BF24">
        <v>1</v>
      </c>
      <c r="BG24" t="s">
        <v>173</v>
      </c>
      <c r="BH24" t="s">
        <v>173</v>
      </c>
    </row>
    <row r="25" spans="1:61">
      <c r="A25" t="s">
        <v>16</v>
      </c>
      <c r="B25" s="1">
        <v>8756</v>
      </c>
      <c r="C25" s="1">
        <v>218.9</v>
      </c>
      <c r="D25" s="40">
        <v>15</v>
      </c>
      <c r="E25" s="56" t="s">
        <v>200</v>
      </c>
      <c r="F25" s="40">
        <v>830</v>
      </c>
      <c r="G25" s="40">
        <v>843</v>
      </c>
      <c r="H25" s="40">
        <v>844</v>
      </c>
      <c r="I25" s="40">
        <v>845</v>
      </c>
      <c r="J25" s="40">
        <v>846</v>
      </c>
      <c r="K25" s="40">
        <v>847</v>
      </c>
      <c r="L25" s="40">
        <v>850</v>
      </c>
      <c r="M25" s="40">
        <v>851</v>
      </c>
      <c r="N25" s="40">
        <v>852</v>
      </c>
      <c r="O25" s="40">
        <v>853</v>
      </c>
      <c r="P25" s="40">
        <v>854</v>
      </c>
      <c r="Q25" s="40">
        <v>855</v>
      </c>
      <c r="R25" s="40">
        <v>856</v>
      </c>
      <c r="S25" s="40">
        <v>857</v>
      </c>
      <c r="T25" s="40">
        <v>906</v>
      </c>
      <c r="AE25" s="40">
        <v>3</v>
      </c>
      <c r="AF25">
        <v>107152873</v>
      </c>
      <c r="AG25" t="s">
        <v>146</v>
      </c>
      <c r="AH25" t="s">
        <v>147</v>
      </c>
      <c r="AI25" t="s">
        <v>148</v>
      </c>
      <c r="AJ25">
        <v>107152473</v>
      </c>
      <c r="AK25" t="s">
        <v>149</v>
      </c>
      <c r="AL25" t="s">
        <v>150</v>
      </c>
      <c r="AM25" t="s">
        <v>151</v>
      </c>
      <c r="AN25">
        <v>107152460</v>
      </c>
      <c r="AO25" t="s">
        <v>152</v>
      </c>
      <c r="AP25" t="s">
        <v>153</v>
      </c>
      <c r="AQ25" t="s">
        <v>154</v>
      </c>
      <c r="BD25">
        <v>1</v>
      </c>
      <c r="BE25">
        <v>1</v>
      </c>
      <c r="BF25">
        <v>1</v>
      </c>
      <c r="BG25" t="s">
        <v>44</v>
      </c>
      <c r="BH25" t="s">
        <v>44</v>
      </c>
    </row>
    <row r="26" spans="1:61" ht="29.1">
      <c r="A26" t="s">
        <v>17</v>
      </c>
      <c r="B26" s="1">
        <v>9914</v>
      </c>
      <c r="C26" s="1">
        <v>247.85</v>
      </c>
      <c r="D26" s="40">
        <v>25</v>
      </c>
      <c r="E26" s="56" t="s">
        <v>201</v>
      </c>
      <c r="F26" s="4">
        <v>2</v>
      </c>
      <c r="G26" s="4">
        <v>618</v>
      </c>
      <c r="H26" s="4">
        <v>619</v>
      </c>
      <c r="I26" s="4">
        <v>620</v>
      </c>
      <c r="J26" s="4">
        <v>621</v>
      </c>
      <c r="K26" s="4">
        <v>622</v>
      </c>
      <c r="L26" s="4">
        <v>623</v>
      </c>
      <c r="M26" s="4">
        <v>626</v>
      </c>
      <c r="N26" s="4">
        <v>627</v>
      </c>
      <c r="O26" s="4">
        <v>628</v>
      </c>
      <c r="P26" s="4">
        <v>629</v>
      </c>
      <c r="Q26" s="4">
        <v>633</v>
      </c>
      <c r="R26" s="4">
        <v>634</v>
      </c>
      <c r="S26" s="4">
        <v>635</v>
      </c>
      <c r="T26" s="4">
        <v>636</v>
      </c>
      <c r="U26" s="4">
        <v>637</v>
      </c>
      <c r="V26" s="4">
        <v>638</v>
      </c>
      <c r="W26" s="4">
        <v>639</v>
      </c>
      <c r="X26" s="4">
        <v>640</v>
      </c>
      <c r="Y26" s="4">
        <v>643</v>
      </c>
      <c r="Z26" s="4">
        <v>644</v>
      </c>
      <c r="AA26" s="4">
        <v>645</v>
      </c>
      <c r="AB26" s="4">
        <v>646</v>
      </c>
      <c r="AC26" s="4">
        <v>650</v>
      </c>
      <c r="AD26" s="4">
        <v>651</v>
      </c>
      <c r="AE26" s="40">
        <v>6</v>
      </c>
      <c r="AF26">
        <v>107152803</v>
      </c>
      <c r="AG26" t="s">
        <v>156</v>
      </c>
      <c r="AH26" t="e">
        <v>#REF!</v>
      </c>
      <c r="AI26" t="s">
        <v>158</v>
      </c>
      <c r="AJ26">
        <v>107152265</v>
      </c>
      <c r="AK26" t="s">
        <v>159</v>
      </c>
      <c r="AL26" t="s">
        <v>160</v>
      </c>
      <c r="AM26" t="s">
        <v>161</v>
      </c>
      <c r="AN26">
        <v>107152783</v>
      </c>
      <c r="AO26" t="s">
        <v>107</v>
      </c>
      <c r="AP26">
        <v>0</v>
      </c>
      <c r="AQ26" t="s">
        <v>108</v>
      </c>
      <c r="AR26">
        <v>107152290</v>
      </c>
      <c r="AS26" t="s">
        <v>109</v>
      </c>
      <c r="AT26" t="s">
        <v>110</v>
      </c>
      <c r="AU26" t="s">
        <v>111</v>
      </c>
      <c r="AV26">
        <v>109594220</v>
      </c>
      <c r="AW26" t="s">
        <v>173</v>
      </c>
      <c r="AX26" t="s">
        <v>113</v>
      </c>
      <c r="AY26" t="s">
        <v>114</v>
      </c>
      <c r="AZ26">
        <v>107152357</v>
      </c>
      <c r="BA26" t="s">
        <v>115</v>
      </c>
      <c r="BB26" t="s">
        <v>116</v>
      </c>
      <c r="BC26" t="s">
        <v>117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</row>
  </sheetData>
  <autoFilter ref="A7:HM26" xr:uid="{20DFCC61-AC19-442A-ADBC-C1B10EC85355}"/>
  <printOptions horizontalCentered="1" verticalCentered="1"/>
  <pageMargins left="0.7" right="0.7" top="0.75" bottom="0.75" header="0.3" footer="0.3"/>
  <pageSetup scale="64" orientation="landscape" verticalDpi="0" r:id="rId1"/>
  <headerFooter>
    <oddFooter>&amp;C&amp;Z&amp;F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8CBD-FB93-45EF-A598-1E7EA73DA71E}">
  <sheetPr>
    <pageSetUpPr fitToPage="1"/>
  </sheetPr>
  <dimension ref="A1:HH31"/>
  <sheetViews>
    <sheetView topLeftCell="A4" workbookViewId="0">
      <pane xSplit="1" ySplit="4" topLeftCell="B8" activePane="bottomRight" state="frozen"/>
      <selection pane="bottomRight" activeCell="E8" sqref="E8"/>
      <selection pane="bottomLeft" activeCell="A8" sqref="A8"/>
      <selection pane="topRight" activeCell="B4" sqref="B4"/>
    </sheetView>
  </sheetViews>
  <sheetFormatPr defaultRowHeight="14.45"/>
  <cols>
    <col min="1" max="1" width="21.5703125" bestFit="1" customWidth="1"/>
    <col min="2" max="2" width="7.7109375" style="58" customWidth="1"/>
    <col min="3" max="3" width="7.7109375" style="40" customWidth="1"/>
    <col min="4" max="4" width="9.5703125" style="40" bestFit="1" customWidth="1"/>
    <col min="5" max="5" width="52.28515625" style="56" customWidth="1"/>
    <col min="6" max="23" width="0" style="40" hidden="1" customWidth="1"/>
    <col min="24" max="24" width="0" hidden="1" customWidth="1"/>
    <col min="25" max="30" width="0" style="40" hidden="1" customWidth="1"/>
    <col min="31" max="31" width="7.42578125" style="40" customWidth="1"/>
    <col min="32" max="32" width="10.7109375" hidden="1" customWidth="1"/>
    <col min="33" max="33" width="25.5703125" bestFit="1" customWidth="1"/>
    <col min="34" max="36" width="0" hidden="1" customWidth="1"/>
    <col min="37" max="37" width="16.7109375" bestFit="1" customWidth="1"/>
    <col min="38" max="40" width="0" hidden="1" customWidth="1"/>
    <col min="41" max="41" width="15.42578125" bestFit="1" customWidth="1"/>
    <col min="42" max="44" width="0" hidden="1" customWidth="1"/>
    <col min="45" max="45" width="15" bestFit="1" customWidth="1"/>
    <col min="46" max="48" width="0" hidden="1" customWidth="1"/>
    <col min="49" max="49" width="16.5703125" bestFit="1" customWidth="1"/>
    <col min="50" max="51" width="0" hidden="1" customWidth="1"/>
    <col min="52" max="56" width="6.28515625" hidden="1" customWidth="1"/>
    <col min="57" max="57" width="21.28515625" bestFit="1" customWidth="1"/>
    <col min="58" max="63" width="9.28515625" bestFit="1" customWidth="1"/>
    <col min="64" max="81" width="12.7109375" bestFit="1" customWidth="1"/>
    <col min="82" max="93" width="14" bestFit="1" customWidth="1"/>
    <col min="94" max="101" width="11.5703125" bestFit="1" customWidth="1"/>
    <col min="102" max="113" width="7.28515625" bestFit="1" customWidth="1"/>
    <col min="114" max="129" width="14" bestFit="1" customWidth="1"/>
    <col min="130" max="134" width="19.28515625" bestFit="1" customWidth="1"/>
    <col min="135" max="146" width="14.28515625" bestFit="1" customWidth="1"/>
    <col min="147" max="159" width="11.7109375" bestFit="1" customWidth="1"/>
    <col min="160" max="165" width="13.28515625" bestFit="1" customWidth="1"/>
    <col min="166" max="178" width="9.28515625" bestFit="1" customWidth="1"/>
    <col min="179" max="193" width="16.7109375" bestFit="1" customWidth="1"/>
    <col min="194" max="212" width="13.5703125" bestFit="1" customWidth="1"/>
    <col min="213" max="217" width="9.5703125" bestFit="1" customWidth="1"/>
  </cols>
  <sheetData>
    <row r="1" spans="1:216" ht="15.6" hidden="1">
      <c r="D1" s="2">
        <v>195</v>
      </c>
      <c r="E1" s="55"/>
      <c r="F1" s="4">
        <v>908</v>
      </c>
      <c r="G1" s="4">
        <v>909</v>
      </c>
      <c r="H1" s="4">
        <v>913</v>
      </c>
      <c r="I1" s="4">
        <v>914</v>
      </c>
      <c r="J1" s="2">
        <v>606</v>
      </c>
      <c r="K1" s="2">
        <v>607</v>
      </c>
      <c r="L1" s="2">
        <v>608</v>
      </c>
      <c r="M1" s="2">
        <v>609</v>
      </c>
      <c r="N1" s="2">
        <v>610</v>
      </c>
      <c r="O1" s="2">
        <v>611</v>
      </c>
      <c r="P1" s="2">
        <v>614</v>
      </c>
      <c r="Q1" s="2">
        <v>615</v>
      </c>
      <c r="R1" s="2">
        <v>616</v>
      </c>
      <c r="S1" s="2">
        <v>624</v>
      </c>
      <c r="T1" s="2">
        <v>625</v>
      </c>
      <c r="U1" s="2">
        <v>630</v>
      </c>
      <c r="V1" s="2">
        <v>631</v>
      </c>
      <c r="W1" s="2">
        <v>810</v>
      </c>
      <c r="X1" s="2">
        <v>817</v>
      </c>
      <c r="Y1" s="2">
        <v>616</v>
      </c>
      <c r="Z1" s="2">
        <v>624</v>
      </c>
      <c r="AA1" s="2">
        <v>625</v>
      </c>
      <c r="AB1" s="2">
        <v>630</v>
      </c>
      <c r="AC1" s="2">
        <v>631</v>
      </c>
      <c r="AD1" s="2">
        <v>810</v>
      </c>
      <c r="AE1" s="2"/>
      <c r="AF1" s="4">
        <v>818</v>
      </c>
      <c r="AG1" s="4"/>
      <c r="AH1" s="4"/>
      <c r="AI1" s="4"/>
      <c r="AJ1" s="4">
        <v>820</v>
      </c>
      <c r="AK1" s="4"/>
      <c r="AL1" s="4"/>
      <c r="AM1" s="4"/>
      <c r="AN1" s="4">
        <v>821</v>
      </c>
      <c r="AO1" s="4"/>
      <c r="AP1" s="4"/>
      <c r="AQ1" s="4"/>
      <c r="AR1" s="4">
        <v>828</v>
      </c>
      <c r="AS1" s="4"/>
      <c r="AT1" s="4"/>
      <c r="AU1" s="4"/>
      <c r="AV1" s="4">
        <v>829</v>
      </c>
      <c r="AW1" s="4"/>
      <c r="AX1" s="4"/>
      <c r="AY1" s="4"/>
      <c r="AZ1" s="4">
        <v>600</v>
      </c>
      <c r="BA1" s="4">
        <v>601</v>
      </c>
      <c r="BB1" s="4">
        <v>602</v>
      </c>
      <c r="BC1" s="4">
        <v>603</v>
      </c>
      <c r="BD1" s="4">
        <v>604</v>
      </c>
      <c r="BE1" s="4">
        <v>612</v>
      </c>
      <c r="BF1" s="4">
        <v>613</v>
      </c>
      <c r="BG1" s="4">
        <v>814</v>
      </c>
      <c r="BH1" s="4">
        <v>815</v>
      </c>
      <c r="BI1" s="4">
        <v>822</v>
      </c>
      <c r="BJ1" s="4">
        <v>823</v>
      </c>
      <c r="BK1" s="4">
        <v>824</v>
      </c>
      <c r="BL1" s="4">
        <v>825</v>
      </c>
      <c r="BM1" s="4">
        <v>826</v>
      </c>
      <c r="BN1" s="4">
        <v>827</v>
      </c>
      <c r="BO1" s="4">
        <v>910</v>
      </c>
      <c r="BP1" s="4">
        <v>300</v>
      </c>
      <c r="BQ1" s="4">
        <v>301</v>
      </c>
      <c r="BR1" s="4">
        <v>302</v>
      </c>
      <c r="BS1" s="4">
        <v>303</v>
      </c>
      <c r="BT1" s="4">
        <v>304</v>
      </c>
      <c r="BU1" s="4">
        <v>305</v>
      </c>
      <c r="BV1" s="4">
        <v>306</v>
      </c>
      <c r="BW1" s="4">
        <v>307</v>
      </c>
      <c r="BX1" s="4">
        <v>308</v>
      </c>
      <c r="BY1" s="4">
        <v>309</v>
      </c>
      <c r="BZ1" s="4">
        <v>310</v>
      </c>
      <c r="CA1" s="4">
        <v>311</v>
      </c>
      <c r="CB1" s="4">
        <v>312</v>
      </c>
      <c r="CC1" s="4">
        <v>313</v>
      </c>
      <c r="CD1" s="4">
        <v>314</v>
      </c>
      <c r="CE1" s="4">
        <v>315</v>
      </c>
      <c r="CF1" s="4">
        <v>316</v>
      </c>
      <c r="CG1" s="4">
        <v>502</v>
      </c>
      <c r="CH1" s="4">
        <v>803</v>
      </c>
      <c r="CI1" s="4">
        <v>804</v>
      </c>
      <c r="CJ1" s="4">
        <v>805</v>
      </c>
      <c r="CK1" s="4">
        <v>806</v>
      </c>
      <c r="CL1" s="4">
        <v>807</v>
      </c>
      <c r="CM1" s="5">
        <v>808</v>
      </c>
      <c r="CN1" s="4">
        <v>811</v>
      </c>
      <c r="CO1" s="4">
        <v>812</v>
      </c>
      <c r="CP1" s="4">
        <v>813</v>
      </c>
      <c r="CQ1" s="4">
        <v>816</v>
      </c>
      <c r="CR1" s="4">
        <v>911</v>
      </c>
      <c r="CS1" s="4">
        <v>912</v>
      </c>
      <c r="CT1" s="4">
        <v>3</v>
      </c>
      <c r="CU1" s="4">
        <v>100</v>
      </c>
      <c r="CV1" s="4">
        <v>101</v>
      </c>
      <c r="CW1" s="4">
        <v>102</v>
      </c>
      <c r="CX1" s="4">
        <v>103</v>
      </c>
      <c r="CY1" s="4">
        <v>104</v>
      </c>
      <c r="CZ1" s="4">
        <v>105</v>
      </c>
      <c r="DA1" s="4">
        <v>106</v>
      </c>
      <c r="DB1" s="4">
        <v>400</v>
      </c>
      <c r="DC1" s="4">
        <v>401</v>
      </c>
      <c r="DD1" s="4">
        <v>402</v>
      </c>
      <c r="DE1" s="4">
        <v>403</v>
      </c>
      <c r="DF1" s="4">
        <v>404</v>
      </c>
      <c r="DG1" s="4">
        <v>405</v>
      </c>
      <c r="DH1" s="4">
        <v>406</v>
      </c>
      <c r="DI1" s="6">
        <v>407</v>
      </c>
      <c r="DJ1" s="6">
        <v>408</v>
      </c>
      <c r="DK1" s="4">
        <v>840</v>
      </c>
      <c r="DL1" s="4">
        <v>842</v>
      </c>
      <c r="DM1" s="4">
        <v>848</v>
      </c>
      <c r="DN1" s="4">
        <v>623</v>
      </c>
      <c r="DO1" s="4">
        <v>626</v>
      </c>
      <c r="DP1" s="4">
        <v>627</v>
      </c>
      <c r="DQ1" s="4">
        <v>628</v>
      </c>
      <c r="DR1" s="4">
        <v>629</v>
      </c>
      <c r="DS1" s="4">
        <v>633</v>
      </c>
      <c r="DT1" s="4">
        <v>634</v>
      </c>
      <c r="DU1" s="4">
        <v>638</v>
      </c>
      <c r="DV1" s="4">
        <v>639</v>
      </c>
      <c r="DW1" s="4">
        <v>640</v>
      </c>
      <c r="DX1" s="4">
        <v>643</v>
      </c>
      <c r="DY1" s="4">
        <v>644</v>
      </c>
      <c r="DZ1" s="4">
        <v>645</v>
      </c>
      <c r="EA1" s="4">
        <v>646</v>
      </c>
      <c r="EB1" s="4">
        <v>650</v>
      </c>
      <c r="EC1" s="4">
        <v>651</v>
      </c>
      <c r="ED1" s="4">
        <v>700</v>
      </c>
      <c r="EE1" s="4">
        <v>701</v>
      </c>
      <c r="EF1" s="4">
        <v>702</v>
      </c>
      <c r="EG1" s="4">
        <v>915</v>
      </c>
      <c r="EH1" s="4">
        <v>916</v>
      </c>
      <c r="EI1" s="4">
        <v>4</v>
      </c>
      <c r="EJ1" s="4">
        <v>500</v>
      </c>
      <c r="EK1" s="4">
        <v>501</v>
      </c>
      <c r="EL1" s="4">
        <v>834</v>
      </c>
      <c r="EM1" s="4">
        <v>835</v>
      </c>
      <c r="EN1" s="4">
        <v>836</v>
      </c>
      <c r="EO1" s="4">
        <v>837</v>
      </c>
      <c r="EP1" s="4">
        <v>838</v>
      </c>
      <c r="EQ1" s="4">
        <v>839</v>
      </c>
      <c r="ER1" s="4">
        <v>841</v>
      </c>
      <c r="ES1" s="4">
        <v>849</v>
      </c>
      <c r="ET1" s="4">
        <v>900</v>
      </c>
      <c r="EU1" s="4">
        <v>200</v>
      </c>
      <c r="EV1" s="4">
        <v>201</v>
      </c>
      <c r="EW1" s="4">
        <v>202</v>
      </c>
      <c r="EX1" s="4">
        <v>203</v>
      </c>
      <c r="EY1" s="4">
        <v>204</v>
      </c>
      <c r="EZ1" s="4">
        <v>205</v>
      </c>
      <c r="FA1" s="4">
        <v>206</v>
      </c>
      <c r="FB1" s="4">
        <v>207</v>
      </c>
      <c r="FC1" s="4">
        <v>208</v>
      </c>
      <c r="FD1" s="4">
        <v>209</v>
      </c>
      <c r="FE1" s="4">
        <v>210</v>
      </c>
      <c r="FF1" s="4">
        <v>211</v>
      </c>
      <c r="FG1" s="4">
        <v>212</v>
      </c>
      <c r="FH1" s="4">
        <v>901</v>
      </c>
      <c r="FI1" s="4">
        <v>902</v>
      </c>
      <c r="FJ1" s="4">
        <v>903</v>
      </c>
      <c r="FK1" s="4">
        <v>904</v>
      </c>
      <c r="FL1" s="4">
        <v>905</v>
      </c>
      <c r="FM1" s="4">
        <v>907</v>
      </c>
      <c r="FN1" s="4">
        <v>503</v>
      </c>
      <c r="FO1" s="4">
        <v>504</v>
      </c>
      <c r="FP1" s="4">
        <v>505</v>
      </c>
      <c r="FQ1" s="4">
        <v>506</v>
      </c>
      <c r="FR1" s="4">
        <v>507</v>
      </c>
      <c r="FS1" s="4">
        <v>508</v>
      </c>
      <c r="FT1" s="4">
        <v>509</v>
      </c>
      <c r="FU1" s="4">
        <v>510</v>
      </c>
      <c r="FV1" s="4">
        <v>800</v>
      </c>
      <c r="FW1" s="4">
        <v>801</v>
      </c>
      <c r="FX1" s="4">
        <v>802</v>
      </c>
      <c r="FY1" s="4">
        <v>809</v>
      </c>
      <c r="FZ1" s="4">
        <v>819</v>
      </c>
      <c r="GA1" s="4">
        <v>830</v>
      </c>
      <c r="GB1" s="4">
        <v>843</v>
      </c>
      <c r="GC1" s="4">
        <v>844</v>
      </c>
      <c r="GD1" s="4">
        <v>845</v>
      </c>
      <c r="GE1" s="4">
        <v>846</v>
      </c>
      <c r="GF1" s="4">
        <v>847</v>
      </c>
      <c r="GG1" s="4">
        <v>850</v>
      </c>
      <c r="GH1" s="4">
        <v>851</v>
      </c>
      <c r="GI1" s="4">
        <v>852</v>
      </c>
      <c r="GJ1" s="4">
        <v>853</v>
      </c>
      <c r="GK1" s="4">
        <v>854</v>
      </c>
      <c r="GL1" s="4">
        <v>855</v>
      </c>
      <c r="GM1" s="4">
        <v>856</v>
      </c>
      <c r="GN1" s="4">
        <v>857</v>
      </c>
      <c r="GO1" s="4">
        <v>906</v>
      </c>
      <c r="GP1" s="4">
        <v>2</v>
      </c>
      <c r="GQ1" s="4">
        <v>617</v>
      </c>
      <c r="GR1" s="4">
        <v>618</v>
      </c>
      <c r="GS1" s="4">
        <v>619</v>
      </c>
      <c r="GT1" s="4">
        <v>620</v>
      </c>
      <c r="GU1" s="4">
        <v>621</v>
      </c>
      <c r="GV1" s="4">
        <v>622</v>
      </c>
      <c r="GW1" s="4">
        <v>632</v>
      </c>
      <c r="GX1" s="4">
        <v>635</v>
      </c>
      <c r="GY1" s="4">
        <v>636</v>
      </c>
      <c r="GZ1" s="4">
        <v>637</v>
      </c>
      <c r="HA1" s="4">
        <v>641</v>
      </c>
      <c r="HB1" s="4">
        <v>642</v>
      </c>
      <c r="HC1" s="4">
        <v>647</v>
      </c>
      <c r="HD1" s="4">
        <v>648</v>
      </c>
      <c r="HE1" s="4">
        <v>649</v>
      </c>
      <c r="HF1" s="4">
        <v>703</v>
      </c>
      <c r="HG1" s="4">
        <v>704</v>
      </c>
      <c r="HH1" s="7">
        <v>705</v>
      </c>
    </row>
    <row r="2" spans="1:216" ht="15.6" hidden="1">
      <c r="D2" s="2"/>
      <c r="E2" s="55"/>
      <c r="F2" s="4" t="s">
        <v>0</v>
      </c>
      <c r="G2" s="4" t="s">
        <v>0</v>
      </c>
      <c r="H2" s="4" t="s">
        <v>0</v>
      </c>
      <c r="I2" s="4" t="s">
        <v>0</v>
      </c>
      <c r="J2" s="8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9" t="s">
        <v>1</v>
      </c>
      <c r="Q2" s="9" t="s">
        <v>1</v>
      </c>
      <c r="R2" s="9" t="s">
        <v>1</v>
      </c>
      <c r="S2" s="9" t="s">
        <v>1</v>
      </c>
      <c r="T2" s="9" t="s">
        <v>1</v>
      </c>
      <c r="U2" s="9" t="s">
        <v>1</v>
      </c>
      <c r="V2" s="9" t="s">
        <v>1</v>
      </c>
      <c r="W2" s="10" t="s">
        <v>2</v>
      </c>
      <c r="X2" s="10" t="s">
        <v>2</v>
      </c>
      <c r="Y2" s="9" t="s">
        <v>1</v>
      </c>
      <c r="Z2" s="9" t="s">
        <v>1</v>
      </c>
      <c r="AA2" s="9" t="s">
        <v>1</v>
      </c>
      <c r="AB2" s="9" t="s">
        <v>1</v>
      </c>
      <c r="AC2" s="9" t="s">
        <v>1</v>
      </c>
      <c r="AD2" s="10" t="s">
        <v>2</v>
      </c>
      <c r="AE2" s="10"/>
      <c r="AF2" s="11" t="s">
        <v>2</v>
      </c>
      <c r="AG2" s="11"/>
      <c r="AH2" s="11"/>
      <c r="AI2" s="11"/>
      <c r="AJ2" s="11" t="s">
        <v>2</v>
      </c>
      <c r="AK2" s="11"/>
      <c r="AL2" s="11"/>
      <c r="AM2" s="11"/>
      <c r="AN2" s="11" t="s">
        <v>2</v>
      </c>
      <c r="AO2" s="11"/>
      <c r="AP2" s="11"/>
      <c r="AQ2" s="11"/>
      <c r="AR2" s="12" t="s">
        <v>2</v>
      </c>
      <c r="AS2" s="12"/>
      <c r="AT2" s="12"/>
      <c r="AU2" s="12"/>
      <c r="AV2" s="12" t="s">
        <v>2</v>
      </c>
      <c r="AW2" s="12"/>
      <c r="AX2" s="12"/>
      <c r="AY2" s="12"/>
      <c r="AZ2" s="13" t="s">
        <v>3</v>
      </c>
      <c r="BA2" s="13" t="s">
        <v>3</v>
      </c>
      <c r="BB2" s="13" t="s">
        <v>3</v>
      </c>
      <c r="BC2" s="13" t="s">
        <v>3</v>
      </c>
      <c r="BD2" s="13" t="s">
        <v>3</v>
      </c>
      <c r="BE2" s="13" t="s">
        <v>3</v>
      </c>
      <c r="BF2" s="13" t="s">
        <v>3</v>
      </c>
      <c r="BG2" s="14" t="s">
        <v>4</v>
      </c>
      <c r="BH2" s="14" t="s">
        <v>4</v>
      </c>
      <c r="BI2" s="15" t="s">
        <v>4</v>
      </c>
      <c r="BJ2" s="15" t="s">
        <v>4</v>
      </c>
      <c r="BK2" s="15" t="s">
        <v>4</v>
      </c>
      <c r="BL2" s="15" t="s">
        <v>4</v>
      </c>
      <c r="BM2" s="15" t="s">
        <v>4</v>
      </c>
      <c r="BN2" s="14" t="s">
        <v>4</v>
      </c>
      <c r="BO2" s="15" t="s">
        <v>4</v>
      </c>
      <c r="BP2" s="16" t="s">
        <v>5</v>
      </c>
      <c r="BQ2" s="16" t="s">
        <v>5</v>
      </c>
      <c r="BR2" s="16" t="s">
        <v>5</v>
      </c>
      <c r="BS2" s="16" t="s">
        <v>5</v>
      </c>
      <c r="BT2" s="16" t="s">
        <v>5</v>
      </c>
      <c r="BU2" s="16" t="s">
        <v>5</v>
      </c>
      <c r="BV2" s="16" t="s">
        <v>5</v>
      </c>
      <c r="BW2" s="16" t="s">
        <v>5</v>
      </c>
      <c r="BX2" s="16" t="s">
        <v>5</v>
      </c>
      <c r="BY2" s="17" t="s">
        <v>5</v>
      </c>
      <c r="BZ2" s="17" t="s">
        <v>5</v>
      </c>
      <c r="CA2" s="17" t="s">
        <v>5</v>
      </c>
      <c r="CB2" s="17" t="s">
        <v>5</v>
      </c>
      <c r="CC2" s="17" t="s">
        <v>5</v>
      </c>
      <c r="CD2" s="17" t="s">
        <v>5</v>
      </c>
      <c r="CE2" s="17" t="s">
        <v>5</v>
      </c>
      <c r="CF2" s="17" t="s">
        <v>5</v>
      </c>
      <c r="CG2" s="17" t="s">
        <v>5</v>
      </c>
      <c r="CH2" s="18" t="s">
        <v>6</v>
      </c>
      <c r="CI2" s="18" t="s">
        <v>6</v>
      </c>
      <c r="CJ2" s="18" t="s">
        <v>6</v>
      </c>
      <c r="CK2" s="18" t="s">
        <v>6</v>
      </c>
      <c r="CL2" s="18" t="s">
        <v>6</v>
      </c>
      <c r="CM2" s="18" t="s">
        <v>6</v>
      </c>
      <c r="CN2" s="19" t="s">
        <v>6</v>
      </c>
      <c r="CO2" s="19" t="s">
        <v>6</v>
      </c>
      <c r="CP2" s="19" t="s">
        <v>6</v>
      </c>
      <c r="CQ2" s="19" t="s">
        <v>6</v>
      </c>
      <c r="CR2" s="18" t="s">
        <v>6</v>
      </c>
      <c r="CS2" s="18" t="s">
        <v>6</v>
      </c>
      <c r="CT2" s="20" t="s">
        <v>7</v>
      </c>
      <c r="CU2" s="20" t="s">
        <v>7</v>
      </c>
      <c r="CV2" s="20" t="s">
        <v>7</v>
      </c>
      <c r="CW2" s="20" t="s">
        <v>7</v>
      </c>
      <c r="CX2" s="20" t="s">
        <v>7</v>
      </c>
      <c r="CY2" s="20" t="s">
        <v>7</v>
      </c>
      <c r="CZ2" s="20" t="s">
        <v>7</v>
      </c>
      <c r="DA2" s="20" t="s">
        <v>7</v>
      </c>
      <c r="DB2" s="21" t="s">
        <v>8</v>
      </c>
      <c r="DC2" s="21" t="s">
        <v>8</v>
      </c>
      <c r="DD2" s="21" t="s">
        <v>8</v>
      </c>
      <c r="DE2" s="21" t="s">
        <v>8</v>
      </c>
      <c r="DF2" s="21" t="s">
        <v>8</v>
      </c>
      <c r="DG2" s="21" t="s">
        <v>8</v>
      </c>
      <c r="DH2" s="21" t="s">
        <v>8</v>
      </c>
      <c r="DI2" s="21" t="s">
        <v>8</v>
      </c>
      <c r="DJ2" s="21" t="s">
        <v>8</v>
      </c>
      <c r="DK2" s="4" t="s">
        <v>9</v>
      </c>
      <c r="DL2" s="4" t="s">
        <v>9</v>
      </c>
      <c r="DM2" s="4" t="s">
        <v>9</v>
      </c>
      <c r="DN2" s="22" t="s">
        <v>10</v>
      </c>
      <c r="DO2" s="22" t="s">
        <v>10</v>
      </c>
      <c r="DP2" s="22" t="s">
        <v>10</v>
      </c>
      <c r="DQ2" s="22" t="s">
        <v>10</v>
      </c>
      <c r="DR2" s="22" t="s">
        <v>10</v>
      </c>
      <c r="DS2" s="22" t="s">
        <v>10</v>
      </c>
      <c r="DT2" s="22" t="s">
        <v>10</v>
      </c>
      <c r="DU2" s="22" t="s">
        <v>10</v>
      </c>
      <c r="DV2" s="22" t="s">
        <v>10</v>
      </c>
      <c r="DW2" s="22" t="s">
        <v>10</v>
      </c>
      <c r="DX2" s="22" t="s">
        <v>10</v>
      </c>
      <c r="DY2" s="22" t="s">
        <v>10</v>
      </c>
      <c r="DZ2" s="22" t="s">
        <v>10</v>
      </c>
      <c r="EA2" s="22" t="s">
        <v>10</v>
      </c>
      <c r="EB2" s="22" t="s">
        <v>10</v>
      </c>
      <c r="EC2" s="22" t="s">
        <v>10</v>
      </c>
      <c r="ED2" s="23" t="s">
        <v>11</v>
      </c>
      <c r="EE2" s="23" t="s">
        <v>11</v>
      </c>
      <c r="EF2" s="23" t="s">
        <v>11</v>
      </c>
      <c r="EG2" s="23" t="s">
        <v>11</v>
      </c>
      <c r="EH2" s="23" t="s">
        <v>11</v>
      </c>
      <c r="EI2" s="24" t="s">
        <v>12</v>
      </c>
      <c r="EJ2" s="24" t="s">
        <v>12</v>
      </c>
      <c r="EK2" s="24" t="s">
        <v>12</v>
      </c>
      <c r="EL2" s="24" t="s">
        <v>12</v>
      </c>
      <c r="EM2" s="24" t="s">
        <v>12</v>
      </c>
      <c r="EN2" s="24" t="s">
        <v>12</v>
      </c>
      <c r="EO2" s="24" t="s">
        <v>12</v>
      </c>
      <c r="EP2" s="24" t="s">
        <v>12</v>
      </c>
      <c r="EQ2" s="24" t="s">
        <v>12</v>
      </c>
      <c r="ER2" s="24" t="s">
        <v>12</v>
      </c>
      <c r="ES2" s="24" t="s">
        <v>12</v>
      </c>
      <c r="ET2" s="24" t="s">
        <v>12</v>
      </c>
      <c r="EU2" s="25" t="s">
        <v>13</v>
      </c>
      <c r="EV2" s="25" t="s">
        <v>13</v>
      </c>
      <c r="EW2" s="25" t="s">
        <v>13</v>
      </c>
      <c r="EX2" s="25" t="s">
        <v>13</v>
      </c>
      <c r="EY2" s="25" t="s">
        <v>13</v>
      </c>
      <c r="EZ2" s="26" t="s">
        <v>13</v>
      </c>
      <c r="FA2" s="25" t="s">
        <v>13</v>
      </c>
      <c r="FB2" s="25" t="s">
        <v>13</v>
      </c>
      <c r="FC2" s="26" t="s">
        <v>13</v>
      </c>
      <c r="FD2" s="26" t="s">
        <v>13</v>
      </c>
      <c r="FE2" s="26" t="s">
        <v>13</v>
      </c>
      <c r="FF2" s="26" t="s">
        <v>13</v>
      </c>
      <c r="FG2" s="26" t="s">
        <v>13</v>
      </c>
      <c r="FH2" s="4" t="s">
        <v>14</v>
      </c>
      <c r="FI2" s="4" t="s">
        <v>14</v>
      </c>
      <c r="FJ2" s="4" t="s">
        <v>14</v>
      </c>
      <c r="FK2" s="4" t="s">
        <v>14</v>
      </c>
      <c r="FL2" s="4" t="s">
        <v>14</v>
      </c>
      <c r="FM2" s="4" t="s">
        <v>14</v>
      </c>
      <c r="FN2" s="27" t="s">
        <v>15</v>
      </c>
      <c r="FO2" s="27" t="s">
        <v>15</v>
      </c>
      <c r="FP2" s="27" t="s">
        <v>15</v>
      </c>
      <c r="FQ2" s="27" t="s">
        <v>15</v>
      </c>
      <c r="FR2" s="27" t="s">
        <v>15</v>
      </c>
      <c r="FS2" s="27" t="s">
        <v>15</v>
      </c>
      <c r="FT2" s="27" t="s">
        <v>15</v>
      </c>
      <c r="FU2" s="27" t="s">
        <v>15</v>
      </c>
      <c r="FV2" s="27" t="s">
        <v>15</v>
      </c>
      <c r="FW2" s="27" t="s">
        <v>15</v>
      </c>
      <c r="FX2" s="27" t="s">
        <v>15</v>
      </c>
      <c r="FY2" s="27" t="s">
        <v>15</v>
      </c>
      <c r="FZ2" s="27" t="s">
        <v>15</v>
      </c>
      <c r="GA2" s="14" t="s">
        <v>16</v>
      </c>
      <c r="GB2" s="14" t="s">
        <v>16</v>
      </c>
      <c r="GC2" s="14" t="s">
        <v>16</v>
      </c>
      <c r="GD2" s="14" t="s">
        <v>16</v>
      </c>
      <c r="GE2" s="14" t="s">
        <v>16</v>
      </c>
      <c r="GF2" s="14" t="s">
        <v>16</v>
      </c>
      <c r="GG2" s="14" t="s">
        <v>16</v>
      </c>
      <c r="GH2" s="14" t="s">
        <v>16</v>
      </c>
      <c r="GI2" s="14" t="s">
        <v>16</v>
      </c>
      <c r="GJ2" s="14" t="s">
        <v>16</v>
      </c>
      <c r="GK2" s="14" t="s">
        <v>16</v>
      </c>
      <c r="GL2" s="14" t="s">
        <v>16</v>
      </c>
      <c r="GM2" s="14" t="s">
        <v>16</v>
      </c>
      <c r="GN2" s="14" t="s">
        <v>16</v>
      </c>
      <c r="GO2" s="14" t="s">
        <v>16</v>
      </c>
      <c r="GP2" s="28" t="s">
        <v>17</v>
      </c>
      <c r="GQ2" s="28" t="s">
        <v>17</v>
      </c>
      <c r="GR2" s="28" t="s">
        <v>17</v>
      </c>
      <c r="GS2" s="28" t="s">
        <v>17</v>
      </c>
      <c r="GT2" s="28" t="s">
        <v>17</v>
      </c>
      <c r="GU2" s="28" t="s">
        <v>17</v>
      </c>
      <c r="GV2" s="28" t="s">
        <v>17</v>
      </c>
      <c r="GW2" s="28" t="s">
        <v>17</v>
      </c>
      <c r="GX2" s="28" t="s">
        <v>17</v>
      </c>
      <c r="GY2" s="28" t="s">
        <v>17</v>
      </c>
      <c r="GZ2" s="28" t="s">
        <v>17</v>
      </c>
      <c r="HA2" s="28" t="s">
        <v>17</v>
      </c>
      <c r="HB2" s="28" t="s">
        <v>17</v>
      </c>
      <c r="HC2" s="28" t="s">
        <v>17</v>
      </c>
      <c r="HD2" s="28" t="s">
        <v>17</v>
      </c>
      <c r="HE2" s="28" t="s">
        <v>17</v>
      </c>
      <c r="HF2" s="28" t="s">
        <v>17</v>
      </c>
      <c r="HG2" s="28" t="s">
        <v>17</v>
      </c>
      <c r="HH2" s="28" t="s">
        <v>17</v>
      </c>
    </row>
    <row r="3" spans="1:216" ht="15.6" hidden="1">
      <c r="A3" s="4"/>
      <c r="B3" s="53"/>
      <c r="C3" s="2"/>
      <c r="D3" s="2"/>
      <c r="E3" s="55"/>
      <c r="F3" s="30"/>
      <c r="G3" s="30"/>
      <c r="H3" s="30"/>
      <c r="I3" s="30"/>
      <c r="J3" s="30"/>
      <c r="K3" s="30"/>
      <c r="L3" s="31"/>
      <c r="M3" s="31"/>
      <c r="N3" s="31"/>
      <c r="O3" s="31"/>
      <c r="P3" s="31"/>
      <c r="Q3" s="31"/>
      <c r="R3" s="31"/>
      <c r="S3" s="2"/>
      <c r="T3" s="2"/>
      <c r="U3" s="2"/>
      <c r="V3" s="2"/>
      <c r="W3" s="2"/>
      <c r="X3" s="4"/>
      <c r="Y3" s="31"/>
      <c r="Z3" s="2"/>
      <c r="AA3" s="2"/>
      <c r="AB3" s="2"/>
      <c r="AC3" s="2"/>
      <c r="AD3" s="2"/>
      <c r="AE3" s="2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32"/>
      <c r="AW3" s="4"/>
      <c r="AX3" s="4"/>
      <c r="AY3" s="4"/>
      <c r="AZ3" s="32"/>
      <c r="BA3" s="32"/>
      <c r="BB3" s="32"/>
      <c r="BC3" s="32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4"/>
      <c r="EA3" s="34"/>
      <c r="EB3" s="34"/>
      <c r="EC3" s="34"/>
      <c r="ED3" s="3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</row>
    <row r="4" spans="1:216" ht="15.6">
      <c r="A4" s="37" t="s">
        <v>202</v>
      </c>
      <c r="B4" s="53"/>
      <c r="C4" s="68">
        <v>2.5000000000000005E-2</v>
      </c>
      <c r="D4" s="2"/>
      <c r="E4" s="55" t="s">
        <v>203</v>
      </c>
      <c r="F4" s="6" t="s">
        <v>173</v>
      </c>
      <c r="G4" s="6"/>
      <c r="H4" s="6" t="s">
        <v>173</v>
      </c>
      <c r="I4" s="47" t="s">
        <v>173</v>
      </c>
      <c r="J4" s="40" t="s">
        <v>173</v>
      </c>
      <c r="K4" s="40" t="s">
        <v>173</v>
      </c>
      <c r="L4" s="40" t="s">
        <v>173</v>
      </c>
      <c r="M4" s="31"/>
      <c r="N4" s="31"/>
      <c r="O4" s="31" t="s">
        <v>173</v>
      </c>
      <c r="P4" s="31" t="s">
        <v>173</v>
      </c>
      <c r="Q4" s="31" t="s">
        <v>173</v>
      </c>
      <c r="R4" s="31"/>
      <c r="S4" s="2"/>
      <c r="T4" s="2"/>
      <c r="U4" s="2"/>
      <c r="V4" s="2"/>
      <c r="W4" s="2"/>
      <c r="X4" s="4"/>
      <c r="Y4" s="31"/>
      <c r="Z4" s="2"/>
      <c r="AA4" s="2"/>
      <c r="AB4" s="2"/>
      <c r="AC4" s="2"/>
      <c r="AD4" s="2"/>
      <c r="AE4" s="39" t="s">
        <v>20</v>
      </c>
      <c r="AF4" s="4"/>
      <c r="AG4" s="4"/>
      <c r="AH4" s="4"/>
      <c r="AO4" s="4"/>
      <c r="AP4" s="4"/>
      <c r="AQ4" s="4"/>
      <c r="AR4" s="4"/>
      <c r="AS4" s="4"/>
      <c r="AT4" s="4"/>
      <c r="AU4" s="4"/>
      <c r="AV4" s="32"/>
      <c r="AW4" s="4"/>
      <c r="AX4" s="4"/>
      <c r="AY4" s="4"/>
      <c r="AZ4" s="32"/>
      <c r="BA4" s="32"/>
      <c r="BB4" s="32"/>
      <c r="BC4" s="32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4"/>
      <c r="EA4" s="34"/>
      <c r="EB4" s="34"/>
      <c r="EC4" s="34"/>
      <c r="ED4" s="3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36"/>
      <c r="GM4" s="36"/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/>
      <c r="GZ4" s="36"/>
      <c r="HA4" s="36"/>
      <c r="HB4" s="36"/>
      <c r="HC4" s="36"/>
      <c r="HD4" s="36"/>
    </row>
    <row r="5" spans="1:216" ht="15.6">
      <c r="A5" s="39">
        <v>19</v>
      </c>
      <c r="B5" s="53">
        <f>SUM(B8:B27)</f>
        <v>100005</v>
      </c>
      <c r="C5" s="53">
        <f>SUM(C8:C27)</f>
        <v>2500.1250000000005</v>
      </c>
      <c r="D5" s="53">
        <f>SUM(D8:D27)</f>
        <v>194</v>
      </c>
      <c r="E5" s="55" t="s">
        <v>204</v>
      </c>
      <c r="F5" s="30" t="s">
        <v>173</v>
      </c>
      <c r="G5" s="30" t="s">
        <v>173</v>
      </c>
      <c r="H5" s="30" t="s">
        <v>173</v>
      </c>
      <c r="I5" s="30" t="s">
        <v>173</v>
      </c>
      <c r="J5" s="30"/>
      <c r="K5" s="30"/>
      <c r="L5" s="31"/>
      <c r="M5" s="31"/>
      <c r="N5" s="31"/>
      <c r="O5" s="31"/>
      <c r="P5" s="31"/>
      <c r="Q5" s="31"/>
      <c r="R5" s="31"/>
      <c r="S5" s="2"/>
      <c r="T5" s="2"/>
      <c r="U5" s="2"/>
      <c r="V5" s="2"/>
      <c r="W5" s="2"/>
      <c r="X5" s="4"/>
      <c r="Y5" s="31"/>
      <c r="Z5" s="2"/>
      <c r="AA5" s="2"/>
      <c r="AB5" s="2"/>
      <c r="AC5" s="2"/>
      <c r="AD5" s="2"/>
      <c r="AE5" s="2">
        <f>SUM(AE8:AE27)-3</f>
        <v>40</v>
      </c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32"/>
      <c r="AW5" s="4"/>
      <c r="AX5" s="4"/>
      <c r="AY5" s="4"/>
      <c r="AZ5" s="32"/>
      <c r="BA5" s="32"/>
      <c r="BB5" s="32"/>
      <c r="BC5" s="32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4"/>
      <c r="EA5" s="34"/>
      <c r="EB5" s="34"/>
      <c r="EC5" s="34"/>
      <c r="ED5" s="3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  <c r="GZ5" s="36"/>
      <c r="HA5" s="36"/>
      <c r="HB5" s="36"/>
      <c r="HC5" s="36"/>
      <c r="HD5" s="36"/>
    </row>
    <row r="6" spans="1:216" ht="15.6">
      <c r="A6" s="4"/>
      <c r="B6" s="53"/>
      <c r="C6" s="2"/>
      <c r="D6" s="2"/>
      <c r="E6" s="55" t="s">
        <v>205</v>
      </c>
      <c r="F6" s="30">
        <v>1</v>
      </c>
      <c r="G6" s="30">
        <v>2</v>
      </c>
      <c r="H6" s="30">
        <v>3</v>
      </c>
      <c r="I6" s="30">
        <v>4</v>
      </c>
      <c r="J6" s="30">
        <v>5</v>
      </c>
      <c r="K6" s="30">
        <v>6</v>
      </c>
      <c r="L6" s="30">
        <v>7</v>
      </c>
      <c r="M6" s="30">
        <v>8</v>
      </c>
      <c r="N6" s="30">
        <v>9</v>
      </c>
      <c r="O6" s="30">
        <v>10</v>
      </c>
      <c r="P6" s="30">
        <v>11</v>
      </c>
      <c r="Q6" s="30">
        <v>12</v>
      </c>
      <c r="R6" s="30">
        <v>13</v>
      </c>
      <c r="S6" s="30">
        <v>14</v>
      </c>
      <c r="T6" s="30">
        <v>15</v>
      </c>
      <c r="U6" s="30">
        <v>16</v>
      </c>
      <c r="V6" s="30">
        <v>17</v>
      </c>
      <c r="W6" s="30">
        <v>18</v>
      </c>
      <c r="X6" s="30">
        <v>19</v>
      </c>
      <c r="Y6" s="30">
        <v>20</v>
      </c>
      <c r="Z6" s="30">
        <v>21</v>
      </c>
      <c r="AA6" s="30">
        <v>22</v>
      </c>
      <c r="AB6" s="30">
        <v>23</v>
      </c>
      <c r="AC6" s="30">
        <v>24</v>
      </c>
      <c r="AD6" s="30">
        <v>25</v>
      </c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32"/>
      <c r="AW6" s="4"/>
      <c r="AX6" s="4"/>
      <c r="AY6" s="4"/>
      <c r="AZ6" s="32"/>
      <c r="BA6" s="32"/>
      <c r="BB6" s="32"/>
      <c r="BC6" s="32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4"/>
      <c r="EA6" s="34"/>
      <c r="EB6" s="34"/>
      <c r="EC6" s="34"/>
      <c r="ED6" s="3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</row>
    <row r="7" spans="1:216" s="41" customFormat="1" ht="48.6">
      <c r="A7" s="41" t="s">
        <v>21</v>
      </c>
      <c r="B7" s="59" t="s">
        <v>22</v>
      </c>
      <c r="C7" s="60" t="s">
        <v>23</v>
      </c>
      <c r="D7" s="44" t="s">
        <v>24</v>
      </c>
      <c r="E7" s="54" t="s">
        <v>25</v>
      </c>
      <c r="F7" s="46" t="s">
        <v>26</v>
      </c>
      <c r="G7" s="46" t="s">
        <v>26</v>
      </c>
      <c r="H7" s="46" t="s">
        <v>26</v>
      </c>
      <c r="I7" s="46" t="s">
        <v>26</v>
      </c>
      <c r="J7" s="46" t="s">
        <v>26</v>
      </c>
      <c r="K7" s="46" t="s">
        <v>26</v>
      </c>
      <c r="L7" s="46" t="s">
        <v>26</v>
      </c>
      <c r="M7" s="46" t="s">
        <v>26</v>
      </c>
      <c r="N7" s="46" t="s">
        <v>26</v>
      </c>
      <c r="O7" s="46" t="s">
        <v>26</v>
      </c>
      <c r="P7" s="46" t="s">
        <v>26</v>
      </c>
      <c r="Q7" s="46" t="s">
        <v>26</v>
      </c>
      <c r="R7" s="46" t="s">
        <v>26</v>
      </c>
      <c r="S7" s="46" t="s">
        <v>26</v>
      </c>
      <c r="T7" s="46" t="s">
        <v>26</v>
      </c>
      <c r="U7" s="46" t="s">
        <v>26</v>
      </c>
      <c r="V7" s="46" t="s">
        <v>26</v>
      </c>
      <c r="W7" s="46" t="s">
        <v>26</v>
      </c>
      <c r="X7" s="46" t="s">
        <v>26</v>
      </c>
      <c r="Y7" s="46" t="s">
        <v>26</v>
      </c>
      <c r="Z7" s="46" t="s">
        <v>26</v>
      </c>
      <c r="AA7" s="46" t="s">
        <v>26</v>
      </c>
      <c r="AB7" s="46" t="s">
        <v>26</v>
      </c>
      <c r="AC7" s="46" t="s">
        <v>26</v>
      </c>
      <c r="AD7" s="46" t="s">
        <v>26</v>
      </c>
      <c r="AE7" s="46" t="s">
        <v>27</v>
      </c>
      <c r="AF7" s="41" t="s">
        <v>28</v>
      </c>
      <c r="AG7" s="41" t="s">
        <v>29</v>
      </c>
      <c r="AH7" s="41" t="s">
        <v>30</v>
      </c>
      <c r="AI7" s="41" t="s">
        <v>31</v>
      </c>
      <c r="AJ7" s="41" t="s">
        <v>32</v>
      </c>
      <c r="AK7" s="41" t="s">
        <v>33</v>
      </c>
      <c r="AL7" s="41" t="s">
        <v>30</v>
      </c>
      <c r="AM7" s="41" t="s">
        <v>31</v>
      </c>
      <c r="AN7" s="41" t="s">
        <v>34</v>
      </c>
      <c r="AO7" s="41" t="s">
        <v>35</v>
      </c>
      <c r="AP7" s="41" t="s">
        <v>30</v>
      </c>
      <c r="AQ7" s="41" t="s">
        <v>31</v>
      </c>
      <c r="AR7" s="41" t="s">
        <v>36</v>
      </c>
      <c r="AS7" s="41" t="s">
        <v>37</v>
      </c>
      <c r="AT7" s="41" t="s">
        <v>30</v>
      </c>
      <c r="AU7" s="41" t="s">
        <v>38</v>
      </c>
      <c r="AV7" s="41" t="s">
        <v>39</v>
      </c>
      <c r="AW7" s="41" t="s">
        <v>40</v>
      </c>
      <c r="AX7" s="41" t="s">
        <v>30</v>
      </c>
      <c r="AY7" s="41" t="s">
        <v>38</v>
      </c>
      <c r="AZ7" s="41" t="s">
        <v>28</v>
      </c>
      <c r="BA7" s="41" t="s">
        <v>32</v>
      </c>
      <c r="BB7" s="41" t="s">
        <v>34</v>
      </c>
      <c r="BC7" s="41" t="s">
        <v>36</v>
      </c>
      <c r="BD7" s="41" t="s">
        <v>39</v>
      </c>
    </row>
    <row r="8" spans="1:216">
      <c r="A8" t="s">
        <v>0</v>
      </c>
      <c r="B8" s="58">
        <v>155</v>
      </c>
      <c r="C8" s="58">
        <v>3.875</v>
      </c>
      <c r="D8" s="40">
        <v>1</v>
      </c>
      <c r="E8" s="56" t="s">
        <v>206</v>
      </c>
      <c r="F8" s="40">
        <v>914</v>
      </c>
      <c r="AE8" s="40">
        <f t="shared" ref="AE8:AE27" si="0">SUM(AZ8:BD8)</f>
        <v>1</v>
      </c>
      <c r="AF8">
        <v>107152390</v>
      </c>
      <c r="AG8" t="s">
        <v>41</v>
      </c>
      <c r="AH8" t="s">
        <v>42</v>
      </c>
      <c r="AI8" t="s">
        <v>43</v>
      </c>
      <c r="AL8" t="e">
        <v>#N/A</v>
      </c>
      <c r="AM8" t="e">
        <v>#N/A</v>
      </c>
      <c r="AN8">
        <v>0</v>
      </c>
      <c r="AP8" t="e">
        <v>#N/A</v>
      </c>
      <c r="AQ8" t="e">
        <v>#N/A</v>
      </c>
      <c r="AR8">
        <v>0</v>
      </c>
      <c r="AT8" t="e">
        <v>#N/A</v>
      </c>
      <c r="AU8" t="e">
        <v>#N/A</v>
      </c>
      <c r="AV8">
        <v>0</v>
      </c>
      <c r="AX8" t="e">
        <v>#N/A</v>
      </c>
      <c r="AY8" t="e">
        <v>#N/A</v>
      </c>
      <c r="AZ8">
        <v>1</v>
      </c>
      <c r="BA8" t="s">
        <v>44</v>
      </c>
      <c r="BB8" t="s">
        <v>44</v>
      </c>
      <c r="BC8" t="s">
        <v>44</v>
      </c>
      <c r="BD8" t="s">
        <v>44</v>
      </c>
    </row>
    <row r="9" spans="1:216">
      <c r="A9" t="s">
        <v>1</v>
      </c>
      <c r="B9" s="58">
        <v>7107</v>
      </c>
      <c r="C9" s="58">
        <v>177.67500000000001</v>
      </c>
      <c r="D9" s="40">
        <v>13</v>
      </c>
      <c r="E9" s="56" t="s">
        <v>207</v>
      </c>
      <c r="F9" s="40">
        <v>606</v>
      </c>
      <c r="G9" s="40">
        <v>607</v>
      </c>
      <c r="H9" s="40">
        <v>608</v>
      </c>
      <c r="I9" s="40">
        <v>609</v>
      </c>
      <c r="J9" s="40">
        <v>610</v>
      </c>
      <c r="K9" s="40">
        <v>611</v>
      </c>
      <c r="L9" s="40">
        <v>614</v>
      </c>
      <c r="M9" s="40">
        <v>615</v>
      </c>
      <c r="N9" s="40">
        <v>616</v>
      </c>
      <c r="O9" s="40">
        <v>624</v>
      </c>
      <c r="P9" s="40">
        <v>625</v>
      </c>
      <c r="Q9" s="40">
        <v>630</v>
      </c>
      <c r="R9" s="40">
        <v>631</v>
      </c>
      <c r="AE9" s="40">
        <f t="shared" si="0"/>
        <v>3</v>
      </c>
      <c r="AF9">
        <v>107153150</v>
      </c>
      <c r="AG9" t="s">
        <v>46</v>
      </c>
      <c r="AH9" t="s">
        <v>47</v>
      </c>
      <c r="AI9" t="s">
        <v>48</v>
      </c>
      <c r="AJ9">
        <v>107152750</v>
      </c>
      <c r="AK9" t="s">
        <v>49</v>
      </c>
      <c r="AL9" t="s">
        <v>50</v>
      </c>
      <c r="AM9" t="s">
        <v>51</v>
      </c>
      <c r="AN9">
        <v>107152594</v>
      </c>
      <c r="AO9" t="s">
        <v>52</v>
      </c>
      <c r="AP9" t="s">
        <v>53</v>
      </c>
      <c r="AQ9" t="s">
        <v>54</v>
      </c>
      <c r="AR9">
        <v>0</v>
      </c>
      <c r="AT9" t="e">
        <v>#N/A</v>
      </c>
      <c r="AU9" t="e">
        <v>#N/A</v>
      </c>
      <c r="AV9">
        <v>0</v>
      </c>
      <c r="AX9" t="e">
        <v>#N/A</v>
      </c>
      <c r="AY9" t="e">
        <v>#N/A</v>
      </c>
      <c r="AZ9">
        <v>1</v>
      </c>
      <c r="BA9">
        <v>1</v>
      </c>
      <c r="BB9">
        <v>1</v>
      </c>
      <c r="BC9" t="s">
        <v>44</v>
      </c>
      <c r="BD9" t="s">
        <v>44</v>
      </c>
    </row>
    <row r="10" spans="1:216">
      <c r="A10" t="s">
        <v>2</v>
      </c>
      <c r="B10" s="58">
        <v>7241</v>
      </c>
      <c r="C10" s="58">
        <v>181.02500000000003</v>
      </c>
      <c r="D10" s="40">
        <v>10</v>
      </c>
      <c r="E10" s="56" t="s">
        <v>208</v>
      </c>
      <c r="F10" s="40">
        <v>810</v>
      </c>
      <c r="G10" s="40">
        <v>817</v>
      </c>
      <c r="H10" s="40">
        <v>818</v>
      </c>
      <c r="I10" s="40">
        <v>820</v>
      </c>
      <c r="J10" s="40">
        <v>821</v>
      </c>
      <c r="K10" s="40">
        <v>828</v>
      </c>
      <c r="L10" s="40">
        <v>829</v>
      </c>
      <c r="M10" s="40">
        <v>831</v>
      </c>
      <c r="N10" s="40">
        <v>832</v>
      </c>
      <c r="O10" s="40">
        <v>833</v>
      </c>
      <c r="AE10" s="40">
        <f t="shared" si="0"/>
        <v>3</v>
      </c>
      <c r="AF10">
        <v>147113970</v>
      </c>
      <c r="AG10" t="s">
        <v>56</v>
      </c>
      <c r="AH10" t="s">
        <v>57</v>
      </c>
      <c r="AI10" t="s">
        <v>58</v>
      </c>
      <c r="AJ10">
        <v>107153071</v>
      </c>
      <c r="AK10" t="s">
        <v>59</v>
      </c>
      <c r="AL10" t="s">
        <v>176</v>
      </c>
      <c r="AM10" t="s">
        <v>177</v>
      </c>
      <c r="AN10">
        <v>107152870</v>
      </c>
      <c r="AO10" t="s">
        <v>209</v>
      </c>
      <c r="AP10">
        <v>3037752697</v>
      </c>
      <c r="AQ10" t="s">
        <v>210</v>
      </c>
      <c r="AR10">
        <v>0</v>
      </c>
      <c r="AT10" t="e">
        <v>#N/A</v>
      </c>
      <c r="AU10" t="e">
        <v>#N/A</v>
      </c>
      <c r="AV10">
        <v>0</v>
      </c>
      <c r="AX10" t="e">
        <v>#N/A</v>
      </c>
      <c r="AY10" t="e">
        <v>#N/A</v>
      </c>
      <c r="AZ10">
        <v>1</v>
      </c>
      <c r="BA10">
        <v>1</v>
      </c>
      <c r="BB10">
        <v>1</v>
      </c>
      <c r="BC10" t="s">
        <v>44</v>
      </c>
      <c r="BD10" t="s">
        <v>44</v>
      </c>
    </row>
    <row r="11" spans="1:216">
      <c r="A11" t="s">
        <v>3</v>
      </c>
      <c r="B11" s="58">
        <v>3762</v>
      </c>
      <c r="C11" s="58">
        <v>94.050000000000011</v>
      </c>
      <c r="D11" s="40">
        <v>8</v>
      </c>
      <c r="E11" s="56" t="s">
        <v>211</v>
      </c>
      <c r="F11" s="40">
        <v>600</v>
      </c>
      <c r="G11" s="40">
        <v>601</v>
      </c>
      <c r="H11" s="40">
        <v>602</v>
      </c>
      <c r="I11" s="40">
        <v>603</v>
      </c>
      <c r="J11" s="40">
        <v>604</v>
      </c>
      <c r="K11" s="40">
        <v>605</v>
      </c>
      <c r="L11" s="40">
        <v>612</v>
      </c>
      <c r="M11" s="40">
        <v>613</v>
      </c>
      <c r="AE11" s="40">
        <f t="shared" si="0"/>
        <v>2</v>
      </c>
      <c r="AF11">
        <v>138232649</v>
      </c>
      <c r="AG11" t="s">
        <v>61</v>
      </c>
      <c r="AH11" t="s">
        <v>62</v>
      </c>
      <c r="AI11" t="s">
        <v>63</v>
      </c>
      <c r="AJ11">
        <v>111502459</v>
      </c>
      <c r="AK11" t="s">
        <v>64</v>
      </c>
      <c r="AL11" t="s">
        <v>65</v>
      </c>
      <c r="AM11" t="s">
        <v>66</v>
      </c>
      <c r="AN11">
        <v>0</v>
      </c>
      <c r="AP11" t="e">
        <v>#N/A</v>
      </c>
      <c r="AQ11" t="e">
        <v>#N/A</v>
      </c>
      <c r="AR11">
        <v>0</v>
      </c>
      <c r="AT11" t="e">
        <v>#N/A</v>
      </c>
      <c r="AU11" t="e">
        <v>#N/A</v>
      </c>
      <c r="AV11">
        <v>0</v>
      </c>
      <c r="AX11" t="e">
        <v>#N/A</v>
      </c>
      <c r="AY11" t="e">
        <v>#N/A</v>
      </c>
      <c r="AZ11">
        <v>1</v>
      </c>
      <c r="BA11">
        <v>1</v>
      </c>
      <c r="BB11" t="s">
        <v>44</v>
      </c>
      <c r="BC11" t="s">
        <v>44</v>
      </c>
      <c r="BD11" t="s">
        <v>44</v>
      </c>
    </row>
    <row r="12" spans="1:216">
      <c r="A12" t="s">
        <v>4</v>
      </c>
      <c r="B12" s="58">
        <v>4696</v>
      </c>
      <c r="C12" s="58">
        <v>117.4</v>
      </c>
      <c r="D12" s="40">
        <v>7</v>
      </c>
      <c r="E12" s="56" t="s">
        <v>212</v>
      </c>
      <c r="F12" s="40">
        <v>822</v>
      </c>
      <c r="G12" s="40">
        <v>823</v>
      </c>
      <c r="H12" s="40">
        <v>824</v>
      </c>
      <c r="I12" s="40">
        <v>825</v>
      </c>
      <c r="J12" s="40">
        <v>826</v>
      </c>
      <c r="K12" s="40">
        <v>827</v>
      </c>
      <c r="L12" s="40">
        <v>910</v>
      </c>
      <c r="AE12" s="40">
        <f t="shared" si="0"/>
        <v>2</v>
      </c>
      <c r="AF12">
        <v>118591584</v>
      </c>
      <c r="AG12" t="s">
        <v>68</v>
      </c>
      <c r="AH12" t="s">
        <v>69</v>
      </c>
      <c r="AI12" t="s">
        <v>70</v>
      </c>
      <c r="AJ12">
        <v>147521014</v>
      </c>
      <c r="AK12" t="s">
        <v>71</v>
      </c>
      <c r="AL12" t="s">
        <v>72</v>
      </c>
      <c r="AM12" t="s">
        <v>73</v>
      </c>
      <c r="AN12">
        <v>0</v>
      </c>
      <c r="AP12" t="e">
        <v>#N/A</v>
      </c>
      <c r="AQ12" t="e">
        <v>#N/A</v>
      </c>
      <c r="AR12">
        <v>0</v>
      </c>
      <c r="AT12" t="e">
        <v>#N/A</v>
      </c>
      <c r="AU12" t="e">
        <v>#N/A</v>
      </c>
      <c r="AV12">
        <v>0</v>
      </c>
      <c r="AX12" t="e">
        <v>#N/A</v>
      </c>
      <c r="AY12" t="e">
        <v>#N/A</v>
      </c>
      <c r="AZ12">
        <v>1</v>
      </c>
      <c r="BA12">
        <v>1</v>
      </c>
      <c r="BB12" t="s">
        <v>44</v>
      </c>
      <c r="BC12" t="s">
        <v>44</v>
      </c>
      <c r="BD12" t="s">
        <v>44</v>
      </c>
    </row>
    <row r="13" spans="1:216" ht="29.1">
      <c r="A13" t="s">
        <v>5</v>
      </c>
      <c r="B13" s="58">
        <v>10374</v>
      </c>
      <c r="C13" s="58">
        <v>259.35000000000002</v>
      </c>
      <c r="D13" s="40">
        <v>18</v>
      </c>
      <c r="E13" s="56" t="s">
        <v>74</v>
      </c>
      <c r="F13" s="40">
        <v>300</v>
      </c>
      <c r="G13" s="40">
        <v>301</v>
      </c>
      <c r="H13" s="40">
        <v>302</v>
      </c>
      <c r="I13" s="40">
        <v>303</v>
      </c>
      <c r="J13" s="40">
        <v>304</v>
      </c>
      <c r="K13" s="40">
        <v>305</v>
      </c>
      <c r="L13" s="40">
        <v>306</v>
      </c>
      <c r="M13" s="40">
        <v>307</v>
      </c>
      <c r="N13" s="40">
        <v>308</v>
      </c>
      <c r="O13" s="40">
        <v>309</v>
      </c>
      <c r="P13" s="40">
        <v>310</v>
      </c>
      <c r="Q13" s="40">
        <v>311</v>
      </c>
      <c r="R13" s="40">
        <v>312</v>
      </c>
      <c r="S13" s="40">
        <v>313</v>
      </c>
      <c r="T13" s="40">
        <v>314</v>
      </c>
      <c r="U13" s="40">
        <v>315</v>
      </c>
      <c r="V13" s="40">
        <v>316</v>
      </c>
      <c r="W13" s="40">
        <v>502</v>
      </c>
      <c r="AE13" s="40">
        <f t="shared" si="0"/>
        <v>1</v>
      </c>
      <c r="AF13">
        <v>107152163</v>
      </c>
      <c r="AG13" t="s">
        <v>75</v>
      </c>
      <c r="AH13" t="s">
        <v>76</v>
      </c>
      <c r="AI13" t="s">
        <v>77</v>
      </c>
      <c r="AJ13">
        <v>0</v>
      </c>
      <c r="AL13" t="e">
        <v>#N/A</v>
      </c>
      <c r="AM13" t="e">
        <v>#N/A</v>
      </c>
      <c r="AN13">
        <v>0</v>
      </c>
      <c r="AP13" t="e">
        <v>#N/A</v>
      </c>
      <c r="AQ13" t="e">
        <v>#N/A</v>
      </c>
      <c r="AR13">
        <v>0</v>
      </c>
      <c r="AT13" t="e">
        <v>#N/A</v>
      </c>
      <c r="AU13" t="e">
        <v>#N/A</v>
      </c>
      <c r="AV13">
        <v>0</v>
      </c>
      <c r="AX13" t="e">
        <v>#N/A</v>
      </c>
      <c r="AY13" t="e">
        <v>#N/A</v>
      </c>
      <c r="AZ13">
        <v>1</v>
      </c>
      <c r="BA13" t="s">
        <v>44</v>
      </c>
      <c r="BB13" t="s">
        <v>44</v>
      </c>
      <c r="BC13" t="s">
        <v>44</v>
      </c>
      <c r="BD13" t="s">
        <v>44</v>
      </c>
    </row>
    <row r="14" spans="1:216">
      <c r="A14" t="s">
        <v>6</v>
      </c>
      <c r="B14" s="58">
        <v>9589</v>
      </c>
      <c r="C14" s="58">
        <v>239.72500000000002</v>
      </c>
      <c r="D14" s="40">
        <v>14</v>
      </c>
      <c r="E14" s="56" t="s">
        <v>189</v>
      </c>
      <c r="F14" s="40">
        <v>803</v>
      </c>
      <c r="G14" s="40">
        <v>804</v>
      </c>
      <c r="H14" s="40">
        <v>805</v>
      </c>
      <c r="I14" s="40">
        <v>806</v>
      </c>
      <c r="J14" s="40">
        <v>807</v>
      </c>
      <c r="K14" s="40">
        <v>808</v>
      </c>
      <c r="L14" s="40">
        <v>811</v>
      </c>
      <c r="M14" s="40">
        <v>812</v>
      </c>
      <c r="N14" s="40">
        <v>813</v>
      </c>
      <c r="O14" s="40">
        <v>814</v>
      </c>
      <c r="P14" s="40">
        <v>815</v>
      </c>
      <c r="Q14" s="40">
        <v>816</v>
      </c>
      <c r="R14" s="40">
        <v>911</v>
      </c>
      <c r="S14" s="40">
        <v>912</v>
      </c>
      <c r="AE14" s="40">
        <f t="shared" si="0"/>
        <v>3</v>
      </c>
      <c r="AF14">
        <v>107153029</v>
      </c>
      <c r="AG14" t="s">
        <v>79</v>
      </c>
      <c r="AH14" t="s">
        <v>80</v>
      </c>
      <c r="AI14" t="s">
        <v>81</v>
      </c>
      <c r="AJ14">
        <v>107152549</v>
      </c>
      <c r="AK14" t="s">
        <v>82</v>
      </c>
      <c r="AL14" t="s">
        <v>83</v>
      </c>
      <c r="AM14" t="s">
        <v>84</v>
      </c>
      <c r="AN14">
        <v>107152440</v>
      </c>
      <c r="AO14" t="s">
        <v>85</v>
      </c>
      <c r="AP14" t="s">
        <v>86</v>
      </c>
      <c r="AQ14" t="s">
        <v>87</v>
      </c>
      <c r="AR14">
        <v>0</v>
      </c>
      <c r="AT14" t="e">
        <v>#N/A</v>
      </c>
      <c r="AU14" t="e">
        <v>#N/A</v>
      </c>
      <c r="AV14">
        <v>0</v>
      </c>
      <c r="AX14" t="e">
        <v>#N/A</v>
      </c>
      <c r="AY14" t="e">
        <v>#N/A</v>
      </c>
      <c r="AZ14">
        <v>1</v>
      </c>
      <c r="BA14">
        <v>1</v>
      </c>
      <c r="BB14">
        <v>1</v>
      </c>
      <c r="BC14" t="s">
        <v>44</v>
      </c>
      <c r="BD14" t="s">
        <v>44</v>
      </c>
    </row>
    <row r="15" spans="1:216">
      <c r="A15" t="s">
        <v>7</v>
      </c>
      <c r="B15" s="58">
        <v>3303</v>
      </c>
      <c r="C15" s="58">
        <v>82.575000000000003</v>
      </c>
      <c r="D15" s="40">
        <v>8</v>
      </c>
      <c r="E15" s="56" t="s">
        <v>88</v>
      </c>
      <c r="F15" s="40">
        <v>3</v>
      </c>
      <c r="G15" s="40">
        <v>100</v>
      </c>
      <c r="H15" s="40">
        <v>101</v>
      </c>
      <c r="I15" s="40">
        <v>102</v>
      </c>
      <c r="J15" s="40">
        <v>103</v>
      </c>
      <c r="K15" s="40">
        <v>104</v>
      </c>
      <c r="L15" s="40">
        <v>105</v>
      </c>
      <c r="M15" s="40">
        <v>106</v>
      </c>
      <c r="AE15" s="40">
        <f t="shared" si="0"/>
        <v>1</v>
      </c>
      <c r="AF15">
        <v>148428799</v>
      </c>
      <c r="AG15" t="s">
        <v>89</v>
      </c>
      <c r="AH15" t="s">
        <v>90</v>
      </c>
      <c r="AI15" t="s">
        <v>91</v>
      </c>
      <c r="AJ15">
        <v>0</v>
      </c>
      <c r="AL15" t="e">
        <v>#N/A</v>
      </c>
      <c r="AM15" t="e">
        <v>#N/A</v>
      </c>
      <c r="AN15">
        <v>0</v>
      </c>
      <c r="AP15" t="e">
        <v>#N/A</v>
      </c>
      <c r="AQ15" t="e">
        <v>#N/A</v>
      </c>
      <c r="AR15">
        <v>0</v>
      </c>
      <c r="AT15" t="e">
        <v>#N/A</v>
      </c>
      <c r="AU15" t="e">
        <v>#N/A</v>
      </c>
      <c r="AV15">
        <v>0</v>
      </c>
      <c r="AX15" t="e">
        <v>#N/A</v>
      </c>
      <c r="AY15" t="e">
        <v>#N/A</v>
      </c>
      <c r="AZ15">
        <v>1</v>
      </c>
      <c r="BA15" t="s">
        <v>44</v>
      </c>
      <c r="BB15" t="s">
        <v>44</v>
      </c>
      <c r="BC15" t="s">
        <v>44</v>
      </c>
      <c r="BD15" t="s">
        <v>44</v>
      </c>
    </row>
    <row r="16" spans="1:216">
      <c r="A16" t="s">
        <v>180</v>
      </c>
      <c r="B16" s="58">
        <v>3936</v>
      </c>
      <c r="C16" s="58">
        <v>98.4</v>
      </c>
      <c r="D16" s="40">
        <v>9</v>
      </c>
      <c r="E16" s="56" t="s">
        <v>191</v>
      </c>
      <c r="F16" s="40">
        <v>400</v>
      </c>
      <c r="G16" s="40">
        <v>401</v>
      </c>
      <c r="H16" s="40">
        <v>402</v>
      </c>
      <c r="I16" s="40">
        <v>403</v>
      </c>
      <c r="J16" s="40">
        <v>404</v>
      </c>
      <c r="K16" s="40">
        <v>405</v>
      </c>
      <c r="L16" s="40">
        <v>406</v>
      </c>
      <c r="M16" s="40">
        <v>407</v>
      </c>
      <c r="N16" s="40">
        <v>408</v>
      </c>
      <c r="AE16" s="40">
        <f t="shared" si="0"/>
        <v>2</v>
      </c>
      <c r="AF16">
        <v>107152670</v>
      </c>
      <c r="AG16" t="s">
        <v>93</v>
      </c>
      <c r="AH16" t="s">
        <v>94</v>
      </c>
      <c r="AI16" t="s">
        <v>95</v>
      </c>
      <c r="AJ16">
        <v>107152500</v>
      </c>
      <c r="AK16" t="s">
        <v>96</v>
      </c>
      <c r="AL16" t="s">
        <v>97</v>
      </c>
      <c r="AM16" t="s">
        <v>98</v>
      </c>
      <c r="AN16">
        <v>0</v>
      </c>
      <c r="AP16" t="e">
        <v>#N/A</v>
      </c>
      <c r="AQ16" t="e">
        <v>#N/A</v>
      </c>
      <c r="AR16">
        <v>0</v>
      </c>
      <c r="AT16" t="e">
        <v>#N/A</v>
      </c>
      <c r="AU16" t="e">
        <v>#N/A</v>
      </c>
      <c r="AV16">
        <v>0</v>
      </c>
      <c r="AX16" t="e">
        <v>#N/A</v>
      </c>
      <c r="AY16" t="e">
        <v>#N/A</v>
      </c>
      <c r="AZ16">
        <v>1</v>
      </c>
      <c r="BA16">
        <v>1</v>
      </c>
      <c r="BB16" t="s">
        <v>44</v>
      </c>
      <c r="BC16" t="s">
        <v>44</v>
      </c>
      <c r="BD16" t="s">
        <v>44</v>
      </c>
    </row>
    <row r="17" spans="1:56" ht="15.6">
      <c r="A17" s="4" t="s">
        <v>213</v>
      </c>
      <c r="B17" s="58">
        <v>308</v>
      </c>
      <c r="C17" s="58">
        <v>7.7</v>
      </c>
      <c r="D17" s="40">
        <v>2</v>
      </c>
      <c r="E17" s="56" t="s">
        <v>214</v>
      </c>
      <c r="F17" s="40">
        <v>908</v>
      </c>
      <c r="G17" s="40">
        <v>909</v>
      </c>
      <c r="AE17" s="40">
        <f t="shared" si="0"/>
        <v>1</v>
      </c>
      <c r="AF17">
        <v>107152390</v>
      </c>
      <c r="AG17" t="s">
        <v>41</v>
      </c>
      <c r="AH17" t="s">
        <v>42</v>
      </c>
      <c r="AI17" t="s">
        <v>43</v>
      </c>
      <c r="AJ17">
        <v>0</v>
      </c>
      <c r="AL17" t="e">
        <v>#N/A</v>
      </c>
      <c r="AM17" t="e">
        <v>#N/A</v>
      </c>
      <c r="AN17">
        <v>0</v>
      </c>
      <c r="AP17" t="e">
        <v>#N/A</v>
      </c>
      <c r="AQ17" t="e">
        <v>#N/A</v>
      </c>
      <c r="AR17">
        <v>0</v>
      </c>
      <c r="AT17" t="e">
        <v>#N/A</v>
      </c>
      <c r="AU17" t="e">
        <v>#N/A</v>
      </c>
      <c r="AV17">
        <v>0</v>
      </c>
      <c r="AX17" t="e">
        <v>#N/A</v>
      </c>
      <c r="AY17" t="e">
        <v>#N/A</v>
      </c>
      <c r="AZ17">
        <v>1</v>
      </c>
      <c r="BA17" t="s">
        <v>44</v>
      </c>
      <c r="BB17" t="s">
        <v>44</v>
      </c>
      <c r="BC17" t="s">
        <v>44</v>
      </c>
      <c r="BD17" t="s">
        <v>44</v>
      </c>
    </row>
    <row r="18" spans="1:56">
      <c r="A18" t="s">
        <v>215</v>
      </c>
      <c r="B18" s="58">
        <v>283</v>
      </c>
      <c r="C18" s="58">
        <v>7.0750000000000002</v>
      </c>
      <c r="D18" s="40">
        <v>1</v>
      </c>
      <c r="E18" s="56" t="s">
        <v>216</v>
      </c>
      <c r="F18" s="40">
        <v>913</v>
      </c>
      <c r="AE18" s="40">
        <f t="shared" si="0"/>
        <v>1</v>
      </c>
      <c r="AF18">
        <v>107152390</v>
      </c>
      <c r="AG18" t="s">
        <v>41</v>
      </c>
      <c r="AH18" t="s">
        <v>42</v>
      </c>
      <c r="AI18" t="s">
        <v>43</v>
      </c>
      <c r="AJ18">
        <v>0</v>
      </c>
      <c r="AL18" t="e">
        <v>#N/A</v>
      </c>
      <c r="AM18" t="e">
        <v>#N/A</v>
      </c>
      <c r="AN18">
        <v>0</v>
      </c>
      <c r="AP18" t="e">
        <v>#N/A</v>
      </c>
      <c r="AQ18" t="e">
        <v>#N/A</v>
      </c>
      <c r="AR18">
        <v>0</v>
      </c>
      <c r="AT18" t="e">
        <v>#N/A</v>
      </c>
      <c r="AU18" t="e">
        <v>#N/A</v>
      </c>
      <c r="AV18">
        <v>0</v>
      </c>
      <c r="AX18" t="e">
        <v>#N/A</v>
      </c>
      <c r="AY18" t="e">
        <v>#N/A</v>
      </c>
      <c r="AZ18">
        <v>1</v>
      </c>
      <c r="BA18" t="s">
        <v>44</v>
      </c>
      <c r="BB18" t="s">
        <v>44</v>
      </c>
      <c r="BC18" t="s">
        <v>44</v>
      </c>
      <c r="BD18" t="s">
        <v>44</v>
      </c>
    </row>
    <row r="19" spans="1:56" ht="29.1">
      <c r="A19" t="s">
        <v>10</v>
      </c>
      <c r="B19" s="58">
        <v>6376</v>
      </c>
      <c r="C19" s="58">
        <v>159.40000000000003</v>
      </c>
      <c r="D19" s="40">
        <v>18</v>
      </c>
      <c r="E19" s="56" t="s">
        <v>217</v>
      </c>
      <c r="F19" s="4">
        <v>626</v>
      </c>
      <c r="G19" s="4">
        <v>627</v>
      </c>
      <c r="H19" s="4">
        <v>628</v>
      </c>
      <c r="I19" s="4">
        <v>629</v>
      </c>
      <c r="J19" s="4">
        <v>643</v>
      </c>
      <c r="K19" s="4">
        <v>644</v>
      </c>
      <c r="L19" s="4">
        <v>645</v>
      </c>
      <c r="M19" s="4">
        <v>646</v>
      </c>
      <c r="N19" s="4">
        <v>617</v>
      </c>
      <c r="O19" s="4">
        <v>632</v>
      </c>
      <c r="P19" s="4">
        <v>641</v>
      </c>
      <c r="Q19" s="4">
        <v>642</v>
      </c>
      <c r="R19" s="4">
        <v>647</v>
      </c>
      <c r="S19" s="4">
        <v>648</v>
      </c>
      <c r="T19" s="4">
        <v>649</v>
      </c>
      <c r="U19" s="4">
        <v>703</v>
      </c>
      <c r="V19" s="4">
        <v>704</v>
      </c>
      <c r="W19" s="7">
        <v>705</v>
      </c>
      <c r="AE19" s="40">
        <f t="shared" si="0"/>
        <v>5</v>
      </c>
      <c r="AF19">
        <v>137032958</v>
      </c>
      <c r="AG19" t="s">
        <v>162</v>
      </c>
      <c r="AH19" t="s">
        <v>163</v>
      </c>
      <c r="AI19" t="s">
        <v>164</v>
      </c>
      <c r="AJ19">
        <v>108682188</v>
      </c>
      <c r="AK19" t="s">
        <v>165</v>
      </c>
      <c r="AL19" t="s">
        <v>166</v>
      </c>
      <c r="AM19" t="s">
        <v>167</v>
      </c>
      <c r="AN19">
        <v>107153112</v>
      </c>
      <c r="AO19" t="s">
        <v>168</v>
      </c>
      <c r="AP19" t="s">
        <v>169</v>
      </c>
      <c r="AQ19" t="s">
        <v>170</v>
      </c>
      <c r="AR19" t="s">
        <v>218</v>
      </c>
      <c r="AT19" t="e">
        <v>#N/A</v>
      </c>
      <c r="AU19" t="e">
        <v>#N/A</v>
      </c>
      <c r="AV19">
        <v>107152357</v>
      </c>
      <c r="AW19" t="s">
        <v>115</v>
      </c>
      <c r="AX19" t="s">
        <v>116</v>
      </c>
      <c r="AY19" t="s">
        <v>117</v>
      </c>
      <c r="AZ19">
        <v>1</v>
      </c>
      <c r="BA19">
        <v>1</v>
      </c>
      <c r="BB19">
        <v>1</v>
      </c>
      <c r="BC19">
        <v>1</v>
      </c>
      <c r="BD19">
        <v>1</v>
      </c>
    </row>
    <row r="20" spans="1:56">
      <c r="A20" t="s">
        <v>11</v>
      </c>
      <c r="B20" s="58">
        <v>2380</v>
      </c>
      <c r="C20" s="58">
        <v>59.500000000000007</v>
      </c>
      <c r="D20" s="40">
        <v>5</v>
      </c>
      <c r="E20" s="56" t="s">
        <v>118</v>
      </c>
      <c r="F20" s="40">
        <v>700</v>
      </c>
      <c r="G20" s="40">
        <v>701</v>
      </c>
      <c r="H20" s="40">
        <v>702</v>
      </c>
      <c r="I20" s="40">
        <v>915</v>
      </c>
      <c r="J20" s="40">
        <v>916</v>
      </c>
      <c r="AE20" s="40">
        <f t="shared" si="0"/>
        <v>1</v>
      </c>
      <c r="AF20">
        <v>107272606</v>
      </c>
      <c r="AG20" t="s">
        <v>119</v>
      </c>
      <c r="AH20" t="s">
        <v>120</v>
      </c>
      <c r="AI20" t="s">
        <v>121</v>
      </c>
      <c r="AJ20">
        <v>0</v>
      </c>
      <c r="AL20" t="e">
        <v>#N/A</v>
      </c>
      <c r="AM20" t="e">
        <v>#N/A</v>
      </c>
      <c r="AN20">
        <v>0</v>
      </c>
      <c r="AP20" t="e">
        <v>#N/A</v>
      </c>
      <c r="AQ20" t="e">
        <v>#N/A</v>
      </c>
      <c r="AR20">
        <v>0</v>
      </c>
      <c r="AT20" t="e">
        <v>#N/A</v>
      </c>
      <c r="AU20" t="e">
        <v>#N/A</v>
      </c>
      <c r="AV20">
        <v>0</v>
      </c>
      <c r="AX20" t="e">
        <v>#N/A</v>
      </c>
      <c r="AY20" t="e">
        <v>#N/A</v>
      </c>
      <c r="AZ20">
        <v>1</v>
      </c>
      <c r="BA20" t="s">
        <v>44</v>
      </c>
      <c r="BB20" t="s">
        <v>44</v>
      </c>
      <c r="BC20" t="s">
        <v>44</v>
      </c>
      <c r="BD20" t="s">
        <v>44</v>
      </c>
    </row>
    <row r="21" spans="1:56" ht="15.6">
      <c r="A21" t="s">
        <v>12</v>
      </c>
      <c r="B21" s="58">
        <v>7146</v>
      </c>
      <c r="C21" s="58">
        <v>178.65</v>
      </c>
      <c r="D21" s="40">
        <v>15</v>
      </c>
      <c r="E21" s="56" t="s">
        <v>219</v>
      </c>
      <c r="F21" s="4">
        <v>4</v>
      </c>
      <c r="G21" s="4">
        <v>500</v>
      </c>
      <c r="H21" s="4">
        <v>501</v>
      </c>
      <c r="I21" s="4">
        <v>834</v>
      </c>
      <c r="J21" s="4">
        <v>835</v>
      </c>
      <c r="K21" s="4">
        <v>836</v>
      </c>
      <c r="L21" s="4">
        <v>837</v>
      </c>
      <c r="M21" s="4">
        <v>838</v>
      </c>
      <c r="N21" s="4">
        <v>839</v>
      </c>
      <c r="O21" s="4">
        <v>840</v>
      </c>
      <c r="P21" s="4">
        <v>841</v>
      </c>
      <c r="Q21" s="4">
        <v>842</v>
      </c>
      <c r="R21" s="4">
        <v>848</v>
      </c>
      <c r="S21" s="4">
        <v>849</v>
      </c>
      <c r="T21" s="4">
        <v>900</v>
      </c>
      <c r="AE21" s="40">
        <f t="shared" si="0"/>
        <v>4</v>
      </c>
      <c r="AF21">
        <v>142893063</v>
      </c>
      <c r="AG21" t="s">
        <v>123</v>
      </c>
      <c r="AH21" t="s">
        <v>124</v>
      </c>
      <c r="AI21" t="s">
        <v>125</v>
      </c>
      <c r="AJ21">
        <v>113627156</v>
      </c>
      <c r="AK21" t="s">
        <v>126</v>
      </c>
      <c r="AL21" t="s">
        <v>127</v>
      </c>
      <c r="AM21" t="s">
        <v>128</v>
      </c>
      <c r="AN21">
        <v>107152229</v>
      </c>
      <c r="AO21" t="s">
        <v>100</v>
      </c>
      <c r="AP21" t="s">
        <v>101</v>
      </c>
      <c r="AQ21" t="s">
        <v>102</v>
      </c>
      <c r="AR21">
        <v>107152370</v>
      </c>
      <c r="AS21" t="s">
        <v>103</v>
      </c>
      <c r="AT21" t="s">
        <v>104</v>
      </c>
      <c r="AU21" t="s">
        <v>105</v>
      </c>
      <c r="AV21">
        <v>0</v>
      </c>
      <c r="AX21" t="e">
        <v>#N/A</v>
      </c>
      <c r="AY21" t="e">
        <v>#N/A</v>
      </c>
      <c r="AZ21">
        <v>1</v>
      </c>
      <c r="BA21">
        <v>1</v>
      </c>
      <c r="BB21">
        <v>1</v>
      </c>
      <c r="BC21">
        <v>1</v>
      </c>
      <c r="BD21" t="s">
        <v>44</v>
      </c>
    </row>
    <row r="22" spans="1:56">
      <c r="A22" t="s">
        <v>13</v>
      </c>
      <c r="B22" s="58">
        <v>7185</v>
      </c>
      <c r="C22" s="58">
        <v>179.62500000000003</v>
      </c>
      <c r="D22" s="40">
        <v>13</v>
      </c>
      <c r="E22" s="56" t="s">
        <v>129</v>
      </c>
      <c r="F22" s="40">
        <v>200</v>
      </c>
      <c r="G22" s="40">
        <v>201</v>
      </c>
      <c r="H22" s="40">
        <v>202</v>
      </c>
      <c r="I22" s="40">
        <v>203</v>
      </c>
      <c r="J22" s="40">
        <v>204</v>
      </c>
      <c r="K22" s="40">
        <v>205</v>
      </c>
      <c r="L22" s="40">
        <v>206</v>
      </c>
      <c r="M22" s="40">
        <v>207</v>
      </c>
      <c r="N22" s="40">
        <v>208</v>
      </c>
      <c r="O22" s="40">
        <v>209</v>
      </c>
      <c r="P22" s="40">
        <v>210</v>
      </c>
      <c r="Q22" s="40">
        <v>211</v>
      </c>
      <c r="R22" s="40">
        <v>212</v>
      </c>
      <c r="AE22" s="40">
        <f t="shared" si="0"/>
        <v>1</v>
      </c>
      <c r="AF22">
        <v>107152695</v>
      </c>
      <c r="AG22" t="s">
        <v>130</v>
      </c>
      <c r="AH22" t="s">
        <v>131</v>
      </c>
      <c r="AI22" t="s">
        <v>132</v>
      </c>
      <c r="AJ22">
        <v>0</v>
      </c>
      <c r="AL22" t="e">
        <v>#N/A</v>
      </c>
      <c r="AM22" t="e">
        <v>#N/A</v>
      </c>
      <c r="AN22">
        <v>0</v>
      </c>
      <c r="AP22" t="e">
        <v>#N/A</v>
      </c>
      <c r="AQ22" t="e">
        <v>#N/A</v>
      </c>
      <c r="AR22">
        <v>0</v>
      </c>
      <c r="AT22" t="e">
        <v>#N/A</v>
      </c>
      <c r="AU22" t="e">
        <v>#N/A</v>
      </c>
      <c r="AV22">
        <v>0</v>
      </c>
      <c r="AX22" t="e">
        <v>#N/A</v>
      </c>
      <c r="AY22" t="e">
        <v>#N/A</v>
      </c>
      <c r="AZ22">
        <v>1</v>
      </c>
      <c r="BA22" t="s">
        <v>44</v>
      </c>
      <c r="BB22" t="s">
        <v>44</v>
      </c>
      <c r="BC22" t="s">
        <v>44</v>
      </c>
      <c r="BD22" t="s">
        <v>44</v>
      </c>
    </row>
    <row r="23" spans="1:56">
      <c r="A23" t="s">
        <v>14</v>
      </c>
      <c r="B23" s="58">
        <v>2198</v>
      </c>
      <c r="C23" s="58">
        <v>54.95</v>
      </c>
      <c r="D23" s="40">
        <v>6</v>
      </c>
      <c r="E23" s="56" t="s">
        <v>133</v>
      </c>
      <c r="F23" s="40">
        <v>901</v>
      </c>
      <c r="G23" s="40">
        <v>902</v>
      </c>
      <c r="H23" s="40">
        <v>903</v>
      </c>
      <c r="I23" s="40">
        <v>904</v>
      </c>
      <c r="J23" s="40">
        <v>905</v>
      </c>
      <c r="K23" s="40">
        <v>907</v>
      </c>
      <c r="AE23" s="40">
        <f t="shared" si="0"/>
        <v>1</v>
      </c>
      <c r="AF23">
        <v>118591255</v>
      </c>
      <c r="AG23" t="s">
        <v>134</v>
      </c>
      <c r="AH23" t="s">
        <v>135</v>
      </c>
      <c r="AI23" t="s">
        <v>136</v>
      </c>
      <c r="AJ23">
        <v>0</v>
      </c>
      <c r="AL23" t="e">
        <v>#N/A</v>
      </c>
      <c r="AM23" t="e">
        <v>#N/A</v>
      </c>
      <c r="AN23">
        <v>0</v>
      </c>
      <c r="AP23" t="e">
        <v>#N/A</v>
      </c>
      <c r="AQ23" t="e">
        <v>#N/A</v>
      </c>
      <c r="AR23">
        <v>0</v>
      </c>
      <c r="AT23" t="e">
        <v>#N/A</v>
      </c>
      <c r="AU23" t="e">
        <v>#N/A</v>
      </c>
      <c r="AV23">
        <v>0</v>
      </c>
      <c r="AX23" t="e">
        <v>#N/A</v>
      </c>
      <c r="AY23" t="e">
        <v>#N/A</v>
      </c>
      <c r="AZ23">
        <v>1</v>
      </c>
      <c r="BA23" t="s">
        <v>44</v>
      </c>
      <c r="BB23" t="s">
        <v>44</v>
      </c>
      <c r="BC23" t="s">
        <v>44</v>
      </c>
      <c r="BD23" t="s">
        <v>44</v>
      </c>
    </row>
    <row r="24" spans="1:56">
      <c r="A24" t="s">
        <v>15</v>
      </c>
      <c r="B24" s="58">
        <v>8014</v>
      </c>
      <c r="C24" s="58">
        <v>200.35000000000005</v>
      </c>
      <c r="D24" s="40">
        <v>13</v>
      </c>
      <c r="E24" s="56" t="s">
        <v>137</v>
      </c>
      <c r="F24" s="40">
        <v>503</v>
      </c>
      <c r="G24" s="40">
        <v>504</v>
      </c>
      <c r="H24" s="40">
        <v>505</v>
      </c>
      <c r="I24" s="40">
        <v>506</v>
      </c>
      <c r="J24" s="40">
        <v>507</v>
      </c>
      <c r="K24" s="40">
        <v>508</v>
      </c>
      <c r="L24" s="40">
        <v>509</v>
      </c>
      <c r="M24" s="40">
        <v>510</v>
      </c>
      <c r="N24" s="40">
        <v>800</v>
      </c>
      <c r="O24" s="40">
        <v>801</v>
      </c>
      <c r="P24" s="40">
        <v>802</v>
      </c>
      <c r="Q24" s="40">
        <v>809</v>
      </c>
      <c r="R24" s="40">
        <v>819</v>
      </c>
      <c r="AE24" s="40">
        <f t="shared" si="0"/>
        <v>3</v>
      </c>
      <c r="AF24">
        <v>107152131</v>
      </c>
      <c r="AG24" t="s">
        <v>138</v>
      </c>
      <c r="AH24" t="s">
        <v>139</v>
      </c>
      <c r="AI24" t="s">
        <v>140</v>
      </c>
      <c r="AJ24">
        <v>114937506</v>
      </c>
      <c r="AK24" t="s">
        <v>144</v>
      </c>
      <c r="AL24" t="s">
        <v>182</v>
      </c>
      <c r="AM24" t="s">
        <v>183</v>
      </c>
      <c r="AN24">
        <v>122989657</v>
      </c>
      <c r="AO24" t="s">
        <v>141</v>
      </c>
      <c r="AP24" t="s">
        <v>142</v>
      </c>
      <c r="AQ24" t="s">
        <v>143</v>
      </c>
      <c r="AR24" t="s">
        <v>173</v>
      </c>
      <c r="AZ24">
        <v>1</v>
      </c>
      <c r="BA24">
        <v>1</v>
      </c>
      <c r="BB24">
        <v>1</v>
      </c>
      <c r="BC24" t="s">
        <v>173</v>
      </c>
      <c r="BD24" t="s">
        <v>173</v>
      </c>
    </row>
    <row r="25" spans="1:56" ht="29.1">
      <c r="A25" t="s">
        <v>16</v>
      </c>
      <c r="B25" s="58">
        <v>8756</v>
      </c>
      <c r="C25" s="58">
        <v>218.9</v>
      </c>
      <c r="D25" s="40">
        <v>15</v>
      </c>
      <c r="E25" s="56" t="s">
        <v>145</v>
      </c>
      <c r="F25" s="40">
        <v>830</v>
      </c>
      <c r="G25" s="40">
        <v>843</v>
      </c>
      <c r="H25" s="40">
        <v>844</v>
      </c>
      <c r="I25" s="40">
        <v>845</v>
      </c>
      <c r="J25" s="40">
        <v>846</v>
      </c>
      <c r="K25" s="40">
        <v>847</v>
      </c>
      <c r="L25" s="40">
        <v>850</v>
      </c>
      <c r="M25" s="40">
        <v>851</v>
      </c>
      <c r="N25" s="40">
        <v>852</v>
      </c>
      <c r="O25" s="40">
        <v>853</v>
      </c>
      <c r="P25" s="40">
        <v>854</v>
      </c>
      <c r="Q25" s="40">
        <v>855</v>
      </c>
      <c r="R25" s="40">
        <v>856</v>
      </c>
      <c r="S25" s="40">
        <v>857</v>
      </c>
      <c r="T25" s="40">
        <v>906</v>
      </c>
      <c r="AE25" s="40">
        <f t="shared" si="0"/>
        <v>3</v>
      </c>
      <c r="AF25">
        <v>107152873</v>
      </c>
      <c r="AG25" t="s">
        <v>146</v>
      </c>
      <c r="AH25" t="s">
        <v>147</v>
      </c>
      <c r="AI25" t="s">
        <v>148</v>
      </c>
      <c r="AJ25">
        <v>107152473</v>
      </c>
      <c r="AK25" t="s">
        <v>149</v>
      </c>
      <c r="AL25" t="s">
        <v>150</v>
      </c>
      <c r="AM25" t="s">
        <v>151</v>
      </c>
      <c r="AN25">
        <v>107152460</v>
      </c>
      <c r="AO25" t="s">
        <v>152</v>
      </c>
      <c r="AP25" t="s">
        <v>153</v>
      </c>
      <c r="AQ25" t="s">
        <v>154</v>
      </c>
      <c r="AR25">
        <v>0</v>
      </c>
      <c r="AT25" t="e">
        <v>#N/A</v>
      </c>
      <c r="AU25" t="e">
        <v>#N/A</v>
      </c>
      <c r="AV25">
        <v>0</v>
      </c>
      <c r="AX25" t="e">
        <v>#N/A</v>
      </c>
      <c r="AY25" t="e">
        <v>#N/A</v>
      </c>
      <c r="AZ25">
        <v>1</v>
      </c>
      <c r="BA25">
        <v>1</v>
      </c>
      <c r="BB25">
        <v>1</v>
      </c>
      <c r="BC25" t="s">
        <v>44</v>
      </c>
      <c r="BD25" t="s">
        <v>44</v>
      </c>
    </row>
    <row r="26" spans="1:56" ht="29.1">
      <c r="A26" t="s">
        <v>17</v>
      </c>
      <c r="B26" s="58">
        <v>7028</v>
      </c>
      <c r="C26" s="58">
        <v>175.7</v>
      </c>
      <c r="D26" s="40">
        <v>17</v>
      </c>
      <c r="E26" s="56" t="s">
        <v>220</v>
      </c>
      <c r="F26" s="1">
        <v>2</v>
      </c>
      <c r="G26" s="1">
        <v>618</v>
      </c>
      <c r="H26" s="1">
        <v>619</v>
      </c>
      <c r="I26" s="1">
        <v>620</v>
      </c>
      <c r="J26" s="1">
        <v>621</v>
      </c>
      <c r="K26" s="1">
        <v>622</v>
      </c>
      <c r="L26" s="1">
        <v>623</v>
      </c>
      <c r="M26" s="1">
        <v>633</v>
      </c>
      <c r="N26" s="1">
        <v>634</v>
      </c>
      <c r="O26" s="1">
        <v>635</v>
      </c>
      <c r="P26" s="1">
        <v>636</v>
      </c>
      <c r="Q26" s="1">
        <v>637</v>
      </c>
      <c r="R26" s="1">
        <v>638</v>
      </c>
      <c r="S26" s="1">
        <v>639</v>
      </c>
      <c r="T26" s="1">
        <v>640</v>
      </c>
      <c r="U26" s="1">
        <v>650</v>
      </c>
      <c r="V26" s="1">
        <v>651</v>
      </c>
      <c r="W26" s="4"/>
      <c r="X26" s="4"/>
      <c r="Y26" s="4"/>
      <c r="Z26" s="4"/>
      <c r="AA26" s="4"/>
      <c r="AB26" s="4"/>
      <c r="AC26" s="4"/>
      <c r="AD26" s="4"/>
      <c r="AE26" s="40">
        <f t="shared" si="0"/>
        <v>4</v>
      </c>
      <c r="AF26">
        <v>107152803</v>
      </c>
      <c r="AG26" t="s">
        <v>156</v>
      </c>
      <c r="AH26" t="s">
        <v>157</v>
      </c>
      <c r="AI26" t="s">
        <v>158</v>
      </c>
      <c r="AJ26">
        <v>107152265</v>
      </c>
      <c r="AK26" t="s">
        <v>159</v>
      </c>
      <c r="AL26" t="s">
        <v>160</v>
      </c>
      <c r="AM26" t="s">
        <v>161</v>
      </c>
      <c r="AN26">
        <v>107152783</v>
      </c>
      <c r="AO26" t="s">
        <v>107</v>
      </c>
      <c r="AP26">
        <v>0</v>
      </c>
      <c r="AQ26" t="s">
        <v>108</v>
      </c>
      <c r="AR26">
        <v>107152290</v>
      </c>
      <c r="AS26" t="s">
        <v>109</v>
      </c>
      <c r="AT26" t="s">
        <v>110</v>
      </c>
      <c r="AU26" t="s">
        <v>111</v>
      </c>
      <c r="AX26" t="e">
        <v>#N/A</v>
      </c>
      <c r="AY26" t="e">
        <v>#N/A</v>
      </c>
      <c r="AZ26">
        <v>1</v>
      </c>
      <c r="BA26">
        <v>1</v>
      </c>
      <c r="BB26">
        <v>1</v>
      </c>
      <c r="BC26">
        <v>1</v>
      </c>
      <c r="BD26" t="s">
        <v>44</v>
      </c>
    </row>
    <row r="27" spans="1:56" ht="15.6">
      <c r="A27" s="4" t="s">
        <v>221</v>
      </c>
      <c r="B27" s="58">
        <v>168</v>
      </c>
      <c r="C27" s="58">
        <v>4.2</v>
      </c>
      <c r="D27" s="40">
        <v>1</v>
      </c>
      <c r="E27" s="56" t="s">
        <v>222</v>
      </c>
      <c r="F27" s="1">
        <v>908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4"/>
      <c r="X27" s="4"/>
      <c r="Y27" s="4"/>
      <c r="Z27" s="4"/>
      <c r="AA27" s="4"/>
      <c r="AB27" s="4"/>
      <c r="AC27" s="4"/>
      <c r="AD27" s="4"/>
      <c r="AE27" s="40">
        <f t="shared" si="0"/>
        <v>1</v>
      </c>
      <c r="AF27">
        <v>107152390</v>
      </c>
      <c r="AG27" t="s">
        <v>41</v>
      </c>
      <c r="AH27" t="s">
        <v>42</v>
      </c>
      <c r="AI27" t="s">
        <v>43</v>
      </c>
      <c r="AJ27">
        <v>0</v>
      </c>
      <c r="AK27" t="s">
        <v>173</v>
      </c>
      <c r="AL27" t="e">
        <v>#N/A</v>
      </c>
      <c r="AM27" t="e">
        <v>#N/A</v>
      </c>
      <c r="AN27">
        <v>0</v>
      </c>
      <c r="AP27" t="e">
        <v>#N/A</v>
      </c>
      <c r="AQ27" t="e">
        <v>#N/A</v>
      </c>
      <c r="AR27">
        <v>0</v>
      </c>
      <c r="AT27" t="e">
        <v>#N/A</v>
      </c>
      <c r="AU27" t="e">
        <v>#N/A</v>
      </c>
      <c r="AV27">
        <v>0</v>
      </c>
      <c r="AX27" t="e">
        <v>#N/A</v>
      </c>
      <c r="AY27" t="e">
        <v>#N/A</v>
      </c>
      <c r="AZ27">
        <v>1</v>
      </c>
      <c r="BA27" t="s">
        <v>44</v>
      </c>
      <c r="BB27" t="s">
        <v>44</v>
      </c>
      <c r="BC27" t="s">
        <v>44</v>
      </c>
      <c r="BD27" t="s">
        <v>44</v>
      </c>
    </row>
    <row r="29" spans="1:56" ht="15.6">
      <c r="C29" s="2"/>
    </row>
    <row r="30" spans="1:56" ht="15.6">
      <c r="C30" s="2"/>
    </row>
    <row r="31" spans="1:56" ht="15.6">
      <c r="C31" s="2"/>
    </row>
  </sheetData>
  <sheetProtection sheet="1" objects="1" scenarios="1"/>
  <autoFilter ref="A7:HM27" xr:uid="{08EF8CBD-FB93-45EF-A598-1E7EA73DA71E}"/>
  <conditionalFormatting sqref="AG1:AG1048576">
    <cfRule type="duplicateValues" dxfId="26" priority="1"/>
  </conditionalFormatting>
  <printOptions horizontalCentered="1" verticalCentered="1" gridLines="1"/>
  <pageMargins left="0.25" right="0.25" top="0.75" bottom="0.75" header="0.3" footer="0.3"/>
  <pageSetup scale="68" orientation="landscape" r:id="rId1"/>
  <headerFooter>
    <oddFooter>&amp;C&amp;Z&amp;F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0D24-0211-474E-85EB-99DABE028DEA}">
  <sheetPr>
    <pageSetUpPr fitToPage="1"/>
  </sheetPr>
  <dimension ref="A1:L24"/>
  <sheetViews>
    <sheetView workbookViewId="0">
      <pane xSplit="1" ySplit="4" topLeftCell="B5" activePane="bottomRight" state="frozen"/>
      <selection pane="bottomRight" activeCell="F6" sqref="F6"/>
      <selection pane="bottomLeft" activeCell="A5" sqref="A5"/>
      <selection pane="topRight" activeCell="B1" sqref="B1"/>
    </sheetView>
  </sheetViews>
  <sheetFormatPr defaultRowHeight="14.45"/>
  <cols>
    <col min="1" max="1" width="20" bestFit="1" customWidth="1"/>
    <col min="2" max="2" width="14.7109375" bestFit="1" customWidth="1"/>
    <col min="3" max="3" width="7.5703125" style="1" customWidth="1"/>
    <col min="4" max="4" width="6.5703125" style="58" customWidth="1"/>
    <col min="5" max="5" width="4.28515625" style="40" customWidth="1"/>
    <col min="6" max="6" width="64.28515625" bestFit="1" customWidth="1"/>
    <col min="7" max="7" width="9.5703125" bestFit="1" customWidth="1"/>
    <col min="8" max="8" width="23.7109375" bestFit="1" customWidth="1"/>
    <col min="9" max="9" width="15.42578125" bestFit="1" customWidth="1"/>
    <col min="10" max="10" width="14.28515625" bestFit="1" customWidth="1"/>
    <col min="11" max="11" width="13.7109375" bestFit="1" customWidth="1"/>
    <col min="12" max="12" width="12" bestFit="1" customWidth="1"/>
    <col min="13" max="14" width="19.5703125" bestFit="1" customWidth="1"/>
    <col min="24" max="41" width="12" bestFit="1" customWidth="1"/>
    <col min="42" max="53" width="12.7109375" bestFit="1" customWidth="1"/>
    <col min="54" max="61" width="10.7109375" bestFit="1" customWidth="1"/>
    <col min="62" max="70" width="6.5703125" bestFit="1" customWidth="1"/>
    <col min="71" max="73" width="6.7109375" bestFit="1" customWidth="1"/>
    <col min="74" max="89" width="13.28515625" bestFit="1" customWidth="1"/>
    <col min="90" max="94" width="17.7109375" bestFit="1" customWidth="1"/>
    <col min="95" max="106" width="13.28515625" bestFit="1" customWidth="1"/>
    <col min="107" max="119" width="11" bestFit="1" customWidth="1"/>
    <col min="120" max="125" width="12.28515625" bestFit="1" customWidth="1"/>
    <col min="126" max="138" width="8.42578125" bestFit="1" customWidth="1"/>
    <col min="139" max="153" width="15.5703125" bestFit="1" customWidth="1"/>
    <col min="154" max="172" width="12.5703125" bestFit="1" customWidth="1"/>
  </cols>
  <sheetData>
    <row r="1" spans="1:12" s="41" customFormat="1">
      <c r="A1" s="41" t="s">
        <v>223</v>
      </c>
      <c r="C1" s="61"/>
      <c r="D1" s="63">
        <f>(D2/C2)</f>
        <v>2.5000000000000001E-2</v>
      </c>
      <c r="E1" s="46"/>
      <c r="F1" s="41" t="s">
        <v>203</v>
      </c>
      <c r="G1" s="41" t="s">
        <v>20</v>
      </c>
    </row>
    <row r="2" spans="1:12" s="41" customFormat="1">
      <c r="A2" s="41">
        <f>COUNTA(A5:A24)</f>
        <v>20</v>
      </c>
      <c r="C2" s="61">
        <f>SUM(C5:C24)</f>
        <v>100005</v>
      </c>
      <c r="D2" s="62">
        <f>SUM(D5:D24)</f>
        <v>2500.125</v>
      </c>
      <c r="E2" s="62">
        <f>SUM(E5:E24)</f>
        <v>193</v>
      </c>
      <c r="F2" s="41" t="s">
        <v>204</v>
      </c>
      <c r="G2" s="41">
        <f>SUM(G5:G24)-3</f>
        <v>41</v>
      </c>
    </row>
    <row r="3" spans="1:12" s="41" customFormat="1">
      <c r="C3" s="61"/>
      <c r="D3" s="62"/>
      <c r="E3" s="46"/>
      <c r="F3" s="41" t="s">
        <v>205</v>
      </c>
    </row>
    <row r="4" spans="1:12" s="41" customFormat="1" ht="57.95">
      <c r="A4" s="41" t="s">
        <v>21</v>
      </c>
      <c r="B4" s="41" t="s">
        <v>224</v>
      </c>
      <c r="C4" s="61" t="s">
        <v>22</v>
      </c>
      <c r="D4" s="62" t="s">
        <v>23</v>
      </c>
      <c r="E4" s="46" t="s">
        <v>24</v>
      </c>
      <c r="F4" s="41" t="s">
        <v>25</v>
      </c>
      <c r="G4" s="41" t="s">
        <v>27</v>
      </c>
      <c r="H4" s="41" t="s">
        <v>29</v>
      </c>
      <c r="I4" s="41" t="s">
        <v>33</v>
      </c>
      <c r="J4" s="41" t="s">
        <v>35</v>
      </c>
      <c r="K4" s="41" t="s">
        <v>37</v>
      </c>
      <c r="L4" s="41" t="s">
        <v>40</v>
      </c>
    </row>
    <row r="5" spans="1:12">
      <c r="A5" t="s">
        <v>2</v>
      </c>
      <c r="B5" t="s">
        <v>225</v>
      </c>
      <c r="C5" s="1">
        <v>7241</v>
      </c>
      <c r="D5" s="58">
        <v>181.02500000000003</v>
      </c>
      <c r="E5" s="40">
        <v>10</v>
      </c>
      <c r="F5" t="s">
        <v>226</v>
      </c>
      <c r="G5">
        <f>COUNTA(H5:L5)</f>
        <v>3</v>
      </c>
      <c r="H5" t="s">
        <v>56</v>
      </c>
      <c r="I5" t="s">
        <v>59</v>
      </c>
      <c r="J5" t="s">
        <v>209</v>
      </c>
    </row>
    <row r="6" spans="1:12">
      <c r="A6" t="s">
        <v>4</v>
      </c>
      <c r="B6" t="s">
        <v>225</v>
      </c>
      <c r="C6" s="1">
        <v>4696</v>
      </c>
      <c r="D6" s="58">
        <v>117.4</v>
      </c>
      <c r="E6" s="40">
        <v>7</v>
      </c>
      <c r="F6" t="s">
        <v>227</v>
      </c>
      <c r="G6">
        <f t="shared" ref="G6:G24" si="0">COUNTA(H6:L6)</f>
        <v>2</v>
      </c>
      <c r="H6" t="s">
        <v>68</v>
      </c>
      <c r="I6" t="s">
        <v>71</v>
      </c>
    </row>
    <row r="7" spans="1:12">
      <c r="A7" t="s">
        <v>6</v>
      </c>
      <c r="B7" t="s">
        <v>225</v>
      </c>
      <c r="C7" s="1">
        <v>9589</v>
      </c>
      <c r="D7" s="58">
        <v>239.72500000000002</v>
      </c>
      <c r="E7" s="40">
        <v>14</v>
      </c>
      <c r="F7" t="s">
        <v>228</v>
      </c>
      <c r="G7">
        <f t="shared" si="0"/>
        <v>3</v>
      </c>
      <c r="H7" t="s">
        <v>79</v>
      </c>
      <c r="I7" t="s">
        <v>82</v>
      </c>
      <c r="J7" t="s">
        <v>85</v>
      </c>
    </row>
    <row r="8" spans="1:12">
      <c r="A8" t="s">
        <v>215</v>
      </c>
      <c r="B8" t="s">
        <v>225</v>
      </c>
      <c r="C8" s="1">
        <v>283</v>
      </c>
      <c r="D8" s="58">
        <v>7.0750000000000002</v>
      </c>
      <c r="E8" s="40">
        <v>1</v>
      </c>
      <c r="F8" t="s">
        <v>229</v>
      </c>
      <c r="G8">
        <f t="shared" si="0"/>
        <v>1</v>
      </c>
      <c r="H8" t="s">
        <v>41</v>
      </c>
    </row>
    <row r="9" spans="1:12">
      <c r="A9" t="s">
        <v>12</v>
      </c>
      <c r="B9" t="s">
        <v>225</v>
      </c>
      <c r="C9" s="1">
        <v>7146</v>
      </c>
      <c r="D9" s="58">
        <v>178.65</v>
      </c>
      <c r="E9" s="40">
        <v>15</v>
      </c>
      <c r="F9" t="s">
        <v>230</v>
      </c>
      <c r="G9">
        <f t="shared" si="0"/>
        <v>4</v>
      </c>
      <c r="H9" t="s">
        <v>123</v>
      </c>
      <c r="I9" t="s">
        <v>126</v>
      </c>
      <c r="J9" t="s">
        <v>100</v>
      </c>
      <c r="K9" t="s">
        <v>103</v>
      </c>
    </row>
    <row r="10" spans="1:12">
      <c r="A10" t="s">
        <v>16</v>
      </c>
      <c r="B10" t="s">
        <v>225</v>
      </c>
      <c r="C10" s="1">
        <v>8756</v>
      </c>
      <c r="D10" s="58">
        <v>218.9</v>
      </c>
      <c r="E10" s="40">
        <v>15</v>
      </c>
      <c r="F10" t="s">
        <v>231</v>
      </c>
      <c r="G10">
        <f t="shared" si="0"/>
        <v>3</v>
      </c>
      <c r="H10" t="s">
        <v>146</v>
      </c>
      <c r="I10" t="s">
        <v>149</v>
      </c>
      <c r="J10" t="s">
        <v>152</v>
      </c>
    </row>
    <row r="11" spans="1:12">
      <c r="A11" t="s">
        <v>180</v>
      </c>
      <c r="B11" t="s">
        <v>232</v>
      </c>
      <c r="C11" s="1">
        <v>3936</v>
      </c>
      <c r="D11" s="58">
        <v>98.4</v>
      </c>
      <c r="E11" s="40">
        <v>9</v>
      </c>
      <c r="F11" t="s">
        <v>233</v>
      </c>
      <c r="G11">
        <f t="shared" si="0"/>
        <v>2</v>
      </c>
      <c r="H11" t="s">
        <v>93</v>
      </c>
      <c r="I11" t="s">
        <v>96</v>
      </c>
    </row>
    <row r="12" spans="1:12">
      <c r="A12" t="s">
        <v>15</v>
      </c>
      <c r="B12" t="s">
        <v>234</v>
      </c>
      <c r="C12" s="1">
        <v>8014</v>
      </c>
      <c r="D12" s="58">
        <v>200.35000000000005</v>
      </c>
      <c r="E12" s="40">
        <v>13</v>
      </c>
      <c r="F12" t="s">
        <v>235</v>
      </c>
      <c r="G12">
        <f t="shared" si="0"/>
        <v>3</v>
      </c>
      <c r="H12" t="s">
        <v>138</v>
      </c>
      <c r="I12" t="s">
        <v>144</v>
      </c>
      <c r="J12" t="s">
        <v>141</v>
      </c>
    </row>
    <row r="13" spans="1:12">
      <c r="A13" t="s">
        <v>5</v>
      </c>
      <c r="B13" t="s">
        <v>236</v>
      </c>
      <c r="C13" s="1">
        <v>10374</v>
      </c>
      <c r="D13" s="58">
        <v>259.35000000000002</v>
      </c>
      <c r="E13" s="40">
        <v>18</v>
      </c>
      <c r="F13" t="s">
        <v>74</v>
      </c>
      <c r="G13">
        <f t="shared" si="0"/>
        <v>1</v>
      </c>
      <c r="H13" t="s">
        <v>75</v>
      </c>
    </row>
    <row r="14" spans="1:12">
      <c r="A14" t="s">
        <v>1</v>
      </c>
      <c r="B14" t="s">
        <v>237</v>
      </c>
      <c r="C14" s="1">
        <v>7518</v>
      </c>
      <c r="D14" s="58">
        <v>187.95000000000002</v>
      </c>
      <c r="E14" s="40">
        <v>13</v>
      </c>
      <c r="F14" t="s">
        <v>238</v>
      </c>
      <c r="G14">
        <f t="shared" si="0"/>
        <v>3</v>
      </c>
      <c r="H14" t="s">
        <v>46</v>
      </c>
      <c r="I14" t="s">
        <v>49</v>
      </c>
      <c r="J14" t="s">
        <v>52</v>
      </c>
    </row>
    <row r="15" spans="1:12">
      <c r="A15" t="s">
        <v>3</v>
      </c>
      <c r="B15" t="s">
        <v>237</v>
      </c>
      <c r="C15" s="1">
        <v>3351</v>
      </c>
      <c r="D15" s="58">
        <v>83.775000000000006</v>
      </c>
      <c r="E15" s="40">
        <v>8</v>
      </c>
      <c r="F15" t="s">
        <v>239</v>
      </c>
      <c r="G15">
        <f t="shared" si="0"/>
        <v>2</v>
      </c>
      <c r="H15" t="s">
        <v>61</v>
      </c>
      <c r="I15" t="s">
        <v>64</v>
      </c>
    </row>
    <row r="16" spans="1:12">
      <c r="A16" t="s">
        <v>10</v>
      </c>
      <c r="B16" t="s">
        <v>237</v>
      </c>
      <c r="C16" s="1">
        <v>6376</v>
      </c>
      <c r="D16" s="58">
        <v>159.40000000000003</v>
      </c>
      <c r="E16" s="40">
        <v>18</v>
      </c>
      <c r="F16" t="s">
        <v>217</v>
      </c>
      <c r="G16">
        <f t="shared" si="0"/>
        <v>4</v>
      </c>
      <c r="H16" t="s">
        <v>162</v>
      </c>
      <c r="I16" t="s">
        <v>165</v>
      </c>
      <c r="J16" t="s">
        <v>168</v>
      </c>
      <c r="L16" t="s">
        <v>115</v>
      </c>
    </row>
    <row r="17" spans="1:11">
      <c r="A17" t="s">
        <v>17</v>
      </c>
      <c r="B17" t="s">
        <v>237</v>
      </c>
      <c r="C17" s="1">
        <v>7028</v>
      </c>
      <c r="D17" s="58">
        <v>175.7</v>
      </c>
      <c r="E17" s="40">
        <v>17</v>
      </c>
      <c r="F17" t="s">
        <v>240</v>
      </c>
      <c r="G17">
        <f t="shared" si="0"/>
        <v>4</v>
      </c>
      <c r="H17" t="s">
        <v>156</v>
      </c>
      <c r="I17" t="s">
        <v>159</v>
      </c>
      <c r="J17" t="s">
        <v>107</v>
      </c>
      <c r="K17" t="s">
        <v>109</v>
      </c>
    </row>
    <row r="18" spans="1:11">
      <c r="A18" t="s">
        <v>13</v>
      </c>
      <c r="B18" t="s">
        <v>241</v>
      </c>
      <c r="C18" s="1">
        <v>7185</v>
      </c>
      <c r="D18" s="58">
        <v>179.62500000000003</v>
      </c>
      <c r="E18" s="40">
        <v>13</v>
      </c>
      <c r="F18" t="s">
        <v>242</v>
      </c>
      <c r="G18">
        <f t="shared" si="0"/>
        <v>1</v>
      </c>
      <c r="H18" t="s">
        <v>130</v>
      </c>
    </row>
    <row r="19" spans="1:11">
      <c r="A19" t="s">
        <v>0</v>
      </c>
      <c r="B19" t="s">
        <v>243</v>
      </c>
      <c r="C19" s="1">
        <v>155</v>
      </c>
      <c r="D19" s="58">
        <v>3.875</v>
      </c>
      <c r="E19" s="40">
        <v>1</v>
      </c>
      <c r="F19" t="s">
        <v>244</v>
      </c>
      <c r="G19">
        <f t="shared" si="0"/>
        <v>1</v>
      </c>
      <c r="H19" t="s">
        <v>41</v>
      </c>
    </row>
    <row r="20" spans="1:11">
      <c r="A20" t="s">
        <v>213</v>
      </c>
      <c r="B20" t="s">
        <v>243</v>
      </c>
      <c r="C20" s="1">
        <v>308</v>
      </c>
      <c r="D20" s="58">
        <v>7.7</v>
      </c>
      <c r="E20" s="40">
        <v>1</v>
      </c>
      <c r="F20" t="s">
        <v>245</v>
      </c>
      <c r="G20">
        <f t="shared" si="0"/>
        <v>1</v>
      </c>
      <c r="H20" t="s">
        <v>41</v>
      </c>
    </row>
    <row r="21" spans="1:11">
      <c r="A21" t="s">
        <v>11</v>
      </c>
      <c r="B21" t="s">
        <v>243</v>
      </c>
      <c r="C21" s="1">
        <v>2380</v>
      </c>
      <c r="D21" s="58">
        <v>59.500000000000007</v>
      </c>
      <c r="E21" s="40">
        <v>5</v>
      </c>
      <c r="F21" t="s">
        <v>246</v>
      </c>
      <c r="G21">
        <f t="shared" si="0"/>
        <v>1</v>
      </c>
      <c r="H21" t="s">
        <v>119</v>
      </c>
    </row>
    <row r="22" spans="1:11">
      <c r="A22" t="s">
        <v>14</v>
      </c>
      <c r="B22" t="s">
        <v>243</v>
      </c>
      <c r="C22" s="1">
        <v>2198</v>
      </c>
      <c r="D22" s="58">
        <v>54.95</v>
      </c>
      <c r="E22" s="40">
        <v>6</v>
      </c>
      <c r="F22" t="s">
        <v>247</v>
      </c>
      <c r="G22">
        <f t="shared" si="0"/>
        <v>1</v>
      </c>
      <c r="H22" t="s">
        <v>134</v>
      </c>
    </row>
    <row r="23" spans="1:11">
      <c r="A23" t="s">
        <v>221</v>
      </c>
      <c r="B23" t="s">
        <v>243</v>
      </c>
      <c r="C23" s="1">
        <v>168</v>
      </c>
      <c r="D23" s="58">
        <v>4.2</v>
      </c>
      <c r="E23" s="40">
        <v>1</v>
      </c>
      <c r="F23" t="s">
        <v>248</v>
      </c>
      <c r="G23">
        <f t="shared" si="0"/>
        <v>2</v>
      </c>
      <c r="H23" t="s">
        <v>41</v>
      </c>
      <c r="I23" t="s">
        <v>173</v>
      </c>
    </row>
    <row r="24" spans="1:11">
      <c r="A24" t="s">
        <v>7</v>
      </c>
      <c r="B24" t="s">
        <v>249</v>
      </c>
      <c r="C24" s="1">
        <v>3303</v>
      </c>
      <c r="D24" s="58">
        <v>82.575000000000003</v>
      </c>
      <c r="E24" s="40">
        <v>8</v>
      </c>
      <c r="F24" t="s">
        <v>250</v>
      </c>
      <c r="G24">
        <f t="shared" si="0"/>
        <v>2</v>
      </c>
      <c r="H24" t="s">
        <v>89</v>
      </c>
      <c r="I24" t="s">
        <v>251</v>
      </c>
    </row>
  </sheetData>
  <sheetProtection sheet="1" objects="1" scenarios="1"/>
  <autoFilter ref="A4:W24" xr:uid="{D8620D24-0211-474E-85EB-99DABE028DEA}"/>
  <sortState xmlns:xlrd2="http://schemas.microsoft.com/office/spreadsheetml/2017/richdata2" ref="A5:FP24">
    <sortCondition ref="B5:B24"/>
    <sortCondition ref="A5:A24"/>
  </sortState>
  <conditionalFormatting sqref="H1:H1048576">
    <cfRule type="duplicateValues" dxfId="25" priority="1"/>
  </conditionalFormatting>
  <printOptions horizontalCentered="1" verticalCentered="1"/>
  <pageMargins left="0.25" right="0.25" top="0.75" bottom="0.75" header="0.3" footer="0.3"/>
  <pageSetup scale="64" orientation="landscape" verticalDpi="0" r:id="rId1"/>
  <headerFooter>
    <oddFooter>&amp;C&amp;Z&amp;F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7D1BF-31DE-4844-A45C-D3001D6CD0BF}">
  <sheetPr>
    <pageSetUpPr fitToPage="1"/>
  </sheetPr>
  <dimension ref="A1:HE28"/>
  <sheetViews>
    <sheetView zoomScaleNormal="100" workbookViewId="0">
      <pane xSplit="1" ySplit="4" topLeftCell="B5" activePane="bottomRight" state="frozen"/>
      <selection pane="bottomRight" activeCell="F4" sqref="F4"/>
      <selection pane="bottomLeft" activeCell="A5" sqref="A5"/>
      <selection pane="topRight" activeCell="B1" sqref="B1"/>
    </sheetView>
  </sheetViews>
  <sheetFormatPr defaultColWidth="9.5703125" defaultRowHeight="14.45"/>
  <cols>
    <col min="1" max="1" width="21.5703125" bestFit="1" customWidth="1"/>
    <col min="2" max="2" width="10.5703125" bestFit="1" customWidth="1"/>
    <col min="3" max="3" width="7.7109375" style="1" customWidth="1"/>
    <col min="4" max="4" width="7.7109375" customWidth="1"/>
    <col min="5" max="5" width="9.5703125" style="40" bestFit="1"/>
    <col min="6" max="6" width="55.7109375" style="65" customWidth="1"/>
    <col min="7" max="7" width="6.42578125" style="40" hidden="1" customWidth="1"/>
    <col min="8" max="8" width="4.42578125" style="40" hidden="1" customWidth="1"/>
    <col min="9" max="9" width="4.7109375" style="40" hidden="1" customWidth="1"/>
    <col min="10" max="10" width="5.5703125" style="40" hidden="1" customWidth="1"/>
    <col min="11" max="11" width="5.42578125" style="40" hidden="1" customWidth="1"/>
    <col min="12" max="14" width="4.5703125" style="40" hidden="1" customWidth="1"/>
    <col min="15" max="23" width="4.42578125" style="40" hidden="1" customWidth="1"/>
    <col min="24" max="24" width="5.42578125" style="40" hidden="1" customWidth="1"/>
    <col min="25" max="25" width="5.42578125" hidden="1" customWidth="1"/>
    <col min="26" max="30" width="5.42578125" style="40" hidden="1" customWidth="1"/>
    <col min="31" max="31" width="5.7109375" style="40" hidden="1" customWidth="1"/>
    <col min="32" max="32" width="9" style="40" bestFit="1" customWidth="1"/>
    <col min="33" max="33" width="10.7109375" hidden="1" customWidth="1"/>
    <col min="34" max="34" width="25.5703125" bestFit="1" customWidth="1"/>
    <col min="35" max="35" width="11.7109375" hidden="1" customWidth="1"/>
    <col min="36" max="36" width="31.28515625" hidden="1" customWidth="1"/>
    <col min="37" max="37" width="10.7109375" hidden="1" customWidth="1"/>
    <col min="38" max="38" width="16.7109375" bestFit="1" customWidth="1"/>
    <col min="39" max="39" width="11.7109375" hidden="1" customWidth="1"/>
    <col min="40" max="40" width="24.7109375" hidden="1" customWidth="1"/>
    <col min="41" max="41" width="10.7109375" hidden="1" customWidth="1"/>
    <col min="42" max="42" width="15.42578125" bestFit="1" customWidth="1"/>
    <col min="43" max="43" width="11.7109375" hidden="1" customWidth="1"/>
    <col min="44" max="44" width="26.28515625" hidden="1" customWidth="1"/>
    <col min="45" max="45" width="10.7109375" hidden="1" customWidth="1"/>
    <col min="46" max="46" width="14.7109375" bestFit="1" customWidth="1"/>
    <col min="47" max="47" width="11.7109375" hidden="1" customWidth="1"/>
    <col min="48" max="48" width="21.7109375" hidden="1" customWidth="1"/>
    <col min="49" max="49" width="10.7109375" hidden="1" customWidth="1"/>
    <col min="50" max="50" width="16.5703125" bestFit="1" customWidth="1"/>
    <col min="51" max="51" width="11.7109375" hidden="1" customWidth="1"/>
    <col min="52" max="52" width="26.28515625" hidden="1" customWidth="1"/>
    <col min="53" max="57" width="6.28515625" hidden="1" customWidth="1"/>
    <col min="58" max="58" width="21.28515625" bestFit="1" customWidth="1"/>
    <col min="59" max="64" width="9.28515625" bestFit="1" customWidth="1"/>
    <col min="65" max="82" width="12.7109375" bestFit="1" customWidth="1"/>
    <col min="83" max="94" width="14" bestFit="1" customWidth="1"/>
    <col min="95" max="102" width="11.5703125" bestFit="1" customWidth="1"/>
    <col min="103" max="114" width="7.28515625" bestFit="1" customWidth="1"/>
    <col min="115" max="130" width="14" bestFit="1" customWidth="1"/>
    <col min="131" max="135" width="19.28515625" bestFit="1" customWidth="1"/>
    <col min="136" max="147" width="14.28515625" bestFit="1" customWidth="1"/>
    <col min="148" max="160" width="11.7109375" bestFit="1" customWidth="1"/>
    <col min="161" max="166" width="13.28515625" bestFit="1" customWidth="1"/>
    <col min="167" max="179" width="9.28515625" bestFit="1" customWidth="1"/>
    <col min="180" max="194" width="16.7109375" bestFit="1" customWidth="1"/>
    <col min="195" max="213" width="13.5703125" bestFit="1" customWidth="1"/>
  </cols>
  <sheetData>
    <row r="1" spans="1:213" ht="15.6">
      <c r="A1" s="37" t="s">
        <v>252</v>
      </c>
      <c r="B1" s="37"/>
      <c r="C1" s="29"/>
      <c r="D1" s="38">
        <v>2.5000000000000005E-2</v>
      </c>
      <c r="E1" s="2"/>
      <c r="F1" s="67" t="s">
        <v>173</v>
      </c>
      <c r="G1" s="6" t="s">
        <v>173</v>
      </c>
      <c r="H1" s="6"/>
      <c r="I1" s="6" t="s">
        <v>173</v>
      </c>
      <c r="J1" s="47" t="s">
        <v>173</v>
      </c>
      <c r="K1" s="40" t="s">
        <v>173</v>
      </c>
      <c r="L1" s="40" t="s">
        <v>173</v>
      </c>
      <c r="M1" s="40" t="s">
        <v>173</v>
      </c>
      <c r="N1" s="31"/>
      <c r="O1" s="31"/>
      <c r="P1" s="31" t="s">
        <v>173</v>
      </c>
      <c r="Q1" s="31" t="s">
        <v>173</v>
      </c>
      <c r="R1" s="31" t="s">
        <v>173</v>
      </c>
      <c r="S1" s="31"/>
      <c r="T1" s="2"/>
      <c r="U1" s="2"/>
      <c r="V1" s="2"/>
      <c r="W1" s="2"/>
      <c r="X1" s="2"/>
      <c r="Y1" s="4"/>
      <c r="Z1" s="31"/>
      <c r="AA1" s="2"/>
      <c r="AB1" s="2"/>
      <c r="AC1" s="2"/>
      <c r="AD1" s="2"/>
      <c r="AE1" s="2"/>
      <c r="AF1" s="39" t="s">
        <v>20</v>
      </c>
      <c r="AG1" s="4"/>
      <c r="AH1" s="4"/>
      <c r="AI1" s="4"/>
      <c r="AK1" s="64" t="s">
        <v>173</v>
      </c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32"/>
      <c r="BB1" s="32"/>
      <c r="BC1" s="32"/>
      <c r="BD1" s="32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4"/>
      <c r="EB1" s="34"/>
      <c r="EC1" s="34"/>
      <c r="ED1" s="34"/>
      <c r="EE1" s="3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</row>
    <row r="2" spans="1:213" ht="15.6">
      <c r="A2" s="39">
        <f>COUNTA(A5:A24)</f>
        <v>20</v>
      </c>
      <c r="B2" s="39"/>
      <c r="C2" s="53">
        <f>SUM(C5:C24)</f>
        <v>100005</v>
      </c>
      <c r="D2" s="53">
        <f>SUM(D5:D24)</f>
        <v>2500.1249999999995</v>
      </c>
      <c r="E2" s="39">
        <f>COUNTA(E5:E24)</f>
        <v>20</v>
      </c>
      <c r="F2" s="67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31"/>
      <c r="N2" s="31"/>
      <c r="O2" s="31"/>
      <c r="P2" s="31"/>
      <c r="Q2" s="31"/>
      <c r="R2" s="31"/>
      <c r="S2" s="31"/>
      <c r="T2" s="2"/>
      <c r="U2" s="2"/>
      <c r="V2" s="2"/>
      <c r="W2" s="2"/>
      <c r="X2" s="2"/>
      <c r="Y2" s="4"/>
      <c r="Z2" s="31"/>
      <c r="AA2" s="2"/>
      <c r="AB2" s="2"/>
      <c r="AC2" s="2"/>
      <c r="AD2" s="2"/>
      <c r="AE2" s="2"/>
      <c r="AF2" s="53">
        <f>SUM(AF5:AF24)-3</f>
        <v>44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32"/>
      <c r="AX2" s="4"/>
      <c r="AY2" s="4"/>
      <c r="AZ2" s="4"/>
      <c r="BA2" s="32"/>
      <c r="BB2" s="32"/>
      <c r="BC2" s="32"/>
      <c r="BD2" s="3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4"/>
      <c r="EB2" s="34"/>
      <c r="EC2" s="34"/>
      <c r="ED2" s="34"/>
      <c r="EE2" s="3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</row>
    <row r="3" spans="1:213" ht="15.6">
      <c r="A3" s="4"/>
      <c r="B3" s="4"/>
      <c r="C3" s="29"/>
      <c r="D3" s="4"/>
      <c r="E3" s="2"/>
      <c r="F3" s="67" t="s">
        <v>173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  <c r="Q3" s="30">
        <v>11</v>
      </c>
      <c r="R3" s="30">
        <v>12</v>
      </c>
      <c r="S3" s="30">
        <v>13</v>
      </c>
      <c r="T3" s="30">
        <v>14</v>
      </c>
      <c r="U3" s="30">
        <v>15</v>
      </c>
      <c r="V3" s="30">
        <v>16</v>
      </c>
      <c r="W3" s="30">
        <v>17</v>
      </c>
      <c r="X3" s="30">
        <v>18</v>
      </c>
      <c r="Y3" s="30">
        <v>19</v>
      </c>
      <c r="Z3" s="30">
        <v>20</v>
      </c>
      <c r="AA3" s="30">
        <v>21</v>
      </c>
      <c r="AB3" s="30">
        <v>22</v>
      </c>
      <c r="AC3" s="30">
        <v>23</v>
      </c>
      <c r="AD3" s="30">
        <v>24</v>
      </c>
      <c r="AE3" s="30">
        <v>25</v>
      </c>
      <c r="AG3" s="4"/>
      <c r="AH3" s="4"/>
      <c r="AI3" s="4"/>
      <c r="AJ3" s="4"/>
      <c r="AK3" s="4"/>
      <c r="AL3" s="4"/>
      <c r="AM3" s="4"/>
      <c r="AN3" s="4"/>
      <c r="AO3" s="64" t="s">
        <v>173</v>
      </c>
      <c r="AP3" s="4"/>
      <c r="AQ3" s="4"/>
      <c r="AR3" s="4"/>
      <c r="AS3" s="4"/>
      <c r="AT3" s="4"/>
      <c r="AU3" s="4"/>
      <c r="AV3" s="4"/>
      <c r="AW3" s="32"/>
      <c r="AY3" s="4"/>
      <c r="AZ3" s="4"/>
      <c r="BA3" s="32"/>
      <c r="BB3" s="32"/>
      <c r="BC3" s="32"/>
      <c r="BD3" s="32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4"/>
      <c r="EB3" s="34"/>
      <c r="EC3" s="34"/>
      <c r="ED3" s="34"/>
      <c r="EE3" s="3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</row>
    <row r="4" spans="1:213" s="41" customFormat="1" ht="48.6">
      <c r="A4" s="41" t="s">
        <v>21</v>
      </c>
      <c r="B4" s="41" t="s">
        <v>224</v>
      </c>
      <c r="C4" s="42" t="s">
        <v>22</v>
      </c>
      <c r="D4" s="43" t="s">
        <v>23</v>
      </c>
      <c r="E4" s="44" t="s">
        <v>24</v>
      </c>
      <c r="F4" s="45" t="s">
        <v>25</v>
      </c>
      <c r="G4" s="46" t="s">
        <v>26</v>
      </c>
      <c r="H4" s="46" t="s">
        <v>26</v>
      </c>
      <c r="I4" s="46" t="s">
        <v>26</v>
      </c>
      <c r="J4" s="46" t="s">
        <v>26</v>
      </c>
      <c r="K4" s="46" t="s">
        <v>26</v>
      </c>
      <c r="L4" s="46" t="s">
        <v>26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27</v>
      </c>
      <c r="AG4" s="41" t="s">
        <v>28</v>
      </c>
      <c r="AH4" s="41" t="s">
        <v>29</v>
      </c>
      <c r="AI4" s="41" t="s">
        <v>30</v>
      </c>
      <c r="AJ4" s="41" t="s">
        <v>31</v>
      </c>
      <c r="AK4" s="41" t="s">
        <v>32</v>
      </c>
      <c r="AL4" s="41" t="s">
        <v>33</v>
      </c>
      <c r="AM4" s="41" t="s">
        <v>30</v>
      </c>
      <c r="AN4" s="41" t="s">
        <v>31</v>
      </c>
      <c r="AO4" s="41" t="s">
        <v>34</v>
      </c>
      <c r="AP4" s="41" t="s">
        <v>35</v>
      </c>
      <c r="AQ4" s="41" t="s">
        <v>30</v>
      </c>
      <c r="AR4" s="41" t="s">
        <v>31</v>
      </c>
      <c r="AS4" s="41" t="s">
        <v>36</v>
      </c>
      <c r="AT4" s="41" t="s">
        <v>37</v>
      </c>
      <c r="AU4" s="41" t="s">
        <v>30</v>
      </c>
      <c r="AV4" s="41" t="s">
        <v>38</v>
      </c>
      <c r="AW4" s="41" t="s">
        <v>39</v>
      </c>
      <c r="AX4" s="41" t="s">
        <v>40</v>
      </c>
      <c r="AY4" s="41" t="s">
        <v>30</v>
      </c>
      <c r="AZ4" s="41" t="s">
        <v>38</v>
      </c>
      <c r="BA4" s="41" t="s">
        <v>28</v>
      </c>
      <c r="BB4" s="41" t="s">
        <v>32</v>
      </c>
      <c r="BC4" s="41" t="s">
        <v>34</v>
      </c>
      <c r="BD4" s="41" t="s">
        <v>36</v>
      </c>
      <c r="BE4" s="41" t="s">
        <v>39</v>
      </c>
    </row>
    <row r="5" spans="1:213">
      <c r="A5" t="s">
        <v>2</v>
      </c>
      <c r="B5" t="s">
        <v>225</v>
      </c>
      <c r="C5" s="1">
        <v>7241</v>
      </c>
      <c r="D5" s="1">
        <v>181.02500000000003</v>
      </c>
      <c r="E5" s="40">
        <v>10</v>
      </c>
      <c r="F5" s="65" t="s">
        <v>226</v>
      </c>
      <c r="G5" s="40">
        <v>810</v>
      </c>
      <c r="H5" s="40">
        <v>817</v>
      </c>
      <c r="I5" s="40">
        <v>818</v>
      </c>
      <c r="J5" s="40">
        <v>820</v>
      </c>
      <c r="K5" s="40">
        <v>821</v>
      </c>
      <c r="L5" s="40">
        <v>828</v>
      </c>
      <c r="M5" s="40">
        <v>829</v>
      </c>
      <c r="N5" s="40">
        <v>831</v>
      </c>
      <c r="O5" s="40">
        <v>832</v>
      </c>
      <c r="P5" s="40">
        <v>833</v>
      </c>
      <c r="AF5" s="40">
        <v>3</v>
      </c>
      <c r="AG5">
        <v>147113970</v>
      </c>
      <c r="AH5" t="s">
        <v>56</v>
      </c>
      <c r="AI5" t="s">
        <v>57</v>
      </c>
      <c r="AJ5" t="s">
        <v>253</v>
      </c>
      <c r="AK5">
        <v>107153071</v>
      </c>
      <c r="AL5" t="s">
        <v>59</v>
      </c>
      <c r="AM5" t="s">
        <v>176</v>
      </c>
      <c r="AN5" t="s">
        <v>177</v>
      </c>
      <c r="AO5">
        <v>107152870</v>
      </c>
      <c r="AP5" t="s">
        <v>209</v>
      </c>
      <c r="AQ5" t="s">
        <v>254</v>
      </c>
      <c r="AR5" t="s">
        <v>210</v>
      </c>
      <c r="AS5">
        <v>0</v>
      </c>
      <c r="AU5" t="e">
        <v>#N/A</v>
      </c>
      <c r="AV5" t="e">
        <v>#N/A</v>
      </c>
      <c r="AW5">
        <v>0</v>
      </c>
      <c r="AY5" t="e">
        <v>#N/A</v>
      </c>
      <c r="AZ5" t="e">
        <v>#N/A</v>
      </c>
      <c r="BA5">
        <v>1</v>
      </c>
      <c r="BB5">
        <v>1</v>
      </c>
      <c r="BC5">
        <v>1</v>
      </c>
      <c r="BD5" t="s">
        <v>44</v>
      </c>
      <c r="BE5" t="s">
        <v>44</v>
      </c>
    </row>
    <row r="6" spans="1:213">
      <c r="A6" t="s">
        <v>4</v>
      </c>
      <c r="B6" t="s">
        <v>225</v>
      </c>
      <c r="C6" s="1">
        <v>4696</v>
      </c>
      <c r="D6" s="1">
        <v>117.4</v>
      </c>
      <c r="E6" s="40">
        <v>7</v>
      </c>
      <c r="F6" s="65" t="s">
        <v>227</v>
      </c>
      <c r="G6" s="40">
        <v>822</v>
      </c>
      <c r="H6" s="40">
        <v>823</v>
      </c>
      <c r="I6" s="40">
        <v>824</v>
      </c>
      <c r="J6" s="40">
        <v>825</v>
      </c>
      <c r="K6" s="40">
        <v>826</v>
      </c>
      <c r="L6" s="40">
        <v>827</v>
      </c>
      <c r="M6" s="40">
        <v>910</v>
      </c>
      <c r="AF6" s="40">
        <v>2</v>
      </c>
      <c r="AG6">
        <v>118591584</v>
      </c>
      <c r="AH6" t="s">
        <v>68</v>
      </c>
      <c r="AI6" t="s">
        <v>69</v>
      </c>
      <c r="AJ6" t="s">
        <v>70</v>
      </c>
      <c r="AK6">
        <v>147521014</v>
      </c>
      <c r="AL6" t="s">
        <v>71</v>
      </c>
      <c r="AM6" t="s">
        <v>72</v>
      </c>
      <c r="AN6" t="s">
        <v>73</v>
      </c>
      <c r="AO6">
        <v>0</v>
      </c>
      <c r="AQ6" t="e">
        <v>#N/A</v>
      </c>
      <c r="AR6" t="e">
        <v>#N/A</v>
      </c>
      <c r="AS6">
        <v>0</v>
      </c>
      <c r="AU6" t="e">
        <v>#N/A</v>
      </c>
      <c r="AV6" t="e">
        <v>#N/A</v>
      </c>
      <c r="AW6">
        <v>0</v>
      </c>
      <c r="AY6" t="e">
        <v>#N/A</v>
      </c>
      <c r="AZ6" t="e">
        <v>#N/A</v>
      </c>
      <c r="BA6">
        <v>1</v>
      </c>
      <c r="BB6">
        <v>1</v>
      </c>
      <c r="BC6" t="s">
        <v>44</v>
      </c>
      <c r="BD6" t="s">
        <v>44</v>
      </c>
      <c r="BE6" t="s">
        <v>44</v>
      </c>
    </row>
    <row r="7" spans="1:213">
      <c r="A7" t="s">
        <v>6</v>
      </c>
      <c r="B7" t="s">
        <v>225</v>
      </c>
      <c r="C7" s="1">
        <v>9589</v>
      </c>
      <c r="D7" s="1">
        <v>239.72500000000002</v>
      </c>
      <c r="E7" s="40">
        <v>14</v>
      </c>
      <c r="F7" s="65" t="s">
        <v>228</v>
      </c>
      <c r="G7" s="40">
        <v>803</v>
      </c>
      <c r="H7" s="40">
        <v>804</v>
      </c>
      <c r="I7" s="40">
        <v>805</v>
      </c>
      <c r="J7" s="40">
        <v>806</v>
      </c>
      <c r="K7" s="40">
        <v>807</v>
      </c>
      <c r="L7" s="40">
        <v>808</v>
      </c>
      <c r="M7" s="40">
        <v>811</v>
      </c>
      <c r="N7" s="40">
        <v>812</v>
      </c>
      <c r="O7" s="40">
        <v>813</v>
      </c>
      <c r="P7" s="40">
        <v>814</v>
      </c>
      <c r="Q7" s="40">
        <v>815</v>
      </c>
      <c r="R7" s="40">
        <v>816</v>
      </c>
      <c r="S7" s="40">
        <v>911</v>
      </c>
      <c r="T7" s="40">
        <v>912</v>
      </c>
      <c r="AF7" s="40">
        <v>3</v>
      </c>
      <c r="AG7">
        <v>107153029</v>
      </c>
      <c r="AH7" t="s">
        <v>79</v>
      </c>
      <c r="AI7" t="s">
        <v>80</v>
      </c>
      <c r="AJ7" t="s">
        <v>81</v>
      </c>
      <c r="AK7">
        <v>107152549</v>
      </c>
      <c r="AL7" t="s">
        <v>82</v>
      </c>
      <c r="AM7" t="s">
        <v>83</v>
      </c>
      <c r="AN7" t="s">
        <v>84</v>
      </c>
      <c r="AO7">
        <v>107152440</v>
      </c>
      <c r="AP7" t="s">
        <v>85</v>
      </c>
      <c r="AQ7" t="s">
        <v>86</v>
      </c>
      <c r="AR7" t="s">
        <v>87</v>
      </c>
      <c r="AS7">
        <v>0</v>
      </c>
      <c r="AU7" t="e">
        <v>#N/A</v>
      </c>
      <c r="AV7" t="e">
        <v>#N/A</v>
      </c>
      <c r="AW7">
        <v>0</v>
      </c>
      <c r="AY7" t="e">
        <v>#N/A</v>
      </c>
      <c r="AZ7" t="e">
        <v>#N/A</v>
      </c>
      <c r="BA7">
        <v>1</v>
      </c>
      <c r="BB7">
        <v>1</v>
      </c>
      <c r="BC7">
        <v>1</v>
      </c>
      <c r="BD7" t="s">
        <v>44</v>
      </c>
      <c r="BE7" t="s">
        <v>44</v>
      </c>
    </row>
    <row r="8" spans="1:213">
      <c r="A8" t="s">
        <v>215</v>
      </c>
      <c r="B8" t="s">
        <v>225</v>
      </c>
      <c r="C8" s="1">
        <v>283</v>
      </c>
      <c r="D8" s="1">
        <v>7.0750000000000002</v>
      </c>
      <c r="E8" s="40">
        <v>1</v>
      </c>
      <c r="F8" s="65" t="s">
        <v>229</v>
      </c>
      <c r="G8" s="40">
        <v>913</v>
      </c>
      <c r="AF8" s="40">
        <v>1</v>
      </c>
      <c r="AG8">
        <v>107152390</v>
      </c>
      <c r="AH8" t="s">
        <v>41</v>
      </c>
      <c r="AI8" t="s">
        <v>42</v>
      </c>
      <c r="AJ8" t="s">
        <v>43</v>
      </c>
      <c r="AK8">
        <v>0</v>
      </c>
      <c r="AM8" t="e">
        <v>#N/A</v>
      </c>
      <c r="AN8" t="e">
        <v>#N/A</v>
      </c>
      <c r="AO8">
        <v>0</v>
      </c>
      <c r="AQ8" t="e">
        <v>#N/A</v>
      </c>
      <c r="AR8" t="e">
        <v>#N/A</v>
      </c>
      <c r="AS8">
        <v>0</v>
      </c>
      <c r="AU8" t="e">
        <v>#N/A</v>
      </c>
      <c r="AV8" t="e">
        <v>#N/A</v>
      </c>
      <c r="AW8">
        <v>0</v>
      </c>
      <c r="AY8" t="e">
        <v>#N/A</v>
      </c>
      <c r="AZ8" t="e">
        <v>#N/A</v>
      </c>
      <c r="BA8">
        <v>1</v>
      </c>
      <c r="BB8" t="s">
        <v>44</v>
      </c>
      <c r="BC8" t="s">
        <v>44</v>
      </c>
      <c r="BD8" t="s">
        <v>44</v>
      </c>
      <c r="BE8" t="s">
        <v>44</v>
      </c>
    </row>
    <row r="9" spans="1:213" ht="15.6">
      <c r="A9" t="s">
        <v>12</v>
      </c>
      <c r="B9" t="s">
        <v>225</v>
      </c>
      <c r="C9" s="1">
        <v>6193</v>
      </c>
      <c r="D9" s="1">
        <v>154.82500000000002</v>
      </c>
      <c r="E9" s="40">
        <v>13</v>
      </c>
      <c r="F9" s="65" t="s">
        <v>255</v>
      </c>
      <c r="G9" s="4">
        <v>4</v>
      </c>
      <c r="H9" s="4">
        <v>834</v>
      </c>
      <c r="I9" s="4">
        <v>835</v>
      </c>
      <c r="J9" s="4">
        <v>836</v>
      </c>
      <c r="K9" s="4">
        <v>837</v>
      </c>
      <c r="L9" s="4">
        <v>838</v>
      </c>
      <c r="M9" s="4">
        <v>839</v>
      </c>
      <c r="N9" s="4">
        <v>840</v>
      </c>
      <c r="O9" s="4">
        <v>841</v>
      </c>
      <c r="P9" s="4">
        <v>842</v>
      </c>
      <c r="Q9" s="4">
        <v>848</v>
      </c>
      <c r="R9" s="4">
        <v>849</v>
      </c>
      <c r="S9" s="4">
        <v>900</v>
      </c>
      <c r="T9" s="4"/>
      <c r="U9" s="4"/>
      <c r="AF9" s="40">
        <v>4</v>
      </c>
      <c r="AG9">
        <v>142893063</v>
      </c>
      <c r="AH9" t="s">
        <v>123</v>
      </c>
      <c r="AI9" t="s">
        <v>124</v>
      </c>
      <c r="AJ9" t="s">
        <v>125</v>
      </c>
      <c r="AK9">
        <v>113627156</v>
      </c>
      <c r="AL9" t="s">
        <v>126</v>
      </c>
      <c r="AM9" t="s">
        <v>127</v>
      </c>
      <c r="AN9" t="s">
        <v>128</v>
      </c>
      <c r="AO9">
        <v>107152229</v>
      </c>
      <c r="AP9" t="s">
        <v>100</v>
      </c>
      <c r="AQ9" t="s">
        <v>101</v>
      </c>
      <c r="AR9" t="s">
        <v>102</v>
      </c>
      <c r="AS9">
        <v>107152370</v>
      </c>
      <c r="AT9" t="s">
        <v>103</v>
      </c>
      <c r="AU9" t="s">
        <v>104</v>
      </c>
      <c r="AV9" t="s">
        <v>105</v>
      </c>
      <c r="AW9">
        <v>0</v>
      </c>
      <c r="AX9" t="s">
        <v>173</v>
      </c>
      <c r="AY9" t="e">
        <v>#N/A</v>
      </c>
      <c r="AZ9" t="e">
        <v>#N/A</v>
      </c>
      <c r="BA9">
        <v>1</v>
      </c>
      <c r="BB9">
        <v>1</v>
      </c>
      <c r="BC9">
        <v>1</v>
      </c>
      <c r="BD9">
        <v>1</v>
      </c>
      <c r="BE9" t="s">
        <v>44</v>
      </c>
    </row>
    <row r="10" spans="1:213">
      <c r="A10" t="s">
        <v>16</v>
      </c>
      <c r="B10" t="s">
        <v>225</v>
      </c>
      <c r="C10" s="1">
        <v>8756</v>
      </c>
      <c r="D10" s="1">
        <v>218.9</v>
      </c>
      <c r="E10" s="40">
        <v>15</v>
      </c>
      <c r="F10" s="65" t="s">
        <v>231</v>
      </c>
      <c r="G10" s="40">
        <v>830</v>
      </c>
      <c r="H10" s="40">
        <v>843</v>
      </c>
      <c r="I10" s="40">
        <v>844</v>
      </c>
      <c r="J10" s="40">
        <v>845</v>
      </c>
      <c r="K10" s="40">
        <v>846</v>
      </c>
      <c r="L10" s="40">
        <v>847</v>
      </c>
      <c r="M10" s="40">
        <v>850</v>
      </c>
      <c r="N10" s="40">
        <v>851</v>
      </c>
      <c r="O10" s="40">
        <v>852</v>
      </c>
      <c r="P10" s="40">
        <v>853</v>
      </c>
      <c r="Q10" s="40">
        <v>854</v>
      </c>
      <c r="R10" s="40">
        <v>855</v>
      </c>
      <c r="S10" s="40">
        <v>856</v>
      </c>
      <c r="T10" s="40">
        <v>857</v>
      </c>
      <c r="U10" s="40">
        <v>906</v>
      </c>
      <c r="AF10" s="40">
        <v>3</v>
      </c>
      <c r="AG10">
        <v>107152873</v>
      </c>
      <c r="AH10" t="s">
        <v>146</v>
      </c>
      <c r="AI10" t="s">
        <v>147</v>
      </c>
      <c r="AJ10" t="s">
        <v>148</v>
      </c>
      <c r="AK10">
        <v>107152473</v>
      </c>
      <c r="AL10" t="s">
        <v>149</v>
      </c>
      <c r="AM10" t="s">
        <v>150</v>
      </c>
      <c r="AN10" t="s">
        <v>151</v>
      </c>
      <c r="AO10">
        <v>107152460</v>
      </c>
      <c r="AP10" t="s">
        <v>152</v>
      </c>
      <c r="AQ10" t="s">
        <v>153</v>
      </c>
      <c r="AR10" t="s">
        <v>154</v>
      </c>
      <c r="AS10">
        <v>0</v>
      </c>
      <c r="AU10" t="e">
        <v>#N/A</v>
      </c>
      <c r="AV10" t="e">
        <v>#N/A</v>
      </c>
      <c r="AW10">
        <v>0</v>
      </c>
      <c r="AY10" t="e">
        <v>#N/A</v>
      </c>
      <c r="AZ10" t="e">
        <v>#N/A</v>
      </c>
      <c r="BA10">
        <v>1</v>
      </c>
      <c r="BB10">
        <v>1</v>
      </c>
      <c r="BC10">
        <v>1</v>
      </c>
      <c r="BD10" t="s">
        <v>44</v>
      </c>
      <c r="BE10" t="s">
        <v>44</v>
      </c>
    </row>
    <row r="11" spans="1:213">
      <c r="A11" t="s">
        <v>180</v>
      </c>
      <c r="B11" t="s">
        <v>232</v>
      </c>
      <c r="C11" s="1">
        <v>3936</v>
      </c>
      <c r="D11" s="1">
        <v>98.4</v>
      </c>
      <c r="E11" s="40">
        <v>9</v>
      </c>
      <c r="F11" s="65" t="s">
        <v>233</v>
      </c>
      <c r="G11" s="40">
        <v>400</v>
      </c>
      <c r="H11" s="40">
        <v>401</v>
      </c>
      <c r="I11" s="40">
        <v>402</v>
      </c>
      <c r="J11" s="40">
        <v>403</v>
      </c>
      <c r="K11" s="40">
        <v>404</v>
      </c>
      <c r="L11" s="40">
        <v>405</v>
      </c>
      <c r="M11" s="40">
        <v>406</v>
      </c>
      <c r="N11" s="40">
        <v>407</v>
      </c>
      <c r="O11" s="40">
        <v>408</v>
      </c>
      <c r="AF11" s="40">
        <v>2</v>
      </c>
      <c r="AG11">
        <v>107152670</v>
      </c>
      <c r="AH11" t="s">
        <v>93</v>
      </c>
      <c r="AI11" t="s">
        <v>94</v>
      </c>
      <c r="AJ11" t="s">
        <v>95</v>
      </c>
      <c r="AK11">
        <v>107152500</v>
      </c>
      <c r="AL11" t="s">
        <v>96</v>
      </c>
      <c r="AM11" t="s">
        <v>97</v>
      </c>
      <c r="AN11" t="s">
        <v>98</v>
      </c>
      <c r="AO11">
        <v>0</v>
      </c>
      <c r="AQ11" t="e">
        <v>#N/A</v>
      </c>
      <c r="AR11" t="e">
        <v>#N/A</v>
      </c>
      <c r="AS11">
        <v>0</v>
      </c>
      <c r="AU11" t="e">
        <v>#N/A</v>
      </c>
      <c r="AV11" t="e">
        <v>#N/A</v>
      </c>
      <c r="AW11">
        <v>0</v>
      </c>
      <c r="AY11" t="e">
        <v>#N/A</v>
      </c>
      <c r="AZ11" t="e">
        <v>#N/A</v>
      </c>
      <c r="BA11">
        <v>1</v>
      </c>
      <c r="BB11">
        <v>1</v>
      </c>
      <c r="BC11" t="s">
        <v>44</v>
      </c>
      <c r="BD11" t="s">
        <v>44</v>
      </c>
      <c r="BE11" t="s">
        <v>44</v>
      </c>
    </row>
    <row r="12" spans="1:213" ht="29.1">
      <c r="A12" t="s">
        <v>15</v>
      </c>
      <c r="B12" s="66" t="s">
        <v>234</v>
      </c>
      <c r="C12" s="1">
        <v>8014</v>
      </c>
      <c r="D12" s="1">
        <v>200.35000000000005</v>
      </c>
      <c r="E12" s="40">
        <v>13</v>
      </c>
      <c r="F12" s="65" t="s">
        <v>235</v>
      </c>
      <c r="G12" s="40">
        <v>503</v>
      </c>
      <c r="H12" s="40">
        <v>504</v>
      </c>
      <c r="I12" s="40">
        <v>505</v>
      </c>
      <c r="J12" s="40">
        <v>506</v>
      </c>
      <c r="K12" s="40">
        <v>507</v>
      </c>
      <c r="L12" s="40">
        <v>508</v>
      </c>
      <c r="M12" s="40">
        <v>509</v>
      </c>
      <c r="N12" s="40">
        <v>510</v>
      </c>
      <c r="O12" s="40">
        <v>800</v>
      </c>
      <c r="P12" s="40">
        <v>801</v>
      </c>
      <c r="Q12" s="40">
        <v>802</v>
      </c>
      <c r="R12" s="40">
        <v>809</v>
      </c>
      <c r="S12" s="40">
        <v>819</v>
      </c>
      <c r="AF12" s="40">
        <v>3</v>
      </c>
      <c r="AG12">
        <v>107152131</v>
      </c>
      <c r="AH12" t="s">
        <v>138</v>
      </c>
      <c r="AI12" t="s">
        <v>139</v>
      </c>
      <c r="AJ12" t="s">
        <v>140</v>
      </c>
      <c r="AK12">
        <v>114937506</v>
      </c>
      <c r="AM12" t="e">
        <v>#N/A</v>
      </c>
      <c r="AN12" t="e">
        <v>#N/A</v>
      </c>
      <c r="AO12">
        <v>122989657</v>
      </c>
      <c r="AP12" t="s">
        <v>141</v>
      </c>
      <c r="AQ12" t="s">
        <v>142</v>
      </c>
      <c r="AR12" t="s">
        <v>143</v>
      </c>
      <c r="AS12" t="s">
        <v>173</v>
      </c>
      <c r="BA12">
        <v>1</v>
      </c>
      <c r="BB12">
        <v>1</v>
      </c>
      <c r="BC12">
        <v>1</v>
      </c>
      <c r="BD12" t="s">
        <v>173</v>
      </c>
      <c r="BE12" t="s">
        <v>173</v>
      </c>
    </row>
    <row r="13" spans="1:213" ht="29.1">
      <c r="A13" t="s">
        <v>5</v>
      </c>
      <c r="B13" t="s">
        <v>236</v>
      </c>
      <c r="C13" s="1">
        <v>11327</v>
      </c>
      <c r="D13" s="1">
        <v>283.17500000000001</v>
      </c>
      <c r="E13" s="40">
        <v>20</v>
      </c>
      <c r="F13" s="65" t="s">
        <v>256</v>
      </c>
      <c r="G13" s="40">
        <v>300</v>
      </c>
      <c r="H13" s="40">
        <v>301</v>
      </c>
      <c r="I13" s="40">
        <v>302</v>
      </c>
      <c r="J13" s="40">
        <v>303</v>
      </c>
      <c r="K13" s="40">
        <v>304</v>
      </c>
      <c r="L13" s="40">
        <v>305</v>
      </c>
      <c r="M13" s="40">
        <v>306</v>
      </c>
      <c r="N13" s="40">
        <v>307</v>
      </c>
      <c r="O13" s="40">
        <v>308</v>
      </c>
      <c r="P13" s="40">
        <v>309</v>
      </c>
      <c r="Q13" s="40">
        <v>310</v>
      </c>
      <c r="R13" s="40">
        <v>311</v>
      </c>
      <c r="S13" s="40">
        <v>312</v>
      </c>
      <c r="T13" s="40">
        <v>313</v>
      </c>
      <c r="U13" s="40">
        <v>314</v>
      </c>
      <c r="V13" s="40">
        <v>315</v>
      </c>
      <c r="W13" s="40">
        <v>316</v>
      </c>
      <c r="X13" s="40">
        <v>500</v>
      </c>
      <c r="Y13" s="40">
        <v>501</v>
      </c>
      <c r="Z13" s="40">
        <v>502</v>
      </c>
      <c r="AF13" s="40">
        <v>1</v>
      </c>
      <c r="AG13">
        <v>107152163</v>
      </c>
      <c r="AH13" t="s">
        <v>75</v>
      </c>
      <c r="AI13" t="s">
        <v>76</v>
      </c>
      <c r="AJ13" t="s">
        <v>77</v>
      </c>
      <c r="AK13">
        <v>0</v>
      </c>
      <c r="AM13" t="e">
        <v>#N/A</v>
      </c>
      <c r="AN13" t="e">
        <v>#N/A</v>
      </c>
      <c r="AO13">
        <v>0</v>
      </c>
      <c r="AQ13" t="e">
        <v>#N/A</v>
      </c>
      <c r="AR13" t="e">
        <v>#N/A</v>
      </c>
      <c r="AS13">
        <v>0</v>
      </c>
      <c r="AU13" t="e">
        <v>#N/A</v>
      </c>
      <c r="AV13" t="e">
        <v>#N/A</v>
      </c>
      <c r="AW13">
        <v>0</v>
      </c>
      <c r="AY13" t="e">
        <v>#N/A</v>
      </c>
      <c r="AZ13" t="e">
        <v>#N/A</v>
      </c>
      <c r="BA13">
        <v>1</v>
      </c>
      <c r="BB13" t="s">
        <v>44</v>
      </c>
      <c r="BC13" t="s">
        <v>44</v>
      </c>
      <c r="BD13" t="s">
        <v>44</v>
      </c>
      <c r="BE13" t="s">
        <v>44</v>
      </c>
    </row>
    <row r="14" spans="1:213" ht="29.1">
      <c r="A14" t="s">
        <v>1</v>
      </c>
      <c r="B14" t="s">
        <v>237</v>
      </c>
      <c r="C14" s="1">
        <v>7518</v>
      </c>
      <c r="D14" s="1">
        <v>187.95000000000002</v>
      </c>
      <c r="E14" s="40">
        <v>14</v>
      </c>
      <c r="F14" s="65" t="s">
        <v>257</v>
      </c>
      <c r="G14" s="40">
        <v>606</v>
      </c>
      <c r="H14" s="40">
        <v>607</v>
      </c>
      <c r="I14" s="40">
        <v>608</v>
      </c>
      <c r="J14" s="40">
        <v>609</v>
      </c>
      <c r="K14" s="40">
        <v>610</v>
      </c>
      <c r="L14" s="40">
        <v>611</v>
      </c>
      <c r="M14" s="40">
        <v>614</v>
      </c>
      <c r="N14" s="40">
        <v>615</v>
      </c>
      <c r="O14" s="40">
        <v>616</v>
      </c>
      <c r="P14" s="40">
        <v>624</v>
      </c>
      <c r="Q14" s="40">
        <v>625</v>
      </c>
      <c r="R14" s="40">
        <v>630</v>
      </c>
      <c r="S14" s="40">
        <v>631</v>
      </c>
      <c r="T14" s="40">
        <v>631</v>
      </c>
      <c r="AF14" s="40">
        <v>3</v>
      </c>
      <c r="AG14">
        <v>107153150</v>
      </c>
      <c r="AH14" t="s">
        <v>46</v>
      </c>
      <c r="AI14" t="s">
        <v>47</v>
      </c>
      <c r="AJ14" t="s">
        <v>48</v>
      </c>
      <c r="AK14" s="64">
        <v>107152750</v>
      </c>
      <c r="AL14" t="s">
        <v>49</v>
      </c>
      <c r="AM14" t="s">
        <v>50</v>
      </c>
      <c r="AN14" t="s">
        <v>51</v>
      </c>
      <c r="AO14">
        <v>107152594</v>
      </c>
      <c r="AP14" t="s">
        <v>52</v>
      </c>
      <c r="AQ14" t="s">
        <v>53</v>
      </c>
      <c r="AR14" t="s">
        <v>54</v>
      </c>
      <c r="AS14">
        <v>0</v>
      </c>
      <c r="AU14" t="e">
        <v>#N/A</v>
      </c>
      <c r="AV14" t="e">
        <v>#N/A</v>
      </c>
      <c r="AW14">
        <v>0</v>
      </c>
      <c r="AY14" t="e">
        <v>#N/A</v>
      </c>
      <c r="AZ14" t="e">
        <v>#N/A</v>
      </c>
      <c r="BA14">
        <v>1</v>
      </c>
      <c r="BB14">
        <v>1</v>
      </c>
      <c r="BC14">
        <v>1</v>
      </c>
      <c r="BD14" t="s">
        <v>44</v>
      </c>
      <c r="BE14" t="s">
        <v>44</v>
      </c>
    </row>
    <row r="15" spans="1:213">
      <c r="A15" t="s">
        <v>3</v>
      </c>
      <c r="B15" t="s">
        <v>237</v>
      </c>
      <c r="C15" s="1">
        <v>3351</v>
      </c>
      <c r="D15" s="1">
        <v>83.775000000000006</v>
      </c>
      <c r="E15" s="40">
        <v>7</v>
      </c>
      <c r="F15" s="65" t="s">
        <v>258</v>
      </c>
      <c r="G15" s="40">
        <v>600</v>
      </c>
      <c r="H15" s="40">
        <v>601</v>
      </c>
      <c r="I15" s="40">
        <v>602</v>
      </c>
      <c r="J15" s="40">
        <v>603</v>
      </c>
      <c r="K15" s="40">
        <v>604</v>
      </c>
      <c r="L15" s="40">
        <v>605</v>
      </c>
      <c r="M15" s="40">
        <v>612</v>
      </c>
      <c r="N15" s="40">
        <v>613</v>
      </c>
      <c r="AF15" s="40">
        <v>2</v>
      </c>
      <c r="AG15">
        <v>138232649</v>
      </c>
      <c r="AH15" t="s">
        <v>61</v>
      </c>
      <c r="AI15" t="s">
        <v>62</v>
      </c>
      <c r="AJ15" t="s">
        <v>63</v>
      </c>
      <c r="AK15">
        <v>111502459</v>
      </c>
      <c r="AL15" t="s">
        <v>64</v>
      </c>
      <c r="AM15" t="s">
        <v>65</v>
      </c>
      <c r="AN15" t="s">
        <v>66</v>
      </c>
      <c r="AO15">
        <v>0</v>
      </c>
      <c r="AQ15" t="e">
        <v>#N/A</v>
      </c>
      <c r="AR15" t="e">
        <v>#N/A</v>
      </c>
      <c r="AS15">
        <v>0</v>
      </c>
      <c r="AU15" t="e">
        <v>#N/A</v>
      </c>
      <c r="AV15" t="e">
        <v>#N/A</v>
      </c>
      <c r="AW15">
        <v>0</v>
      </c>
      <c r="AY15" t="e">
        <v>#N/A</v>
      </c>
      <c r="AZ15" t="e">
        <v>#N/A</v>
      </c>
      <c r="BA15">
        <v>1</v>
      </c>
      <c r="BB15">
        <v>1</v>
      </c>
      <c r="BC15" t="s">
        <v>44</v>
      </c>
      <c r="BD15" t="s">
        <v>44</v>
      </c>
      <c r="BE15" t="s">
        <v>44</v>
      </c>
    </row>
    <row r="16" spans="1:213" ht="29.1">
      <c r="A16" t="s">
        <v>10</v>
      </c>
      <c r="B16" t="s">
        <v>237</v>
      </c>
      <c r="C16" s="1">
        <v>6376</v>
      </c>
      <c r="D16" s="1">
        <v>159.40000000000003</v>
      </c>
      <c r="E16" s="40">
        <v>18</v>
      </c>
      <c r="F16" s="65" t="s">
        <v>217</v>
      </c>
      <c r="G16" s="4">
        <v>626</v>
      </c>
      <c r="H16" s="4">
        <v>627</v>
      </c>
      <c r="I16" s="4">
        <v>628</v>
      </c>
      <c r="J16" s="4">
        <v>629</v>
      </c>
      <c r="K16" s="4">
        <v>643</v>
      </c>
      <c r="L16" s="4">
        <v>644</v>
      </c>
      <c r="M16" s="4">
        <v>645</v>
      </c>
      <c r="N16" s="4">
        <v>646</v>
      </c>
      <c r="O16" s="4">
        <v>617</v>
      </c>
      <c r="P16" s="4">
        <v>632</v>
      </c>
      <c r="Q16" s="4">
        <v>641</v>
      </c>
      <c r="R16" s="4">
        <v>642</v>
      </c>
      <c r="S16" s="4">
        <v>647</v>
      </c>
      <c r="T16" s="4">
        <v>648</v>
      </c>
      <c r="U16" s="4">
        <v>649</v>
      </c>
      <c r="V16" s="4">
        <v>703</v>
      </c>
      <c r="W16" s="4">
        <v>704</v>
      </c>
      <c r="X16" s="7">
        <v>705</v>
      </c>
      <c r="AF16" s="40">
        <v>5</v>
      </c>
      <c r="AG16">
        <v>137032958</v>
      </c>
      <c r="AH16" t="s">
        <v>162</v>
      </c>
      <c r="AI16" t="s">
        <v>163</v>
      </c>
      <c r="AJ16" t="s">
        <v>164</v>
      </c>
      <c r="AK16">
        <v>108682188</v>
      </c>
      <c r="AL16" t="s">
        <v>165</v>
      </c>
      <c r="AM16" t="s">
        <v>166</v>
      </c>
      <c r="AN16" t="s">
        <v>167</v>
      </c>
      <c r="AO16">
        <v>107153112</v>
      </c>
      <c r="AP16" t="s">
        <v>168</v>
      </c>
      <c r="AQ16" t="s">
        <v>169</v>
      </c>
      <c r="AR16" t="s">
        <v>170</v>
      </c>
      <c r="AS16" t="s">
        <v>218</v>
      </c>
      <c r="AT16" t="e">
        <v>#N/A</v>
      </c>
      <c r="AU16" t="e">
        <v>#N/A</v>
      </c>
      <c r="AV16" t="e">
        <v>#N/A</v>
      </c>
      <c r="AW16">
        <v>107152357</v>
      </c>
      <c r="AX16" t="s">
        <v>115</v>
      </c>
      <c r="AY16" t="s">
        <v>116</v>
      </c>
      <c r="AZ16" t="s">
        <v>117</v>
      </c>
      <c r="BA16">
        <v>1</v>
      </c>
      <c r="BB16">
        <v>1</v>
      </c>
      <c r="BC16">
        <v>1</v>
      </c>
      <c r="BD16">
        <v>1</v>
      </c>
      <c r="BE16">
        <v>1</v>
      </c>
    </row>
    <row r="17" spans="1:57" ht="29.1">
      <c r="A17" t="s">
        <v>17</v>
      </c>
      <c r="B17" t="s">
        <v>237</v>
      </c>
      <c r="C17" s="1">
        <v>7028</v>
      </c>
      <c r="D17" s="1">
        <v>175.7</v>
      </c>
      <c r="E17" s="40">
        <v>17</v>
      </c>
      <c r="F17" s="65" t="s">
        <v>240</v>
      </c>
      <c r="G17" s="1">
        <v>2</v>
      </c>
      <c r="H17" s="1">
        <v>618</v>
      </c>
      <c r="I17" s="1">
        <v>619</v>
      </c>
      <c r="J17" s="1">
        <v>620</v>
      </c>
      <c r="K17" s="1">
        <v>621</v>
      </c>
      <c r="L17" s="1">
        <v>622</v>
      </c>
      <c r="M17" s="1">
        <v>623</v>
      </c>
      <c r="N17" s="1">
        <v>633</v>
      </c>
      <c r="O17" s="1">
        <v>634</v>
      </c>
      <c r="P17" s="1">
        <v>635</v>
      </c>
      <c r="Q17" s="1">
        <v>636</v>
      </c>
      <c r="R17" s="1">
        <v>637</v>
      </c>
      <c r="S17" s="1">
        <v>638</v>
      </c>
      <c r="T17" s="1">
        <v>639</v>
      </c>
      <c r="U17" s="1">
        <v>640</v>
      </c>
      <c r="V17" s="1">
        <v>650</v>
      </c>
      <c r="W17" s="1">
        <v>651</v>
      </c>
      <c r="X17" s="4"/>
      <c r="Y17" s="4"/>
      <c r="Z17" s="4"/>
      <c r="AA17" s="4"/>
      <c r="AB17" s="4"/>
      <c r="AC17" s="4"/>
      <c r="AD17" s="4"/>
      <c r="AE17" s="4"/>
      <c r="AF17" s="40">
        <v>4</v>
      </c>
      <c r="AG17">
        <v>107152803</v>
      </c>
      <c r="AH17" t="s">
        <v>156</v>
      </c>
      <c r="AI17" t="s">
        <v>157</v>
      </c>
      <c r="AJ17" t="s">
        <v>158</v>
      </c>
      <c r="AK17">
        <v>107152265</v>
      </c>
      <c r="AL17" t="s">
        <v>159</v>
      </c>
      <c r="AM17" t="s">
        <v>160</v>
      </c>
      <c r="AN17" t="s">
        <v>161</v>
      </c>
      <c r="AO17">
        <v>107152783</v>
      </c>
      <c r="AP17" t="s">
        <v>107</v>
      </c>
      <c r="AQ17">
        <v>0</v>
      </c>
      <c r="AR17" t="s">
        <v>108</v>
      </c>
      <c r="AS17">
        <v>107152290</v>
      </c>
      <c r="AT17" t="s">
        <v>109</v>
      </c>
      <c r="AU17" t="s">
        <v>110</v>
      </c>
      <c r="AV17" t="s">
        <v>111</v>
      </c>
      <c r="AY17" t="e">
        <v>#N/A</v>
      </c>
      <c r="AZ17" t="e">
        <v>#N/A</v>
      </c>
      <c r="BA17">
        <v>1</v>
      </c>
      <c r="BB17">
        <v>1</v>
      </c>
      <c r="BC17">
        <v>1</v>
      </c>
      <c r="BD17">
        <v>1</v>
      </c>
      <c r="BE17" t="s">
        <v>44</v>
      </c>
    </row>
    <row r="18" spans="1:57">
      <c r="A18" t="s">
        <v>13</v>
      </c>
      <c r="B18" t="s">
        <v>241</v>
      </c>
      <c r="C18" s="1">
        <v>7185</v>
      </c>
      <c r="D18" s="1">
        <v>179.62500000000003</v>
      </c>
      <c r="E18" s="40">
        <v>13</v>
      </c>
      <c r="F18" s="65" t="s">
        <v>242</v>
      </c>
      <c r="G18" s="40">
        <v>200</v>
      </c>
      <c r="H18" s="40">
        <v>201</v>
      </c>
      <c r="I18" s="40">
        <v>202</v>
      </c>
      <c r="J18" s="40">
        <v>203</v>
      </c>
      <c r="K18" s="40">
        <v>204</v>
      </c>
      <c r="L18" s="40">
        <v>205</v>
      </c>
      <c r="M18" s="40">
        <v>206</v>
      </c>
      <c r="N18" s="40">
        <v>207</v>
      </c>
      <c r="O18" s="40">
        <v>208</v>
      </c>
      <c r="P18" s="40">
        <v>209</v>
      </c>
      <c r="Q18" s="40">
        <v>210</v>
      </c>
      <c r="R18" s="40">
        <v>211</v>
      </c>
      <c r="S18" s="40">
        <v>212</v>
      </c>
      <c r="AF18" s="40">
        <v>1</v>
      </c>
      <c r="AG18">
        <v>107152695</v>
      </c>
      <c r="AH18" t="s">
        <v>130</v>
      </c>
      <c r="AI18" t="s">
        <v>131</v>
      </c>
      <c r="AJ18" t="s">
        <v>132</v>
      </c>
      <c r="AK18">
        <v>0</v>
      </c>
      <c r="AM18" t="e">
        <v>#N/A</v>
      </c>
      <c r="AN18" t="e">
        <v>#N/A</v>
      </c>
      <c r="AO18">
        <v>0</v>
      </c>
      <c r="AQ18" t="e">
        <v>#N/A</v>
      </c>
      <c r="AR18" t="e">
        <v>#N/A</v>
      </c>
      <c r="AS18">
        <v>0</v>
      </c>
      <c r="AU18" t="e">
        <v>#N/A</v>
      </c>
      <c r="AV18" t="e">
        <v>#N/A</v>
      </c>
      <c r="AW18">
        <v>0</v>
      </c>
      <c r="AY18" t="e">
        <v>#N/A</v>
      </c>
      <c r="AZ18" t="e">
        <v>#N/A</v>
      </c>
      <c r="BA18">
        <v>1</v>
      </c>
      <c r="BB18" t="s">
        <v>44</v>
      </c>
      <c r="BC18" t="s">
        <v>44</v>
      </c>
      <c r="BD18" t="s">
        <v>44</v>
      </c>
      <c r="BE18" t="s">
        <v>44</v>
      </c>
    </row>
    <row r="19" spans="1:57">
      <c r="A19" t="s">
        <v>0</v>
      </c>
      <c r="B19" t="s">
        <v>243</v>
      </c>
      <c r="C19" s="1">
        <v>155</v>
      </c>
      <c r="D19" s="1">
        <v>3.875</v>
      </c>
      <c r="E19" s="40">
        <v>1</v>
      </c>
      <c r="F19" s="65" t="s">
        <v>244</v>
      </c>
      <c r="G19" s="40">
        <v>914</v>
      </c>
      <c r="AF19" s="40">
        <v>2</v>
      </c>
      <c r="AG19">
        <v>107152390</v>
      </c>
      <c r="AH19" t="s">
        <v>41</v>
      </c>
      <c r="AI19" t="s">
        <v>42</v>
      </c>
      <c r="AJ19" t="s">
        <v>43</v>
      </c>
      <c r="AK19">
        <v>111658139</v>
      </c>
      <c r="AL19" t="s">
        <v>259</v>
      </c>
      <c r="AM19" t="s">
        <v>260</v>
      </c>
      <c r="AN19" t="s">
        <v>261</v>
      </c>
      <c r="AO19">
        <v>0</v>
      </c>
      <c r="AQ19" t="e">
        <v>#N/A</v>
      </c>
      <c r="AR19" t="e">
        <v>#N/A</v>
      </c>
      <c r="AS19">
        <v>0</v>
      </c>
      <c r="AU19" t="e">
        <v>#N/A</v>
      </c>
      <c r="AV19" t="e">
        <v>#N/A</v>
      </c>
      <c r="AW19">
        <v>0</v>
      </c>
      <c r="AY19" t="e">
        <v>#N/A</v>
      </c>
      <c r="AZ19" t="e">
        <v>#N/A</v>
      </c>
      <c r="BA19">
        <v>1</v>
      </c>
      <c r="BB19">
        <v>1</v>
      </c>
      <c r="BC19" t="s">
        <v>44</v>
      </c>
      <c r="BD19" t="s">
        <v>44</v>
      </c>
      <c r="BE19" t="s">
        <v>44</v>
      </c>
    </row>
    <row r="20" spans="1:57" ht="15.6">
      <c r="A20" s="4" t="s">
        <v>213</v>
      </c>
      <c r="B20" t="s">
        <v>243</v>
      </c>
      <c r="C20" s="1">
        <v>308</v>
      </c>
      <c r="D20" s="1">
        <v>7.7</v>
      </c>
      <c r="E20" s="40">
        <v>1</v>
      </c>
      <c r="F20" s="65" t="s">
        <v>245</v>
      </c>
      <c r="G20" s="40">
        <v>909</v>
      </c>
      <c r="AF20" s="40">
        <v>1</v>
      </c>
      <c r="AG20">
        <v>107152390</v>
      </c>
      <c r="AH20" t="s">
        <v>41</v>
      </c>
      <c r="AI20" t="s">
        <v>42</v>
      </c>
      <c r="AJ20" t="s">
        <v>43</v>
      </c>
      <c r="AK20">
        <v>0</v>
      </c>
      <c r="AM20" t="e">
        <v>#N/A</v>
      </c>
      <c r="AN20" t="e">
        <v>#N/A</v>
      </c>
      <c r="AO20">
        <v>0</v>
      </c>
      <c r="AQ20" t="e">
        <v>#N/A</v>
      </c>
      <c r="AR20" t="e">
        <v>#N/A</v>
      </c>
      <c r="AS20">
        <v>0</v>
      </c>
      <c r="AU20" t="e">
        <v>#N/A</v>
      </c>
      <c r="AV20" t="e">
        <v>#N/A</v>
      </c>
      <c r="AW20">
        <v>0</v>
      </c>
      <c r="AY20" t="e">
        <v>#N/A</v>
      </c>
      <c r="AZ20" t="e">
        <v>#N/A</v>
      </c>
      <c r="BA20">
        <v>1</v>
      </c>
      <c r="BB20" t="s">
        <v>44</v>
      </c>
      <c r="BC20" t="s">
        <v>44</v>
      </c>
      <c r="BD20" t="s">
        <v>44</v>
      </c>
      <c r="BE20" t="s">
        <v>44</v>
      </c>
    </row>
    <row r="21" spans="1:57">
      <c r="A21" t="s">
        <v>11</v>
      </c>
      <c r="B21" t="s">
        <v>243</v>
      </c>
      <c r="C21" s="1">
        <v>2380</v>
      </c>
      <c r="D21" s="1">
        <v>59.500000000000007</v>
      </c>
      <c r="E21" s="40">
        <v>5</v>
      </c>
      <c r="F21" s="65" t="s">
        <v>246</v>
      </c>
      <c r="G21" s="40">
        <v>700</v>
      </c>
      <c r="H21" s="40">
        <v>701</v>
      </c>
      <c r="I21" s="40">
        <v>702</v>
      </c>
      <c r="J21" s="40">
        <v>915</v>
      </c>
      <c r="K21" s="40">
        <v>916</v>
      </c>
      <c r="AF21" s="40">
        <v>1</v>
      </c>
      <c r="AG21">
        <v>107272606</v>
      </c>
      <c r="AH21" t="s">
        <v>119</v>
      </c>
      <c r="AI21" t="s">
        <v>120</v>
      </c>
      <c r="AJ21" t="s">
        <v>121</v>
      </c>
      <c r="AK21">
        <v>0</v>
      </c>
      <c r="AM21" t="e">
        <v>#N/A</v>
      </c>
      <c r="AN21" t="e">
        <v>#N/A</v>
      </c>
      <c r="AO21">
        <v>0</v>
      </c>
      <c r="AQ21" t="e">
        <v>#N/A</v>
      </c>
      <c r="AR21" t="e">
        <v>#N/A</v>
      </c>
      <c r="AS21">
        <v>0</v>
      </c>
      <c r="AU21" t="e">
        <v>#N/A</v>
      </c>
      <c r="AV21" t="e">
        <v>#N/A</v>
      </c>
      <c r="AW21">
        <v>0</v>
      </c>
      <c r="AY21" t="e">
        <v>#N/A</v>
      </c>
      <c r="AZ21" t="e">
        <v>#N/A</v>
      </c>
      <c r="BA21">
        <v>1</v>
      </c>
      <c r="BB21" t="s">
        <v>44</v>
      </c>
      <c r="BC21" t="s">
        <v>44</v>
      </c>
      <c r="BD21" t="s">
        <v>44</v>
      </c>
      <c r="BE21" t="s">
        <v>44</v>
      </c>
    </row>
    <row r="22" spans="1:57">
      <c r="A22" t="s">
        <v>14</v>
      </c>
      <c r="B22" t="s">
        <v>243</v>
      </c>
      <c r="C22" s="1">
        <v>2198</v>
      </c>
      <c r="D22" s="1">
        <v>54.95</v>
      </c>
      <c r="E22" s="40">
        <v>6</v>
      </c>
      <c r="F22" s="65" t="s">
        <v>247</v>
      </c>
      <c r="G22" s="40">
        <v>901</v>
      </c>
      <c r="H22" s="40">
        <v>902</v>
      </c>
      <c r="I22" s="40">
        <v>903</v>
      </c>
      <c r="J22" s="40">
        <v>904</v>
      </c>
      <c r="K22" s="40">
        <v>905</v>
      </c>
      <c r="L22" s="40">
        <v>907</v>
      </c>
      <c r="AF22" s="40">
        <v>2</v>
      </c>
      <c r="AG22">
        <v>118591255</v>
      </c>
      <c r="AH22" t="s">
        <v>134</v>
      </c>
      <c r="AI22" t="s">
        <v>135</v>
      </c>
      <c r="AJ22" t="s">
        <v>136</v>
      </c>
      <c r="AK22">
        <v>114937498</v>
      </c>
      <c r="AL22" t="s">
        <v>262</v>
      </c>
      <c r="AM22" t="s">
        <v>263</v>
      </c>
      <c r="AN22" t="s">
        <v>264</v>
      </c>
      <c r="AO22">
        <v>0</v>
      </c>
      <c r="AQ22" t="e">
        <v>#N/A</v>
      </c>
      <c r="AR22" t="e">
        <v>#N/A</v>
      </c>
      <c r="AS22">
        <v>0</v>
      </c>
      <c r="AU22" t="e">
        <v>#N/A</v>
      </c>
      <c r="AV22" t="e">
        <v>#N/A</v>
      </c>
      <c r="AW22">
        <v>0</v>
      </c>
      <c r="AY22" t="e">
        <v>#N/A</v>
      </c>
      <c r="AZ22" t="e">
        <v>#N/A</v>
      </c>
      <c r="BA22">
        <v>1</v>
      </c>
      <c r="BB22">
        <v>1</v>
      </c>
      <c r="BC22" t="s">
        <v>44</v>
      </c>
      <c r="BD22" t="s">
        <v>44</v>
      </c>
      <c r="BE22" t="s">
        <v>44</v>
      </c>
    </row>
    <row r="23" spans="1:57" ht="15.6">
      <c r="A23" s="4" t="s">
        <v>221</v>
      </c>
      <c r="B23" t="s">
        <v>243</v>
      </c>
      <c r="C23" s="1">
        <v>168</v>
      </c>
      <c r="D23" s="1">
        <v>4.2</v>
      </c>
      <c r="E23" s="40">
        <v>1</v>
      </c>
      <c r="F23" s="65" t="s">
        <v>248</v>
      </c>
      <c r="G23" s="1">
        <v>908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4"/>
      <c r="Y23" s="4"/>
      <c r="Z23" s="4"/>
      <c r="AA23" s="4"/>
      <c r="AB23" s="4"/>
      <c r="AC23" s="4"/>
      <c r="AD23" s="4"/>
      <c r="AE23" s="4"/>
      <c r="AF23" s="40">
        <v>2</v>
      </c>
      <c r="AG23">
        <v>107152390</v>
      </c>
      <c r="AH23" t="s">
        <v>41</v>
      </c>
      <c r="AI23" t="s">
        <v>42</v>
      </c>
      <c r="AJ23" t="s">
        <v>43</v>
      </c>
      <c r="AK23">
        <v>107152772</v>
      </c>
      <c r="AL23" t="s">
        <v>265</v>
      </c>
      <c r="AM23">
        <v>3034593333</v>
      </c>
      <c r="AN23" t="s">
        <v>266</v>
      </c>
      <c r="AO23">
        <v>0</v>
      </c>
      <c r="AQ23" t="e">
        <v>#N/A</v>
      </c>
      <c r="AR23" t="e">
        <v>#N/A</v>
      </c>
      <c r="AS23">
        <v>0</v>
      </c>
      <c r="AU23" t="e">
        <v>#N/A</v>
      </c>
      <c r="AV23" t="e">
        <v>#N/A</v>
      </c>
      <c r="AW23">
        <v>0</v>
      </c>
      <c r="AY23" t="e">
        <v>#N/A</v>
      </c>
      <c r="AZ23" t="e">
        <v>#N/A</v>
      </c>
      <c r="BA23">
        <v>1</v>
      </c>
      <c r="BB23">
        <v>1</v>
      </c>
      <c r="BC23" t="s">
        <v>44</v>
      </c>
      <c r="BD23" t="s">
        <v>44</v>
      </c>
      <c r="BE23" t="s">
        <v>44</v>
      </c>
    </row>
    <row r="24" spans="1:57">
      <c r="A24" t="s">
        <v>7</v>
      </c>
      <c r="B24" t="s">
        <v>249</v>
      </c>
      <c r="C24" s="1">
        <v>3303</v>
      </c>
      <c r="D24" s="1">
        <v>82.575000000000003</v>
      </c>
      <c r="E24" s="40">
        <v>8</v>
      </c>
      <c r="F24" s="65" t="s">
        <v>250</v>
      </c>
      <c r="G24" s="40">
        <v>3</v>
      </c>
      <c r="H24" s="40">
        <v>100</v>
      </c>
      <c r="I24" s="40">
        <v>101</v>
      </c>
      <c r="J24" s="40">
        <v>102</v>
      </c>
      <c r="K24" s="40">
        <v>103</v>
      </c>
      <c r="L24" s="40">
        <v>104</v>
      </c>
      <c r="M24" s="40">
        <v>105</v>
      </c>
      <c r="N24" s="40">
        <v>106</v>
      </c>
      <c r="AF24" s="40">
        <v>2</v>
      </c>
      <c r="AG24">
        <v>148428799</v>
      </c>
      <c r="AH24" t="s">
        <v>89</v>
      </c>
      <c r="AI24" t="s">
        <v>90</v>
      </c>
      <c r="AJ24" t="s">
        <v>91</v>
      </c>
      <c r="AK24">
        <v>107146029</v>
      </c>
      <c r="AL24" t="s">
        <v>251</v>
      </c>
      <c r="AM24" t="s">
        <v>267</v>
      </c>
      <c r="AN24" t="s">
        <v>268</v>
      </c>
      <c r="AO24">
        <v>0</v>
      </c>
      <c r="AQ24" t="e">
        <v>#N/A</v>
      </c>
      <c r="AR24" t="e">
        <v>#N/A</v>
      </c>
      <c r="AS24">
        <v>0</v>
      </c>
      <c r="AU24" t="e">
        <v>#N/A</v>
      </c>
      <c r="AV24" t="e">
        <v>#N/A</v>
      </c>
      <c r="AW24">
        <v>0</v>
      </c>
      <c r="AY24" t="e">
        <v>#N/A</v>
      </c>
      <c r="AZ24" t="e">
        <v>#N/A</v>
      </c>
      <c r="BA24">
        <v>1</v>
      </c>
      <c r="BB24">
        <v>1</v>
      </c>
      <c r="BC24" t="s">
        <v>44</v>
      </c>
      <c r="BD24" t="s">
        <v>44</v>
      </c>
      <c r="BE24" t="s">
        <v>44</v>
      </c>
    </row>
    <row r="26" spans="1:57" ht="15.6">
      <c r="D26" s="4"/>
    </row>
    <row r="27" spans="1:57" ht="15.6">
      <c r="D27" s="4"/>
    </row>
    <row r="28" spans="1:57" ht="15.6">
      <c r="D28" s="4"/>
    </row>
  </sheetData>
  <sheetProtection sheet="1" objects="1" scenarios="1"/>
  <autoFilter ref="A4:HI24" xr:uid="{8BF7D1BF-31DE-4844-A45C-D3001D6CD0BF}"/>
  <sortState xmlns:xlrd2="http://schemas.microsoft.com/office/spreadsheetml/2017/richdata2" ref="A5:HI24">
    <sortCondition ref="B5:B24"/>
    <sortCondition ref="A5:A24"/>
  </sortState>
  <conditionalFormatting sqref="AH1:AH1048576">
    <cfRule type="duplicateValues" dxfId="24" priority="1"/>
  </conditionalFormatting>
  <printOptions horizontalCentered="1" verticalCentered="1"/>
  <pageMargins left="0.25" right="0.25" top="0.75" bottom="0.75" header="0.3" footer="0.3"/>
  <pageSetup scale="63" orientation="landscape" r:id="rId1"/>
  <headerFooter>
    <oddFooter>&amp;C&amp;Z&amp;F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84CFF-EA58-49DB-8D40-52121D6A3139}">
  <sheetPr filterMode="1">
    <pageSetUpPr fitToPage="1"/>
  </sheetPr>
  <dimension ref="A1:HE28"/>
  <sheetViews>
    <sheetView zoomScaleNormal="100" workbookViewId="0">
      <pane xSplit="1" ySplit="4" topLeftCell="B5" activePane="bottomRight" state="frozen"/>
      <selection pane="bottomRight" activeCell="A25" sqref="A25"/>
      <selection pane="bottomLeft" activeCell="A5" sqref="A5"/>
      <selection pane="topRight" activeCell="B1" sqref="B1"/>
    </sheetView>
  </sheetViews>
  <sheetFormatPr defaultColWidth="9.7109375" defaultRowHeight="15.6"/>
  <cols>
    <col min="1" max="1" width="21.7109375" style="74" bestFit="1" customWidth="1"/>
    <col min="2" max="2" width="16.140625" style="74" bestFit="1" customWidth="1"/>
    <col min="3" max="3" width="8.140625" style="76" bestFit="1" customWidth="1"/>
    <col min="4" max="4" width="8.42578125" style="73" customWidth="1"/>
    <col min="5" max="5" width="9" style="73" bestFit="1" customWidth="1"/>
    <col min="6" max="6" width="50.7109375" style="77" bestFit="1" customWidth="1"/>
    <col min="7" max="24" width="11.28515625" style="73" hidden="1" customWidth="1"/>
    <col min="25" max="25" width="11.28515625" style="74" hidden="1" customWidth="1"/>
    <col min="26" max="30" width="11.28515625" style="73" hidden="1" customWidth="1"/>
    <col min="31" max="31" width="3.85546875" style="73" hidden="1" customWidth="1"/>
    <col min="32" max="32" width="7" style="73" customWidth="1"/>
    <col min="33" max="33" width="12.42578125" style="74" customWidth="1"/>
    <col min="34" max="34" width="25.7109375" style="74" bestFit="1" customWidth="1"/>
    <col min="35" max="35" width="11.7109375" style="74" hidden="1" customWidth="1"/>
    <col min="36" max="36" width="28" style="74" hidden="1" customWidth="1"/>
    <col min="37" max="37" width="12.42578125" style="74" hidden="1" customWidth="1"/>
    <col min="38" max="38" width="16.7109375" style="74" bestFit="1" customWidth="1"/>
    <col min="39" max="39" width="11.7109375" style="74" hidden="1" customWidth="1"/>
    <col min="40" max="40" width="31.7109375" style="74" hidden="1" customWidth="1"/>
    <col min="41" max="41" width="12.42578125" style="74" hidden="1" customWidth="1"/>
    <col min="42" max="42" width="15.28515625" style="74" bestFit="1" customWidth="1"/>
    <col min="43" max="43" width="11.7109375" style="74" hidden="1" customWidth="1"/>
    <col min="44" max="44" width="23.7109375" style="74" hidden="1" customWidth="1"/>
    <col min="45" max="45" width="12.42578125" style="74" hidden="1" customWidth="1"/>
    <col min="46" max="46" width="14.140625" style="74" bestFit="1" customWidth="1"/>
    <col min="47" max="47" width="11.7109375" style="74" hidden="1" customWidth="1"/>
    <col min="48" max="48" width="27.28515625" style="74" hidden="1" customWidth="1"/>
    <col min="49" max="49" width="12.42578125" style="74" hidden="1" customWidth="1"/>
    <col min="50" max="50" width="14.28515625" style="74" bestFit="1" customWidth="1"/>
    <col min="51" max="51" width="11.7109375" style="74" hidden="1" customWidth="1"/>
    <col min="52" max="52" width="19.7109375" style="74" hidden="1" customWidth="1"/>
    <col min="53" max="57" width="9" style="74" hidden="1" customWidth="1"/>
    <col min="58" max="58" width="21.140625" style="74" hidden="1" customWidth="1"/>
    <col min="59" max="64" width="9.28515625" style="74" bestFit="1" customWidth="1"/>
    <col min="65" max="82" width="12.85546875" style="74" bestFit="1" customWidth="1"/>
    <col min="83" max="94" width="14" style="74" bestFit="1" customWidth="1"/>
    <col min="95" max="102" width="11.5703125" style="74" bestFit="1" customWidth="1"/>
    <col min="103" max="111" width="7.140625" style="74" bestFit="1" customWidth="1"/>
    <col min="112" max="114" width="7.28515625" style="74" bestFit="1" customWidth="1"/>
    <col min="115" max="130" width="14" style="74" bestFit="1" customWidth="1"/>
    <col min="131" max="135" width="19.140625" style="74" bestFit="1" customWidth="1"/>
    <col min="136" max="147" width="14.28515625" style="74" bestFit="1" customWidth="1"/>
    <col min="148" max="160" width="11.7109375" style="74" bestFit="1" customWidth="1"/>
    <col min="161" max="166" width="13.28515625" style="74" bestFit="1" customWidth="1"/>
    <col min="167" max="179" width="9.140625" style="74" bestFit="1" customWidth="1"/>
    <col min="180" max="194" width="16.7109375" style="74" bestFit="1" customWidth="1"/>
    <col min="195" max="213" width="13.42578125" style="74" bestFit="1" customWidth="1"/>
    <col min="214" max="16384" width="9.7109375" style="74"/>
  </cols>
  <sheetData>
    <row r="1" spans="1:213">
      <c r="A1" s="37" t="s">
        <v>173</v>
      </c>
      <c r="B1" s="37"/>
      <c r="C1" s="29"/>
      <c r="D1" s="68">
        <v>2.5000000000000005E-2</v>
      </c>
      <c r="E1" s="2"/>
      <c r="F1" s="78" t="s">
        <v>269</v>
      </c>
      <c r="G1" s="6" t="s">
        <v>173</v>
      </c>
      <c r="H1" s="6" t="s">
        <v>173</v>
      </c>
      <c r="I1" s="6" t="s">
        <v>173</v>
      </c>
      <c r="J1" s="72" t="s">
        <v>173</v>
      </c>
      <c r="K1" s="73" t="s">
        <v>173</v>
      </c>
      <c r="L1" s="73" t="s">
        <v>173</v>
      </c>
      <c r="M1" s="73" t="s">
        <v>173</v>
      </c>
      <c r="N1" s="31"/>
      <c r="O1" s="31"/>
      <c r="P1" s="31" t="s">
        <v>173</v>
      </c>
      <c r="Q1" s="31" t="s">
        <v>173</v>
      </c>
      <c r="R1" s="31" t="s">
        <v>173</v>
      </c>
      <c r="S1" s="31"/>
      <c r="T1" s="2"/>
      <c r="U1" s="2"/>
      <c r="V1" s="2"/>
      <c r="W1" s="2"/>
      <c r="X1" s="2"/>
      <c r="Y1" s="4"/>
      <c r="Z1" s="31"/>
      <c r="AA1" s="2"/>
      <c r="AB1" s="2"/>
      <c r="AC1" s="2"/>
      <c r="AD1" s="2"/>
      <c r="AE1" s="2"/>
      <c r="AF1" s="39" t="s">
        <v>20</v>
      </c>
      <c r="AG1" s="4"/>
      <c r="AH1" s="4"/>
      <c r="AI1" s="4"/>
      <c r="AK1" s="4" t="s">
        <v>173</v>
      </c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32"/>
      <c r="BB1" s="32"/>
      <c r="BC1" s="32"/>
      <c r="BD1" s="32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4"/>
      <c r="EB1" s="34"/>
      <c r="EC1" s="34"/>
      <c r="ED1" s="34"/>
      <c r="EE1" s="3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</row>
    <row r="2" spans="1:213">
      <c r="A2" s="39">
        <v>20</v>
      </c>
      <c r="B2" s="39"/>
      <c r="C2" s="53">
        <v>100005</v>
      </c>
      <c r="D2" s="53">
        <v>2500.1250000000005</v>
      </c>
      <c r="E2" s="2">
        <f>SUM(E5:E24)</f>
        <v>193</v>
      </c>
      <c r="F2" s="67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31"/>
      <c r="N2" s="31"/>
      <c r="O2" s="31"/>
      <c r="P2" s="31"/>
      <c r="Q2" s="31"/>
      <c r="R2" s="31"/>
      <c r="S2" s="31"/>
      <c r="T2" s="2"/>
      <c r="U2" s="2"/>
      <c r="V2" s="2"/>
      <c r="W2" s="2"/>
      <c r="X2" s="2"/>
      <c r="Y2" s="4"/>
      <c r="Z2" s="31"/>
      <c r="AA2" s="2"/>
      <c r="AB2" s="2"/>
      <c r="AC2" s="2"/>
      <c r="AD2" s="2"/>
      <c r="AE2" s="2">
        <f>SUM(AE5:AE24)</f>
        <v>194</v>
      </c>
      <c r="AF2" s="2">
        <v>47</v>
      </c>
      <c r="AG2" s="4"/>
      <c r="AH2" s="4">
        <v>17</v>
      </c>
      <c r="AI2" s="4"/>
      <c r="AJ2" s="4"/>
      <c r="AK2" s="4">
        <v>17</v>
      </c>
      <c r="AL2" s="4"/>
      <c r="AM2" s="4"/>
      <c r="AN2" s="4"/>
      <c r="AO2" s="4">
        <v>9</v>
      </c>
      <c r="AP2" s="4"/>
      <c r="AQ2" s="4"/>
      <c r="AR2" s="4"/>
      <c r="AS2" s="4">
        <v>4</v>
      </c>
      <c r="AT2" s="4"/>
      <c r="AU2" s="4"/>
      <c r="AV2" s="4"/>
      <c r="AW2" s="4">
        <v>1</v>
      </c>
      <c r="AX2" s="4"/>
      <c r="AY2" s="4"/>
      <c r="AZ2" s="4"/>
      <c r="BA2" s="32"/>
      <c r="BB2" s="32"/>
      <c r="BC2" s="32"/>
      <c r="BD2" s="3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4"/>
      <c r="EB2" s="34"/>
      <c r="EC2" s="34"/>
      <c r="ED2" s="34"/>
      <c r="EE2" s="3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</row>
    <row r="3" spans="1:213">
      <c r="A3" s="4"/>
      <c r="B3" s="4"/>
      <c r="C3" s="29"/>
      <c r="D3" s="2"/>
      <c r="E3" s="2"/>
      <c r="F3" s="67" t="s">
        <v>173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  <c r="Q3" s="30">
        <v>11</v>
      </c>
      <c r="R3" s="30">
        <v>12</v>
      </c>
      <c r="S3" s="30">
        <v>13</v>
      </c>
      <c r="T3" s="30">
        <v>14</v>
      </c>
      <c r="U3" s="30">
        <v>15</v>
      </c>
      <c r="V3" s="30">
        <v>16</v>
      </c>
      <c r="W3" s="30">
        <v>17</v>
      </c>
      <c r="X3" s="30">
        <v>18</v>
      </c>
      <c r="Y3" s="30">
        <v>19</v>
      </c>
      <c r="Z3" s="30">
        <v>20</v>
      </c>
      <c r="AA3" s="30">
        <v>21</v>
      </c>
      <c r="AB3" s="30">
        <v>22</v>
      </c>
      <c r="AC3" s="30">
        <v>23</v>
      </c>
      <c r="AD3" s="30">
        <v>24</v>
      </c>
      <c r="AE3" s="30">
        <v>25</v>
      </c>
      <c r="AF3" s="73" t="s">
        <v>173</v>
      </c>
      <c r="AG3" s="4"/>
      <c r="AH3" s="4"/>
      <c r="AI3" s="4"/>
      <c r="AJ3" s="4"/>
      <c r="AK3" s="4"/>
      <c r="AL3" s="4"/>
      <c r="AM3" s="4"/>
      <c r="AN3" s="4"/>
      <c r="AO3" s="4" t="s">
        <v>173</v>
      </c>
      <c r="AP3" s="4"/>
      <c r="AQ3" s="4"/>
      <c r="AR3" s="4"/>
      <c r="AS3" s="4"/>
      <c r="AT3" s="4"/>
      <c r="AU3" s="4"/>
      <c r="AV3" s="4"/>
      <c r="AW3" s="32"/>
      <c r="AX3" s="4"/>
      <c r="AY3" s="4"/>
      <c r="AZ3" s="4"/>
      <c r="BA3" s="32"/>
      <c r="BB3" s="32"/>
      <c r="BC3" s="32"/>
      <c r="BD3" s="32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4"/>
      <c r="EB3" s="34"/>
      <c r="EC3" s="34"/>
      <c r="ED3" s="34"/>
      <c r="EE3" s="3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</row>
    <row r="4" spans="1:213" s="75" customFormat="1" ht="52.5">
      <c r="A4" s="75" t="s">
        <v>21</v>
      </c>
      <c r="B4" s="75" t="s">
        <v>224</v>
      </c>
      <c r="C4" s="69" t="s">
        <v>22</v>
      </c>
      <c r="D4" s="81" t="s">
        <v>23</v>
      </c>
      <c r="E4" s="70" t="s">
        <v>24</v>
      </c>
      <c r="F4" s="71" t="s">
        <v>25</v>
      </c>
      <c r="G4" s="70" t="s">
        <v>26</v>
      </c>
      <c r="H4" s="70" t="s">
        <v>26</v>
      </c>
      <c r="I4" s="70" t="s">
        <v>26</v>
      </c>
      <c r="J4" s="70" t="s">
        <v>26</v>
      </c>
      <c r="K4" s="70" t="s">
        <v>26</v>
      </c>
      <c r="L4" s="70" t="s">
        <v>26</v>
      </c>
      <c r="M4" s="70" t="s">
        <v>26</v>
      </c>
      <c r="N4" s="70" t="s">
        <v>26</v>
      </c>
      <c r="O4" s="70" t="s">
        <v>26</v>
      </c>
      <c r="P4" s="70" t="s">
        <v>26</v>
      </c>
      <c r="Q4" s="70" t="s">
        <v>26</v>
      </c>
      <c r="R4" s="70" t="s">
        <v>26</v>
      </c>
      <c r="S4" s="70" t="s">
        <v>26</v>
      </c>
      <c r="T4" s="70" t="s">
        <v>26</v>
      </c>
      <c r="U4" s="70" t="s">
        <v>26</v>
      </c>
      <c r="V4" s="70" t="s">
        <v>26</v>
      </c>
      <c r="W4" s="70" t="s">
        <v>26</v>
      </c>
      <c r="X4" s="70" t="s">
        <v>26</v>
      </c>
      <c r="Y4" s="70" t="s">
        <v>26</v>
      </c>
      <c r="Z4" s="70" t="s">
        <v>26</v>
      </c>
      <c r="AA4" s="70" t="s">
        <v>26</v>
      </c>
      <c r="AB4" s="70" t="s">
        <v>26</v>
      </c>
      <c r="AC4" s="70" t="s">
        <v>26</v>
      </c>
      <c r="AD4" s="70" t="s">
        <v>26</v>
      </c>
      <c r="AE4" s="70" t="s">
        <v>26</v>
      </c>
      <c r="AF4" s="70" t="s">
        <v>27</v>
      </c>
      <c r="AG4" s="75" t="s">
        <v>28</v>
      </c>
      <c r="AH4" s="75" t="s">
        <v>29</v>
      </c>
      <c r="AI4" s="75" t="s">
        <v>30</v>
      </c>
      <c r="AJ4" s="75" t="s">
        <v>31</v>
      </c>
      <c r="AK4" s="75" t="s">
        <v>32</v>
      </c>
      <c r="AL4" s="75" t="s">
        <v>33</v>
      </c>
      <c r="AM4" s="75" t="s">
        <v>30</v>
      </c>
      <c r="AN4" s="75" t="s">
        <v>31</v>
      </c>
      <c r="AO4" s="75" t="s">
        <v>34</v>
      </c>
      <c r="AP4" s="75" t="s">
        <v>35</v>
      </c>
      <c r="AQ4" s="75" t="s">
        <v>30</v>
      </c>
      <c r="AR4" s="75" t="s">
        <v>31</v>
      </c>
      <c r="AS4" s="75" t="s">
        <v>36</v>
      </c>
      <c r="AT4" s="75" t="s">
        <v>37</v>
      </c>
      <c r="AU4" s="75" t="s">
        <v>30</v>
      </c>
      <c r="AV4" s="75" t="s">
        <v>38</v>
      </c>
      <c r="AW4" s="75" t="s">
        <v>39</v>
      </c>
      <c r="AX4" s="75" t="s">
        <v>40</v>
      </c>
      <c r="AY4" s="75" t="s">
        <v>30</v>
      </c>
      <c r="AZ4" s="75" t="s">
        <v>38</v>
      </c>
      <c r="BA4" s="75" t="s">
        <v>28</v>
      </c>
      <c r="BB4" s="75" t="s">
        <v>32</v>
      </c>
      <c r="BC4" s="75" t="s">
        <v>34</v>
      </c>
      <c r="BD4" s="75" t="s">
        <v>36</v>
      </c>
      <c r="BE4" s="75" t="s">
        <v>39</v>
      </c>
    </row>
    <row r="5" spans="1:213">
      <c r="A5" s="74" t="s">
        <v>2</v>
      </c>
      <c r="B5" s="74" t="s">
        <v>225</v>
      </c>
      <c r="C5" s="76">
        <v>7241</v>
      </c>
      <c r="D5" s="80">
        <v>181.02500000000003</v>
      </c>
      <c r="E5" s="73">
        <v>10</v>
      </c>
      <c r="F5" s="77" t="s">
        <v>226</v>
      </c>
      <c r="G5" s="73">
        <v>810</v>
      </c>
      <c r="H5" s="73">
        <v>817</v>
      </c>
      <c r="I5" s="73">
        <v>818</v>
      </c>
      <c r="J5" s="73">
        <v>820</v>
      </c>
      <c r="K5" s="73">
        <v>821</v>
      </c>
      <c r="L5" s="73">
        <v>828</v>
      </c>
      <c r="M5" s="73">
        <v>829</v>
      </c>
      <c r="N5" s="73">
        <v>831</v>
      </c>
      <c r="O5" s="73">
        <v>832</v>
      </c>
      <c r="P5" s="73">
        <v>833</v>
      </c>
      <c r="AE5" s="73">
        <f t="shared" ref="AE5:AE24" si="0">COUNTA(G5:AD5)</f>
        <v>10</v>
      </c>
      <c r="AF5" s="73">
        <v>3</v>
      </c>
      <c r="AG5" s="74">
        <v>147113970</v>
      </c>
      <c r="AH5" s="74" t="s">
        <v>56</v>
      </c>
      <c r="AI5" s="74" t="s">
        <v>57</v>
      </c>
      <c r="AJ5" s="74" t="s">
        <v>253</v>
      </c>
      <c r="AK5" s="74">
        <v>107153071</v>
      </c>
      <c r="AL5" s="74" t="s">
        <v>59</v>
      </c>
      <c r="AM5" s="74" t="s">
        <v>176</v>
      </c>
      <c r="AN5" s="74" t="s">
        <v>177</v>
      </c>
      <c r="AO5" s="74">
        <v>107152870</v>
      </c>
      <c r="AP5" s="74" t="s">
        <v>209</v>
      </c>
      <c r="AQ5" s="74" t="s">
        <v>254</v>
      </c>
      <c r="AR5" s="74" t="s">
        <v>210</v>
      </c>
      <c r="AU5" s="74" t="e">
        <v>#N/A</v>
      </c>
      <c r="AV5" s="74" t="e">
        <v>#N/A</v>
      </c>
      <c r="AY5" s="74" t="e">
        <v>#N/A</v>
      </c>
      <c r="AZ5" s="74" t="e">
        <v>#N/A</v>
      </c>
      <c r="BA5" s="74">
        <v>1</v>
      </c>
      <c r="BB5" s="74">
        <v>1</v>
      </c>
      <c r="BC5" s="74">
        <v>1</v>
      </c>
      <c r="BD5" s="74" t="s">
        <v>44</v>
      </c>
      <c r="BE5" s="74" t="s">
        <v>44</v>
      </c>
    </row>
    <row r="6" spans="1:213">
      <c r="A6" s="74" t="s">
        <v>4</v>
      </c>
      <c r="B6" s="74" t="s">
        <v>225</v>
      </c>
      <c r="C6" s="76">
        <v>4696</v>
      </c>
      <c r="D6" s="80">
        <v>117.4</v>
      </c>
      <c r="E6" s="73">
        <v>7</v>
      </c>
      <c r="F6" s="77" t="s">
        <v>227</v>
      </c>
      <c r="G6" s="73">
        <v>822</v>
      </c>
      <c r="H6" s="73">
        <v>823</v>
      </c>
      <c r="I6" s="73">
        <v>824</v>
      </c>
      <c r="J6" s="73">
        <v>825</v>
      </c>
      <c r="K6" s="73">
        <v>826</v>
      </c>
      <c r="L6" s="73">
        <v>827</v>
      </c>
      <c r="M6" s="73">
        <v>910</v>
      </c>
      <c r="AE6" s="73">
        <f t="shared" si="0"/>
        <v>7</v>
      </c>
      <c r="AF6" s="73">
        <v>2</v>
      </c>
      <c r="AG6" s="74">
        <v>118591584</v>
      </c>
      <c r="AH6" s="74" t="s">
        <v>68</v>
      </c>
      <c r="AI6" s="74" t="s">
        <v>69</v>
      </c>
      <c r="AJ6" s="74" t="s">
        <v>70</v>
      </c>
      <c r="AK6" s="74">
        <v>147521014</v>
      </c>
      <c r="AL6" s="74" t="s">
        <v>71</v>
      </c>
      <c r="AM6" s="74" t="s">
        <v>72</v>
      </c>
      <c r="AN6" s="74" t="s">
        <v>73</v>
      </c>
      <c r="AQ6" s="74" t="e">
        <v>#N/A</v>
      </c>
      <c r="AR6" s="74" t="e">
        <v>#N/A</v>
      </c>
      <c r="AU6" s="74" t="e">
        <v>#N/A</v>
      </c>
      <c r="AV6" s="74" t="e">
        <v>#N/A</v>
      </c>
      <c r="AY6" s="74" t="e">
        <v>#N/A</v>
      </c>
      <c r="AZ6" s="74" t="e">
        <v>#N/A</v>
      </c>
      <c r="BA6" s="74">
        <v>1</v>
      </c>
      <c r="BB6" s="74">
        <v>1</v>
      </c>
      <c r="BC6" s="74" t="s">
        <v>44</v>
      </c>
      <c r="BD6" s="74" t="s">
        <v>44</v>
      </c>
      <c r="BE6" s="74" t="s">
        <v>44</v>
      </c>
    </row>
    <row r="7" spans="1:213" ht="30.95">
      <c r="A7" s="74" t="s">
        <v>6</v>
      </c>
      <c r="B7" s="74" t="s">
        <v>225</v>
      </c>
      <c r="C7" s="76">
        <v>8884</v>
      </c>
      <c r="D7" s="80">
        <v>222.10000000000002</v>
      </c>
      <c r="E7" s="73">
        <v>13</v>
      </c>
      <c r="F7" s="79" t="s">
        <v>270</v>
      </c>
      <c r="G7" s="73">
        <v>803</v>
      </c>
      <c r="H7" s="73">
        <v>804</v>
      </c>
      <c r="I7" s="73">
        <v>805</v>
      </c>
      <c r="J7" s="73">
        <v>806</v>
      </c>
      <c r="K7" s="73">
        <v>807</v>
      </c>
      <c r="L7" s="73">
        <v>811</v>
      </c>
      <c r="M7" s="73">
        <v>812</v>
      </c>
      <c r="N7" s="73">
        <v>813</v>
      </c>
      <c r="O7" s="73">
        <v>814</v>
      </c>
      <c r="P7" s="73">
        <v>815</v>
      </c>
      <c r="Q7" s="73">
        <v>816</v>
      </c>
      <c r="R7" s="73">
        <v>911</v>
      </c>
      <c r="S7" s="73">
        <v>912</v>
      </c>
      <c r="AE7" s="73">
        <f t="shared" si="0"/>
        <v>13</v>
      </c>
      <c r="AF7" s="73">
        <v>3</v>
      </c>
      <c r="AG7" s="74">
        <v>107153029</v>
      </c>
      <c r="AH7" s="74" t="s">
        <v>79</v>
      </c>
      <c r="AI7" s="74" t="s">
        <v>80</v>
      </c>
      <c r="AJ7" s="74" t="s">
        <v>81</v>
      </c>
      <c r="AK7" s="74">
        <v>107152549</v>
      </c>
      <c r="AL7" s="74" t="s">
        <v>82</v>
      </c>
      <c r="AM7" s="74" t="s">
        <v>83</v>
      </c>
      <c r="AN7" s="74" t="s">
        <v>84</v>
      </c>
      <c r="AO7" s="74">
        <v>107152440</v>
      </c>
      <c r="AP7" s="74" t="s">
        <v>85</v>
      </c>
      <c r="AQ7" s="74" t="s">
        <v>86</v>
      </c>
      <c r="AR7" s="74" t="s">
        <v>87</v>
      </c>
      <c r="AU7" s="74" t="e">
        <v>#N/A</v>
      </c>
      <c r="AV7" s="74" t="e">
        <v>#N/A</v>
      </c>
      <c r="AY7" s="74" t="e">
        <v>#N/A</v>
      </c>
      <c r="AZ7" s="74" t="e">
        <v>#N/A</v>
      </c>
      <c r="BA7" s="74">
        <v>1</v>
      </c>
      <c r="BB7" s="74">
        <v>1</v>
      </c>
      <c r="BC7" s="74">
        <v>1</v>
      </c>
      <c r="BD7" s="74" t="s">
        <v>44</v>
      </c>
      <c r="BE7" s="74" t="s">
        <v>44</v>
      </c>
    </row>
    <row r="8" spans="1:213">
      <c r="A8" s="74" t="s">
        <v>12</v>
      </c>
      <c r="B8" s="74" t="s">
        <v>225</v>
      </c>
      <c r="C8" s="76">
        <v>6193</v>
      </c>
      <c r="D8" s="80">
        <v>154.82500000000002</v>
      </c>
      <c r="E8" s="73">
        <v>13</v>
      </c>
      <c r="F8" s="79" t="s">
        <v>271</v>
      </c>
      <c r="G8" s="4">
        <v>4</v>
      </c>
      <c r="H8" s="4">
        <v>834</v>
      </c>
      <c r="I8" s="4">
        <v>835</v>
      </c>
      <c r="J8" s="4">
        <v>836</v>
      </c>
      <c r="K8" s="4">
        <v>837</v>
      </c>
      <c r="L8" s="4">
        <v>838</v>
      </c>
      <c r="M8" s="4">
        <v>839</v>
      </c>
      <c r="N8" s="4">
        <v>840</v>
      </c>
      <c r="O8" s="4">
        <v>841</v>
      </c>
      <c r="P8" s="4">
        <v>842</v>
      </c>
      <c r="Q8" s="4">
        <v>848</v>
      </c>
      <c r="R8" s="4">
        <v>849</v>
      </c>
      <c r="S8" s="4">
        <v>900</v>
      </c>
      <c r="T8" s="4"/>
      <c r="U8" s="4"/>
      <c r="AE8" s="73">
        <f t="shared" si="0"/>
        <v>13</v>
      </c>
      <c r="AF8" s="73">
        <v>4</v>
      </c>
      <c r="AG8" s="74">
        <v>142893063</v>
      </c>
      <c r="AH8" s="74" t="s">
        <v>123</v>
      </c>
      <c r="AI8" s="74" t="s">
        <v>124</v>
      </c>
      <c r="AJ8" s="74" t="s">
        <v>125</v>
      </c>
      <c r="AK8" s="74">
        <v>113627156</v>
      </c>
      <c r="AL8" s="74" t="s">
        <v>126</v>
      </c>
      <c r="AM8" s="74" t="s">
        <v>127</v>
      </c>
      <c r="AN8" s="74" t="s">
        <v>128</v>
      </c>
      <c r="AO8" s="74">
        <v>107152229</v>
      </c>
      <c r="AP8" s="74" t="s">
        <v>100</v>
      </c>
      <c r="AQ8" s="74" t="s">
        <v>101</v>
      </c>
      <c r="AR8" s="74" t="s">
        <v>102</v>
      </c>
      <c r="AS8" s="74">
        <v>107152370</v>
      </c>
      <c r="AT8" s="74" t="s">
        <v>103</v>
      </c>
      <c r="AU8" s="74" t="s">
        <v>104</v>
      </c>
      <c r="AV8" s="74" t="s">
        <v>105</v>
      </c>
      <c r="AY8" s="74" t="e">
        <v>#N/A</v>
      </c>
      <c r="AZ8" s="74" t="e">
        <v>#N/A</v>
      </c>
      <c r="BA8" s="74">
        <v>1</v>
      </c>
      <c r="BB8" s="74">
        <v>1</v>
      </c>
      <c r="BC8" s="74">
        <v>1</v>
      </c>
      <c r="BD8" s="74">
        <v>1</v>
      </c>
      <c r="BE8" s="74" t="s">
        <v>44</v>
      </c>
    </row>
    <row r="9" spans="1:213" ht="30.95">
      <c r="A9" s="74" t="s">
        <v>16</v>
      </c>
      <c r="B9" s="74" t="s">
        <v>225</v>
      </c>
      <c r="C9" s="76">
        <v>8756</v>
      </c>
      <c r="D9" s="80">
        <v>218.9</v>
      </c>
      <c r="E9" s="73">
        <v>15</v>
      </c>
      <c r="F9" s="77" t="s">
        <v>231</v>
      </c>
      <c r="G9" s="73">
        <v>830</v>
      </c>
      <c r="H9" s="73">
        <v>843</v>
      </c>
      <c r="I9" s="73">
        <v>844</v>
      </c>
      <c r="J9" s="73">
        <v>845</v>
      </c>
      <c r="K9" s="73">
        <v>846</v>
      </c>
      <c r="L9" s="73">
        <v>847</v>
      </c>
      <c r="M9" s="73">
        <v>850</v>
      </c>
      <c r="N9" s="73">
        <v>851</v>
      </c>
      <c r="O9" s="73">
        <v>852</v>
      </c>
      <c r="P9" s="73">
        <v>853</v>
      </c>
      <c r="Q9" s="73">
        <v>854</v>
      </c>
      <c r="R9" s="73">
        <v>855</v>
      </c>
      <c r="S9" s="73">
        <v>856</v>
      </c>
      <c r="T9" s="73">
        <v>857</v>
      </c>
      <c r="U9" s="73">
        <v>906</v>
      </c>
      <c r="AE9" s="73">
        <f t="shared" si="0"/>
        <v>15</v>
      </c>
      <c r="AF9" s="73">
        <v>4</v>
      </c>
      <c r="AG9" s="74">
        <v>107152873</v>
      </c>
      <c r="AH9" s="74" t="s">
        <v>146</v>
      </c>
      <c r="AI9" s="74" t="s">
        <v>147</v>
      </c>
      <c r="AJ9" s="74" t="s">
        <v>148</v>
      </c>
      <c r="AK9" s="74">
        <v>107152473</v>
      </c>
      <c r="AL9" s="74" t="s">
        <v>149</v>
      </c>
      <c r="AM9" s="74" t="s">
        <v>150</v>
      </c>
      <c r="AN9" s="74" t="s">
        <v>151</v>
      </c>
      <c r="AO9" s="74">
        <v>107152460</v>
      </c>
      <c r="AP9" s="74" t="s">
        <v>152</v>
      </c>
      <c r="AQ9" s="74" t="s">
        <v>153</v>
      </c>
      <c r="AR9" s="74" t="s">
        <v>154</v>
      </c>
      <c r="AS9" s="74">
        <v>111658833</v>
      </c>
      <c r="AT9" s="74" t="s">
        <v>272</v>
      </c>
      <c r="AU9" s="74" t="s">
        <v>273</v>
      </c>
      <c r="AV9" s="74" t="s">
        <v>274</v>
      </c>
      <c r="AY9" s="74" t="e">
        <v>#N/A</v>
      </c>
      <c r="AZ9" s="74" t="e">
        <v>#N/A</v>
      </c>
      <c r="BA9" s="74">
        <v>1</v>
      </c>
      <c r="BB9" s="74">
        <v>1</v>
      </c>
      <c r="BC9" s="74">
        <v>1</v>
      </c>
      <c r="BD9" s="74">
        <v>1</v>
      </c>
      <c r="BE9" s="74" t="s">
        <v>44</v>
      </c>
    </row>
    <row r="10" spans="1:213">
      <c r="A10" s="74" t="s">
        <v>180</v>
      </c>
      <c r="B10" s="74" t="s">
        <v>232</v>
      </c>
      <c r="C10" s="76">
        <v>3936</v>
      </c>
      <c r="D10" s="80">
        <v>98.4</v>
      </c>
      <c r="E10" s="73">
        <v>9</v>
      </c>
      <c r="F10" s="77" t="s">
        <v>233</v>
      </c>
      <c r="G10" s="73">
        <v>400</v>
      </c>
      <c r="H10" s="73">
        <v>401</v>
      </c>
      <c r="I10" s="73">
        <v>402</v>
      </c>
      <c r="J10" s="73">
        <v>403</v>
      </c>
      <c r="K10" s="73">
        <v>404</v>
      </c>
      <c r="L10" s="73">
        <v>405</v>
      </c>
      <c r="M10" s="73">
        <v>406</v>
      </c>
      <c r="N10" s="73">
        <v>407</v>
      </c>
      <c r="O10" s="73">
        <v>408</v>
      </c>
      <c r="AE10" s="73">
        <f t="shared" si="0"/>
        <v>9</v>
      </c>
      <c r="AF10" s="73">
        <v>3</v>
      </c>
      <c r="AG10" s="74">
        <v>107152670</v>
      </c>
      <c r="AH10" s="74" t="s">
        <v>93</v>
      </c>
      <c r="AI10" s="74" t="s">
        <v>94</v>
      </c>
      <c r="AJ10" s="74" t="s">
        <v>95</v>
      </c>
      <c r="AK10" s="74">
        <v>107152500</v>
      </c>
      <c r="AL10" s="74" t="s">
        <v>96</v>
      </c>
      <c r="AM10" s="74" t="s">
        <v>97</v>
      </c>
      <c r="AN10" s="74" t="s">
        <v>98</v>
      </c>
      <c r="AO10" s="74">
        <v>144328289</v>
      </c>
      <c r="AP10" s="74" t="s">
        <v>275</v>
      </c>
      <c r="AQ10" s="74" t="s">
        <v>276</v>
      </c>
      <c r="AR10" s="74" t="s">
        <v>277</v>
      </c>
      <c r="AU10" s="74" t="e">
        <v>#N/A</v>
      </c>
      <c r="AV10" s="74" t="e">
        <v>#N/A</v>
      </c>
      <c r="AY10" s="74" t="e">
        <v>#N/A</v>
      </c>
      <c r="AZ10" s="74" t="e">
        <v>#N/A</v>
      </c>
      <c r="BA10" s="74">
        <v>1</v>
      </c>
      <c r="BB10" s="74">
        <v>1</v>
      </c>
      <c r="BC10" s="74">
        <v>1</v>
      </c>
      <c r="BD10" s="74" t="s">
        <v>44</v>
      </c>
      <c r="BE10" s="74" t="s">
        <v>44</v>
      </c>
    </row>
    <row r="11" spans="1:213" ht="30.95">
      <c r="A11" s="74" t="s">
        <v>15</v>
      </c>
      <c r="B11" s="74" t="s">
        <v>234</v>
      </c>
      <c r="C11" s="76">
        <v>8719</v>
      </c>
      <c r="D11" s="80">
        <v>217.97500000000005</v>
      </c>
      <c r="E11" s="73">
        <v>14</v>
      </c>
      <c r="F11" s="77" t="s">
        <v>278</v>
      </c>
      <c r="G11" s="73">
        <v>503</v>
      </c>
      <c r="H11" s="73">
        <v>504</v>
      </c>
      <c r="I11" s="73">
        <v>505</v>
      </c>
      <c r="J11" s="73">
        <v>506</v>
      </c>
      <c r="K11" s="73">
        <v>507</v>
      </c>
      <c r="L11" s="73">
        <v>508</v>
      </c>
      <c r="M11" s="73">
        <v>509</v>
      </c>
      <c r="N11" s="73">
        <v>510</v>
      </c>
      <c r="O11" s="73">
        <v>800</v>
      </c>
      <c r="P11" s="73">
        <v>801</v>
      </c>
      <c r="Q11" s="73">
        <v>802</v>
      </c>
      <c r="R11" s="73">
        <v>808</v>
      </c>
      <c r="S11" s="73">
        <v>809</v>
      </c>
      <c r="T11" s="73">
        <v>819</v>
      </c>
      <c r="AE11" s="73">
        <f t="shared" si="0"/>
        <v>14</v>
      </c>
      <c r="AF11" s="73">
        <v>3</v>
      </c>
      <c r="AG11" s="74">
        <v>107152131</v>
      </c>
      <c r="AH11" s="74" t="s">
        <v>138</v>
      </c>
      <c r="AI11" s="74" t="s">
        <v>139</v>
      </c>
      <c r="AJ11" s="74" t="s">
        <v>140</v>
      </c>
      <c r="AK11" s="74">
        <v>114937506</v>
      </c>
      <c r="AL11" s="74" t="s">
        <v>144</v>
      </c>
      <c r="AM11" s="74" t="s">
        <v>182</v>
      </c>
      <c r="AN11" s="74" t="s">
        <v>183</v>
      </c>
      <c r="AO11" s="74">
        <v>122989657</v>
      </c>
      <c r="AP11" s="74" t="s">
        <v>141</v>
      </c>
      <c r="AQ11" s="74" t="s">
        <v>142</v>
      </c>
      <c r="AR11" s="74" t="s">
        <v>143</v>
      </c>
      <c r="AS11" s="74" t="s">
        <v>173</v>
      </c>
      <c r="BA11" s="74">
        <v>1</v>
      </c>
      <c r="BB11" s="74">
        <v>1</v>
      </c>
      <c r="BC11" s="74">
        <v>1</v>
      </c>
      <c r="BD11" s="74" t="s">
        <v>173</v>
      </c>
      <c r="BE11" s="74" t="s">
        <v>173</v>
      </c>
    </row>
    <row r="12" spans="1:213" ht="30.95">
      <c r="A12" s="74" t="s">
        <v>1</v>
      </c>
      <c r="B12" s="74" t="s">
        <v>237</v>
      </c>
      <c r="C12" s="76">
        <v>7518</v>
      </c>
      <c r="D12" s="80">
        <v>187.95000000000002</v>
      </c>
      <c r="E12" s="73">
        <v>14</v>
      </c>
      <c r="F12" s="77" t="s">
        <v>279</v>
      </c>
      <c r="G12" s="73">
        <v>605</v>
      </c>
      <c r="H12" s="73">
        <v>606</v>
      </c>
      <c r="I12" s="73">
        <v>607</v>
      </c>
      <c r="J12" s="73">
        <v>608</v>
      </c>
      <c r="K12" s="73">
        <v>609</v>
      </c>
      <c r="L12" s="73">
        <v>610</v>
      </c>
      <c r="M12" s="73">
        <v>611</v>
      </c>
      <c r="N12" s="73">
        <v>614</v>
      </c>
      <c r="O12" s="73">
        <v>615</v>
      </c>
      <c r="P12" s="73">
        <v>616</v>
      </c>
      <c r="Q12" s="73">
        <v>624</v>
      </c>
      <c r="R12" s="73">
        <v>625</v>
      </c>
      <c r="S12" s="73">
        <v>630</v>
      </c>
      <c r="T12" s="73">
        <v>631</v>
      </c>
      <c r="U12" s="73">
        <v>631</v>
      </c>
      <c r="AE12" s="73">
        <f t="shared" si="0"/>
        <v>15</v>
      </c>
      <c r="AF12" s="73">
        <v>3</v>
      </c>
      <c r="AG12" s="74">
        <v>107153150</v>
      </c>
      <c r="AH12" s="74" t="s">
        <v>46</v>
      </c>
      <c r="AI12" s="74" t="s">
        <v>47</v>
      </c>
      <c r="AJ12" s="74" t="s">
        <v>48</v>
      </c>
      <c r="AK12" s="4">
        <v>107152750</v>
      </c>
      <c r="AL12" s="74" t="s">
        <v>280</v>
      </c>
      <c r="AM12" s="74" t="s">
        <v>50</v>
      </c>
      <c r="AN12" s="74" t="s">
        <v>51</v>
      </c>
      <c r="AO12" s="74">
        <v>107152594</v>
      </c>
      <c r="AP12" s="74" t="s">
        <v>281</v>
      </c>
      <c r="AQ12" s="74" t="s">
        <v>53</v>
      </c>
      <c r="AR12" s="74" t="s">
        <v>54</v>
      </c>
      <c r="AU12" s="74" t="e">
        <v>#N/A</v>
      </c>
      <c r="AV12" s="74" t="e">
        <v>#N/A</v>
      </c>
      <c r="AY12" s="74" t="e">
        <v>#N/A</v>
      </c>
      <c r="AZ12" s="74" t="e">
        <v>#N/A</v>
      </c>
      <c r="BA12" s="74">
        <v>1</v>
      </c>
      <c r="BB12" s="74">
        <v>1</v>
      </c>
      <c r="BC12" s="74">
        <v>1</v>
      </c>
      <c r="BD12" s="74" t="s">
        <v>44</v>
      </c>
      <c r="BE12" s="74" t="s">
        <v>44</v>
      </c>
    </row>
    <row r="13" spans="1:213" ht="30.95" hidden="1">
      <c r="A13" s="74" t="s">
        <v>5</v>
      </c>
      <c r="B13" s="74" t="s">
        <v>236</v>
      </c>
      <c r="C13" s="76">
        <v>11327</v>
      </c>
      <c r="D13" s="76">
        <v>283.17500000000001</v>
      </c>
      <c r="E13" s="73">
        <v>20</v>
      </c>
      <c r="F13" s="77" t="s">
        <v>256</v>
      </c>
      <c r="G13" s="73">
        <v>300</v>
      </c>
      <c r="H13" s="73">
        <v>301</v>
      </c>
      <c r="I13" s="73">
        <v>302</v>
      </c>
      <c r="J13" s="73">
        <v>303</v>
      </c>
      <c r="K13" s="73">
        <v>304</v>
      </c>
      <c r="L13" s="73">
        <v>305</v>
      </c>
      <c r="M13" s="73">
        <v>306</v>
      </c>
      <c r="N13" s="73">
        <v>307</v>
      </c>
      <c r="O13" s="73">
        <v>308</v>
      </c>
      <c r="P13" s="73">
        <v>309</v>
      </c>
      <c r="Q13" s="73">
        <v>310</v>
      </c>
      <c r="R13" s="73">
        <v>311</v>
      </c>
      <c r="S13" s="73">
        <v>312</v>
      </c>
      <c r="T13" s="73">
        <v>313</v>
      </c>
      <c r="U13" s="73">
        <v>314</v>
      </c>
      <c r="V13" s="73">
        <v>315</v>
      </c>
      <c r="W13" s="73">
        <v>316</v>
      </c>
      <c r="X13" s="73">
        <v>500</v>
      </c>
      <c r="Y13" s="73">
        <v>501</v>
      </c>
      <c r="Z13" s="73">
        <v>502</v>
      </c>
      <c r="AE13" s="73">
        <f t="shared" si="0"/>
        <v>20</v>
      </c>
      <c r="AF13" s="73">
        <v>1</v>
      </c>
      <c r="AG13" s="74">
        <v>107152163</v>
      </c>
      <c r="AH13" s="74" t="s">
        <v>75</v>
      </c>
      <c r="AI13" s="74" t="s">
        <v>76</v>
      </c>
      <c r="AJ13" s="74" t="s">
        <v>77</v>
      </c>
      <c r="AL13" s="74" t="e">
        <v>#N/A</v>
      </c>
      <c r="AM13" s="74" t="e">
        <v>#N/A</v>
      </c>
      <c r="AN13" s="74" t="e">
        <v>#N/A</v>
      </c>
      <c r="AP13" s="74" t="e">
        <v>#N/A</v>
      </c>
      <c r="AQ13" s="74" t="e">
        <v>#N/A</v>
      </c>
      <c r="AR13" s="74" t="e">
        <v>#N/A</v>
      </c>
      <c r="AT13" s="74" t="e">
        <v>#N/A</v>
      </c>
      <c r="AU13" s="74" t="e">
        <v>#N/A</v>
      </c>
      <c r="AV13" s="74" t="e">
        <v>#N/A</v>
      </c>
      <c r="AX13" s="74" t="e">
        <v>#N/A</v>
      </c>
      <c r="AY13" s="74" t="e">
        <v>#N/A</v>
      </c>
      <c r="AZ13" s="74" t="e">
        <v>#N/A</v>
      </c>
      <c r="BA13" s="74">
        <v>1</v>
      </c>
      <c r="BB13" s="74" t="s">
        <v>44</v>
      </c>
      <c r="BC13" s="74" t="s">
        <v>44</v>
      </c>
      <c r="BD13" s="74" t="s">
        <v>44</v>
      </c>
      <c r="BE13" s="74" t="s">
        <v>44</v>
      </c>
    </row>
    <row r="14" spans="1:213">
      <c r="A14" s="74" t="s">
        <v>3</v>
      </c>
      <c r="B14" s="74" t="s">
        <v>237</v>
      </c>
      <c r="C14" s="76">
        <v>3351</v>
      </c>
      <c r="D14" s="80">
        <v>83.775000000000006</v>
      </c>
      <c r="E14" s="73">
        <v>7</v>
      </c>
      <c r="F14" s="77" t="s">
        <v>282</v>
      </c>
      <c r="G14" s="73">
        <v>600</v>
      </c>
      <c r="H14" s="73">
        <v>601</v>
      </c>
      <c r="I14" s="73">
        <v>602</v>
      </c>
      <c r="J14" s="73">
        <v>603</v>
      </c>
      <c r="K14" s="73">
        <v>604</v>
      </c>
      <c r="L14" s="73">
        <v>612</v>
      </c>
      <c r="M14" s="73">
        <v>613</v>
      </c>
      <c r="AE14" s="73">
        <f t="shared" si="0"/>
        <v>7</v>
      </c>
      <c r="AF14" s="73">
        <v>2</v>
      </c>
      <c r="AG14" s="74">
        <v>138232649</v>
      </c>
      <c r="AH14" s="74" t="s">
        <v>61</v>
      </c>
      <c r="AI14" s="74" t="s">
        <v>62</v>
      </c>
      <c r="AJ14" s="74" t="s">
        <v>63</v>
      </c>
      <c r="AK14" s="74">
        <v>111502459</v>
      </c>
      <c r="AL14" s="74" t="s">
        <v>64</v>
      </c>
      <c r="AM14" s="74" t="s">
        <v>65</v>
      </c>
      <c r="AN14" s="74" t="s">
        <v>66</v>
      </c>
      <c r="AQ14" s="74" t="e">
        <v>#N/A</v>
      </c>
      <c r="AR14" s="74" t="e">
        <v>#N/A</v>
      </c>
      <c r="AU14" s="74" t="e">
        <v>#N/A</v>
      </c>
      <c r="AV14" s="74" t="e">
        <v>#N/A</v>
      </c>
      <c r="AY14" s="74" t="e">
        <v>#N/A</v>
      </c>
      <c r="AZ14" s="74" t="e">
        <v>#N/A</v>
      </c>
      <c r="BA14" s="74">
        <v>1</v>
      </c>
      <c r="BB14" s="74">
        <v>1</v>
      </c>
      <c r="BC14" s="74" t="s">
        <v>44</v>
      </c>
      <c r="BD14" s="74" t="s">
        <v>44</v>
      </c>
      <c r="BE14" s="74" t="s">
        <v>44</v>
      </c>
    </row>
    <row r="15" spans="1:213" ht="30.95">
      <c r="A15" s="74" t="s">
        <v>10</v>
      </c>
      <c r="B15" s="74" t="s">
        <v>237</v>
      </c>
      <c r="C15" s="76">
        <v>6376</v>
      </c>
      <c r="D15" s="80">
        <v>159.40000000000003</v>
      </c>
      <c r="E15" s="73">
        <v>18</v>
      </c>
      <c r="F15" s="77" t="s">
        <v>217</v>
      </c>
      <c r="G15" s="4">
        <v>626</v>
      </c>
      <c r="H15" s="4">
        <v>627</v>
      </c>
      <c r="I15" s="4">
        <v>628</v>
      </c>
      <c r="J15" s="4">
        <v>629</v>
      </c>
      <c r="K15" s="4">
        <v>643</v>
      </c>
      <c r="L15" s="4">
        <v>644</v>
      </c>
      <c r="M15" s="4">
        <v>645</v>
      </c>
      <c r="N15" s="4">
        <v>646</v>
      </c>
      <c r="O15" s="4">
        <v>617</v>
      </c>
      <c r="P15" s="4">
        <v>632</v>
      </c>
      <c r="Q15" s="4">
        <v>641</v>
      </c>
      <c r="R15" s="4">
        <v>642</v>
      </c>
      <c r="S15" s="4">
        <v>647</v>
      </c>
      <c r="T15" s="4">
        <v>648</v>
      </c>
      <c r="U15" s="4">
        <v>649</v>
      </c>
      <c r="V15" s="4">
        <v>703</v>
      </c>
      <c r="W15" s="4">
        <v>704</v>
      </c>
      <c r="X15" s="4">
        <v>705</v>
      </c>
      <c r="AE15" s="73">
        <f t="shared" si="0"/>
        <v>18</v>
      </c>
      <c r="AF15" s="73">
        <v>5</v>
      </c>
      <c r="AG15" s="74">
        <v>137032958</v>
      </c>
      <c r="AH15" s="74" t="s">
        <v>162</v>
      </c>
      <c r="AI15" s="74" t="s">
        <v>163</v>
      </c>
      <c r="AJ15" s="74" t="s">
        <v>164</v>
      </c>
      <c r="AK15" s="74">
        <v>108682188</v>
      </c>
      <c r="AL15" s="74" t="s">
        <v>165</v>
      </c>
      <c r="AM15" s="74" t="s">
        <v>169</v>
      </c>
      <c r="AN15" s="74" t="s">
        <v>167</v>
      </c>
      <c r="AO15" s="74">
        <v>107153112</v>
      </c>
      <c r="AP15" s="74" t="s">
        <v>168</v>
      </c>
      <c r="AQ15" s="74" t="s">
        <v>169</v>
      </c>
      <c r="AR15" s="74" t="s">
        <v>170</v>
      </c>
      <c r="AS15" s="74" t="s">
        <v>218</v>
      </c>
      <c r="AU15" s="74" t="e">
        <v>#N/A</v>
      </c>
      <c r="AV15" s="74" t="e">
        <v>#N/A</v>
      </c>
      <c r="AW15" s="74">
        <v>107152357</v>
      </c>
      <c r="AX15" s="74" t="s">
        <v>115</v>
      </c>
      <c r="AY15" s="74" t="s">
        <v>116</v>
      </c>
      <c r="AZ15" s="74" t="s">
        <v>117</v>
      </c>
      <c r="BA15" s="74">
        <v>1</v>
      </c>
      <c r="BB15" s="74">
        <v>1</v>
      </c>
      <c r="BC15" s="74">
        <v>1</v>
      </c>
      <c r="BD15" s="74">
        <v>1</v>
      </c>
      <c r="BE15" s="74">
        <v>1</v>
      </c>
    </row>
    <row r="16" spans="1:213" ht="30.95">
      <c r="A16" s="74" t="s">
        <v>17</v>
      </c>
      <c r="B16" s="74" t="s">
        <v>237</v>
      </c>
      <c r="C16" s="76">
        <v>7028</v>
      </c>
      <c r="D16" s="80">
        <v>175.7</v>
      </c>
      <c r="E16" s="73">
        <v>17</v>
      </c>
      <c r="F16" s="77" t="s">
        <v>240</v>
      </c>
      <c r="G16" s="76">
        <v>2</v>
      </c>
      <c r="H16" s="76">
        <v>618</v>
      </c>
      <c r="I16" s="76">
        <v>619</v>
      </c>
      <c r="J16" s="76">
        <v>620</v>
      </c>
      <c r="K16" s="76">
        <v>621</v>
      </c>
      <c r="L16" s="76">
        <v>622</v>
      </c>
      <c r="M16" s="76">
        <v>623</v>
      </c>
      <c r="N16" s="76">
        <v>633</v>
      </c>
      <c r="O16" s="76">
        <v>634</v>
      </c>
      <c r="P16" s="76">
        <v>635</v>
      </c>
      <c r="Q16" s="76">
        <v>636</v>
      </c>
      <c r="R16" s="76">
        <v>637</v>
      </c>
      <c r="S16" s="76">
        <v>638</v>
      </c>
      <c r="T16" s="76">
        <v>639</v>
      </c>
      <c r="U16" s="76">
        <v>640</v>
      </c>
      <c r="V16" s="76">
        <v>650</v>
      </c>
      <c r="W16" s="76">
        <v>651</v>
      </c>
      <c r="X16" s="7"/>
      <c r="Y16" s="4"/>
      <c r="Z16" s="4"/>
      <c r="AA16" s="4"/>
      <c r="AB16" s="4"/>
      <c r="AC16" s="4"/>
      <c r="AD16" s="4"/>
      <c r="AE16" s="73">
        <f t="shared" si="0"/>
        <v>17</v>
      </c>
      <c r="AF16" s="73">
        <v>3</v>
      </c>
      <c r="AG16" s="74">
        <v>107152803</v>
      </c>
      <c r="AH16" s="74" t="s">
        <v>156</v>
      </c>
      <c r="AI16" s="74" t="s">
        <v>157</v>
      </c>
      <c r="AJ16" s="74" t="s">
        <v>158</v>
      </c>
      <c r="AK16" s="74">
        <v>107152783</v>
      </c>
      <c r="AL16" s="74" t="s">
        <v>107</v>
      </c>
      <c r="AM16" s="74" t="s">
        <v>283</v>
      </c>
      <c r="AN16" s="74" t="s">
        <v>108</v>
      </c>
      <c r="AO16" s="74">
        <v>107152290</v>
      </c>
      <c r="AP16" s="74" t="s">
        <v>109</v>
      </c>
      <c r="AQ16" s="74" t="s">
        <v>110</v>
      </c>
      <c r="AR16" s="74" t="s">
        <v>111</v>
      </c>
      <c r="AU16" s="74" t="e">
        <v>#N/A</v>
      </c>
      <c r="AV16" s="74" t="e">
        <v>#N/A</v>
      </c>
      <c r="AY16" s="74" t="e">
        <v>#N/A</v>
      </c>
      <c r="AZ16" s="74" t="e">
        <v>#N/A</v>
      </c>
      <c r="BA16" s="74">
        <v>1</v>
      </c>
      <c r="BB16" s="74">
        <v>1</v>
      </c>
      <c r="BC16" s="74">
        <v>1</v>
      </c>
      <c r="BD16" s="74" t="s">
        <v>44</v>
      </c>
      <c r="BE16" s="74" t="s">
        <v>44</v>
      </c>
    </row>
    <row r="17" spans="1:57" ht="30.95">
      <c r="A17" s="74" t="s">
        <v>13</v>
      </c>
      <c r="B17" s="74" t="s">
        <v>241</v>
      </c>
      <c r="C17" s="76">
        <v>7185</v>
      </c>
      <c r="D17" s="80">
        <v>179.62500000000003</v>
      </c>
      <c r="E17" s="73">
        <v>13</v>
      </c>
      <c r="F17" s="79" t="s">
        <v>197</v>
      </c>
      <c r="G17" s="73">
        <v>200</v>
      </c>
      <c r="H17" s="73">
        <v>201</v>
      </c>
      <c r="I17" s="73">
        <v>202</v>
      </c>
      <c r="J17" s="73">
        <v>203</v>
      </c>
      <c r="K17" s="73">
        <v>204</v>
      </c>
      <c r="L17" s="73">
        <v>205</v>
      </c>
      <c r="M17" s="73">
        <v>206</v>
      </c>
      <c r="N17" s="73">
        <v>207</v>
      </c>
      <c r="O17" s="73">
        <v>208</v>
      </c>
      <c r="P17" s="73">
        <v>209</v>
      </c>
      <c r="Q17" s="73">
        <v>210</v>
      </c>
      <c r="R17" s="73">
        <v>211</v>
      </c>
      <c r="S17" s="73">
        <v>212</v>
      </c>
      <c r="AE17" s="73">
        <f t="shared" si="0"/>
        <v>13</v>
      </c>
      <c r="AF17" s="73">
        <v>2</v>
      </c>
      <c r="AG17" s="74">
        <v>107152695</v>
      </c>
      <c r="AH17" s="74" t="s">
        <v>130</v>
      </c>
      <c r="AI17" s="74" t="s">
        <v>131</v>
      </c>
      <c r="AJ17" s="74" t="s">
        <v>132</v>
      </c>
      <c r="AK17" s="74">
        <v>107152704</v>
      </c>
      <c r="AL17" s="74" t="s">
        <v>284</v>
      </c>
      <c r="AM17" s="74" t="s">
        <v>285</v>
      </c>
      <c r="AN17" s="74" t="s">
        <v>286</v>
      </c>
      <c r="AQ17" s="74" t="e">
        <v>#N/A</v>
      </c>
      <c r="AR17" s="74" t="e">
        <v>#N/A</v>
      </c>
      <c r="AU17" s="74" t="e">
        <v>#N/A</v>
      </c>
      <c r="AV17" s="74" t="e">
        <v>#N/A</v>
      </c>
      <c r="AY17" s="74" t="e">
        <v>#N/A</v>
      </c>
      <c r="AZ17" s="74" t="e">
        <v>#N/A</v>
      </c>
      <c r="BA17" s="74">
        <v>1</v>
      </c>
      <c r="BB17" s="74">
        <v>1</v>
      </c>
      <c r="BC17" s="74" t="s">
        <v>44</v>
      </c>
      <c r="BD17" s="74" t="s">
        <v>44</v>
      </c>
      <c r="BE17" s="74" t="s">
        <v>44</v>
      </c>
    </row>
    <row r="18" spans="1:57">
      <c r="A18" s="74" t="s">
        <v>0</v>
      </c>
      <c r="B18" s="74" t="s">
        <v>243</v>
      </c>
      <c r="C18" s="76">
        <v>155</v>
      </c>
      <c r="D18" s="80">
        <v>3.875</v>
      </c>
      <c r="E18" s="73">
        <v>1</v>
      </c>
      <c r="F18" s="79" t="s">
        <v>206</v>
      </c>
      <c r="G18" s="73">
        <v>914</v>
      </c>
      <c r="AE18" s="73">
        <f t="shared" si="0"/>
        <v>1</v>
      </c>
      <c r="AF18" s="73">
        <v>2</v>
      </c>
      <c r="AG18" s="74">
        <v>107152390</v>
      </c>
      <c r="AH18" s="74" t="s">
        <v>41</v>
      </c>
      <c r="AI18" s="74" t="s">
        <v>42</v>
      </c>
      <c r="AJ18" s="74" t="s">
        <v>43</v>
      </c>
      <c r="AK18" s="74">
        <v>111658139</v>
      </c>
      <c r="AL18" s="74" t="s">
        <v>259</v>
      </c>
      <c r="AM18" s="74" t="s">
        <v>260</v>
      </c>
      <c r="AN18" s="74" t="s">
        <v>261</v>
      </c>
      <c r="AQ18" s="74" t="e">
        <v>#N/A</v>
      </c>
      <c r="AR18" s="74" t="e">
        <v>#N/A</v>
      </c>
      <c r="AU18" s="74" t="e">
        <v>#N/A</v>
      </c>
      <c r="AV18" s="74" t="e">
        <v>#N/A</v>
      </c>
      <c r="AY18" s="74" t="e">
        <v>#N/A</v>
      </c>
      <c r="AZ18" s="74" t="e">
        <v>#N/A</v>
      </c>
      <c r="BA18" s="74">
        <v>1</v>
      </c>
      <c r="BB18" s="74">
        <v>1</v>
      </c>
      <c r="BC18" s="74" t="s">
        <v>44</v>
      </c>
      <c r="BD18" s="74" t="s">
        <v>44</v>
      </c>
      <c r="BE18" s="74" t="s">
        <v>44</v>
      </c>
    </row>
    <row r="19" spans="1:57">
      <c r="A19" s="4" t="s">
        <v>213</v>
      </c>
      <c r="B19" s="74" t="s">
        <v>243</v>
      </c>
      <c r="C19" s="76">
        <v>308</v>
      </c>
      <c r="D19" s="80">
        <v>7.7</v>
      </c>
      <c r="E19" s="73">
        <v>1</v>
      </c>
      <c r="F19" s="77" t="s">
        <v>245</v>
      </c>
      <c r="G19" s="73">
        <v>909</v>
      </c>
      <c r="AE19" s="73">
        <f t="shared" si="0"/>
        <v>1</v>
      </c>
      <c r="AF19" s="73">
        <v>1</v>
      </c>
      <c r="AG19" s="74">
        <v>107152390</v>
      </c>
      <c r="AH19" s="74" t="s">
        <v>41</v>
      </c>
      <c r="AI19" s="74" t="s">
        <v>42</v>
      </c>
      <c r="AJ19" s="74" t="s">
        <v>43</v>
      </c>
      <c r="AM19" s="74" t="e">
        <v>#N/A</v>
      </c>
      <c r="AN19" s="74" t="e">
        <v>#N/A</v>
      </c>
      <c r="AQ19" s="74" t="e">
        <v>#N/A</v>
      </c>
      <c r="AR19" s="74" t="e">
        <v>#N/A</v>
      </c>
      <c r="AU19" s="74" t="e">
        <v>#N/A</v>
      </c>
      <c r="AV19" s="74" t="e">
        <v>#N/A</v>
      </c>
      <c r="AY19" s="74" t="e">
        <v>#N/A</v>
      </c>
      <c r="AZ19" s="74" t="e">
        <v>#N/A</v>
      </c>
      <c r="BA19" s="74">
        <v>1</v>
      </c>
      <c r="BB19" s="74" t="s">
        <v>44</v>
      </c>
      <c r="BC19" s="74" t="s">
        <v>44</v>
      </c>
      <c r="BD19" s="74" t="s">
        <v>44</v>
      </c>
      <c r="BE19" s="74" t="s">
        <v>44</v>
      </c>
    </row>
    <row r="20" spans="1:57">
      <c r="A20" s="74" t="s">
        <v>215</v>
      </c>
      <c r="B20" s="74" t="s">
        <v>243</v>
      </c>
      <c r="C20" s="76">
        <v>283</v>
      </c>
      <c r="D20" s="80">
        <v>7.0750000000000002</v>
      </c>
      <c r="E20" s="73">
        <v>1</v>
      </c>
      <c r="F20" s="79" t="s">
        <v>216</v>
      </c>
      <c r="G20" s="73">
        <v>913</v>
      </c>
      <c r="AE20" s="73">
        <f t="shared" si="0"/>
        <v>1</v>
      </c>
      <c r="AF20" s="73">
        <v>2</v>
      </c>
      <c r="AG20" s="74">
        <v>107152390</v>
      </c>
      <c r="AH20" s="74" t="s">
        <v>41</v>
      </c>
      <c r="AI20" s="74" t="s">
        <v>42</v>
      </c>
      <c r="AJ20" s="74" t="s">
        <v>43</v>
      </c>
      <c r="AK20" s="74">
        <v>122990310</v>
      </c>
      <c r="AL20" s="74" t="s">
        <v>287</v>
      </c>
      <c r="AM20" s="74">
        <v>0</v>
      </c>
      <c r="AN20" s="74" t="s">
        <v>288</v>
      </c>
      <c r="AQ20" s="74" t="e">
        <v>#N/A</v>
      </c>
      <c r="AR20" s="74" t="e">
        <v>#N/A</v>
      </c>
      <c r="AU20" s="74" t="e">
        <v>#N/A</v>
      </c>
      <c r="AV20" s="74" t="e">
        <v>#N/A</v>
      </c>
      <c r="AY20" s="74" t="e">
        <v>#N/A</v>
      </c>
      <c r="AZ20" s="74" t="e">
        <v>#N/A</v>
      </c>
      <c r="BA20" s="74">
        <v>1</v>
      </c>
      <c r="BB20" s="74">
        <v>1</v>
      </c>
      <c r="BC20" s="74" t="s">
        <v>44</v>
      </c>
      <c r="BD20" s="74" t="s">
        <v>44</v>
      </c>
      <c r="BE20" s="74" t="s">
        <v>44</v>
      </c>
    </row>
    <row r="21" spans="1:57">
      <c r="A21" s="74" t="s">
        <v>11</v>
      </c>
      <c r="B21" s="74" t="s">
        <v>243</v>
      </c>
      <c r="C21" s="76">
        <v>2380</v>
      </c>
      <c r="D21" s="80">
        <v>59.500000000000007</v>
      </c>
      <c r="E21" s="73">
        <v>5</v>
      </c>
      <c r="F21" s="77" t="s">
        <v>246</v>
      </c>
      <c r="G21" s="73">
        <v>700</v>
      </c>
      <c r="H21" s="73">
        <v>701</v>
      </c>
      <c r="I21" s="73">
        <v>702</v>
      </c>
      <c r="J21" s="73">
        <v>915</v>
      </c>
      <c r="K21" s="73">
        <v>916</v>
      </c>
      <c r="AE21" s="73">
        <f t="shared" si="0"/>
        <v>5</v>
      </c>
      <c r="AF21" s="73">
        <v>1</v>
      </c>
      <c r="AG21" s="74">
        <v>107272606</v>
      </c>
      <c r="AH21" s="74" t="s">
        <v>119</v>
      </c>
      <c r="AI21" s="74" t="s">
        <v>120</v>
      </c>
      <c r="AJ21" s="74" t="s">
        <v>121</v>
      </c>
      <c r="AM21" s="74" t="e">
        <v>#N/A</v>
      </c>
      <c r="AN21" s="74" t="e">
        <v>#N/A</v>
      </c>
      <c r="AQ21" s="74" t="e">
        <v>#N/A</v>
      </c>
      <c r="AR21" s="74" t="e">
        <v>#N/A</v>
      </c>
      <c r="AU21" s="74" t="e">
        <v>#N/A</v>
      </c>
      <c r="AV21" s="74" t="e">
        <v>#N/A</v>
      </c>
      <c r="AY21" s="74" t="e">
        <v>#N/A</v>
      </c>
      <c r="AZ21" s="74" t="e">
        <v>#N/A</v>
      </c>
      <c r="BA21" s="74">
        <v>1</v>
      </c>
      <c r="BB21" s="74" t="s">
        <v>44</v>
      </c>
      <c r="BC21" s="74" t="s">
        <v>44</v>
      </c>
      <c r="BD21" s="74" t="s">
        <v>44</v>
      </c>
      <c r="BE21" s="74" t="s">
        <v>44</v>
      </c>
    </row>
    <row r="22" spans="1:57">
      <c r="A22" s="74" t="s">
        <v>14</v>
      </c>
      <c r="B22" s="74" t="s">
        <v>243</v>
      </c>
      <c r="C22" s="76">
        <v>2198</v>
      </c>
      <c r="D22" s="80">
        <v>54.95</v>
      </c>
      <c r="E22" s="73">
        <v>6</v>
      </c>
      <c r="F22" s="77" t="s">
        <v>247</v>
      </c>
      <c r="G22" s="73">
        <v>901</v>
      </c>
      <c r="H22" s="73">
        <v>902</v>
      </c>
      <c r="I22" s="73">
        <v>903</v>
      </c>
      <c r="J22" s="73">
        <v>904</v>
      </c>
      <c r="K22" s="73">
        <v>905</v>
      </c>
      <c r="L22" s="73">
        <v>907</v>
      </c>
      <c r="AE22" s="73">
        <f t="shared" si="0"/>
        <v>6</v>
      </c>
      <c r="AF22" s="73">
        <v>2</v>
      </c>
      <c r="AG22" s="74">
        <v>118591255</v>
      </c>
      <c r="AH22" s="74" t="s">
        <v>134</v>
      </c>
      <c r="AI22" s="74" t="s">
        <v>135</v>
      </c>
      <c r="AJ22" s="74" t="s">
        <v>136</v>
      </c>
      <c r="AK22" s="74">
        <v>114937498</v>
      </c>
      <c r="AL22" s="74" t="s">
        <v>262</v>
      </c>
      <c r="AM22" s="74" t="s">
        <v>263</v>
      </c>
      <c r="AN22" s="74" t="s">
        <v>264</v>
      </c>
      <c r="AQ22" s="74" t="e">
        <v>#N/A</v>
      </c>
      <c r="AR22" s="74" t="e">
        <v>#N/A</v>
      </c>
      <c r="AU22" s="74" t="e">
        <v>#N/A</v>
      </c>
      <c r="AV22" s="74" t="e">
        <v>#N/A</v>
      </c>
      <c r="AY22" s="74" t="e">
        <v>#N/A</v>
      </c>
      <c r="AZ22" s="74" t="e">
        <v>#N/A</v>
      </c>
      <c r="BA22" s="74">
        <v>1</v>
      </c>
      <c r="BB22" s="74">
        <v>1</v>
      </c>
      <c r="BC22" s="74" t="s">
        <v>44</v>
      </c>
      <c r="BD22" s="74" t="s">
        <v>44</v>
      </c>
      <c r="BE22" s="74" t="s">
        <v>44</v>
      </c>
    </row>
    <row r="23" spans="1:57">
      <c r="A23" s="4" t="s">
        <v>221</v>
      </c>
      <c r="B23" s="74" t="s">
        <v>243</v>
      </c>
      <c r="C23" s="76">
        <v>168</v>
      </c>
      <c r="D23" s="80">
        <v>4.2</v>
      </c>
      <c r="E23" s="73">
        <v>1</v>
      </c>
      <c r="F23" s="77" t="s">
        <v>248</v>
      </c>
      <c r="G23" s="76">
        <v>908</v>
      </c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4"/>
      <c r="Y23" s="4"/>
      <c r="Z23" s="4"/>
      <c r="AA23" s="4"/>
      <c r="AB23" s="4"/>
      <c r="AC23" s="4"/>
      <c r="AD23" s="4"/>
      <c r="AE23" s="73">
        <f t="shared" si="0"/>
        <v>1</v>
      </c>
      <c r="AF23" s="73">
        <v>2</v>
      </c>
      <c r="AG23" s="74">
        <v>107152390</v>
      </c>
      <c r="AH23" s="74" t="s">
        <v>41</v>
      </c>
      <c r="AI23" s="74" t="s">
        <v>42</v>
      </c>
      <c r="AJ23" s="74" t="s">
        <v>43</v>
      </c>
      <c r="AK23" s="74">
        <v>107152772</v>
      </c>
      <c r="AL23" s="74" t="s">
        <v>265</v>
      </c>
      <c r="AM23" s="74" t="s">
        <v>289</v>
      </c>
      <c r="AN23" s="74" t="s">
        <v>290</v>
      </c>
      <c r="AQ23" s="74" t="e">
        <v>#N/A</v>
      </c>
      <c r="AR23" s="74" t="e">
        <v>#N/A</v>
      </c>
      <c r="AU23" s="74" t="e">
        <v>#N/A</v>
      </c>
      <c r="AV23" s="74" t="e">
        <v>#N/A</v>
      </c>
      <c r="AY23" s="74" t="e">
        <v>#N/A</v>
      </c>
      <c r="AZ23" s="74" t="e">
        <v>#N/A</v>
      </c>
      <c r="BA23" s="74">
        <v>1</v>
      </c>
      <c r="BB23" s="74">
        <v>1</v>
      </c>
      <c r="BC23" s="74" t="s">
        <v>44</v>
      </c>
      <c r="BD23" s="74" t="s">
        <v>44</v>
      </c>
      <c r="BE23" s="74" t="s">
        <v>44</v>
      </c>
    </row>
    <row r="24" spans="1:57">
      <c r="A24" s="74" t="s">
        <v>7</v>
      </c>
      <c r="B24" s="74" t="s">
        <v>249</v>
      </c>
      <c r="C24" s="76">
        <v>3303</v>
      </c>
      <c r="D24" s="80">
        <v>82.575000000000003</v>
      </c>
      <c r="E24" s="73">
        <v>8</v>
      </c>
      <c r="F24" s="77" t="s">
        <v>250</v>
      </c>
      <c r="G24" s="73">
        <v>3</v>
      </c>
      <c r="H24" s="73">
        <v>100</v>
      </c>
      <c r="I24" s="73">
        <v>101</v>
      </c>
      <c r="J24" s="73">
        <v>102</v>
      </c>
      <c r="K24" s="73">
        <v>103</v>
      </c>
      <c r="L24" s="73">
        <v>104</v>
      </c>
      <c r="M24" s="73">
        <v>105</v>
      </c>
      <c r="N24" s="73">
        <v>106</v>
      </c>
      <c r="AE24" s="73">
        <f t="shared" si="0"/>
        <v>8</v>
      </c>
      <c r="AF24" s="73">
        <v>2</v>
      </c>
      <c r="AG24" s="74">
        <v>148428799</v>
      </c>
      <c r="AH24" s="74" t="s">
        <v>89</v>
      </c>
      <c r="AI24" s="74" t="s">
        <v>90</v>
      </c>
      <c r="AJ24" s="74" t="s">
        <v>91</v>
      </c>
      <c r="AK24" s="74">
        <v>107146029</v>
      </c>
      <c r="AL24" s="74" t="s">
        <v>251</v>
      </c>
      <c r="AM24" s="74" t="s">
        <v>267</v>
      </c>
      <c r="AN24" s="74" t="s">
        <v>268</v>
      </c>
      <c r="AQ24" s="74" t="e">
        <v>#N/A</v>
      </c>
      <c r="AR24" s="74" t="e">
        <v>#N/A</v>
      </c>
      <c r="AU24" s="74" t="e">
        <v>#N/A</v>
      </c>
      <c r="AV24" s="74" t="e">
        <v>#N/A</v>
      </c>
      <c r="AY24" s="74" t="e">
        <v>#N/A</v>
      </c>
      <c r="AZ24" s="74" t="e">
        <v>#N/A</v>
      </c>
      <c r="BA24" s="74">
        <v>1</v>
      </c>
      <c r="BB24" s="74">
        <v>1</v>
      </c>
      <c r="BC24" s="74" t="s">
        <v>44</v>
      </c>
      <c r="BD24" s="74" t="s">
        <v>44</v>
      </c>
      <c r="BE24" s="74" t="s">
        <v>44</v>
      </c>
    </row>
    <row r="26" spans="1:57">
      <c r="D26" s="2"/>
    </row>
    <row r="27" spans="1:57">
      <c r="D27" s="2"/>
    </row>
    <row r="28" spans="1:57">
      <c r="D28" s="2"/>
    </row>
  </sheetData>
  <sheetProtection sheet="1" objects="1" scenarios="1"/>
  <autoFilter ref="A4:HE24" xr:uid="{41684CFF-EA58-49DB-8D40-52121D6A3139}">
    <filterColumn colId="25">
      <filters blank="1"/>
    </filterColumn>
  </autoFilter>
  <sortState xmlns:xlrd2="http://schemas.microsoft.com/office/spreadsheetml/2017/richdata2" ref="A5:HE24">
    <sortCondition ref="B5:B24"/>
    <sortCondition ref="A5:A24"/>
  </sortState>
  <conditionalFormatting sqref="AH1:AH1048576">
    <cfRule type="duplicateValues" dxfId="23" priority="5"/>
  </conditionalFormatting>
  <conditionalFormatting sqref="AK2">
    <cfRule type="duplicateValues" dxfId="22" priority="4"/>
  </conditionalFormatting>
  <conditionalFormatting sqref="AO2">
    <cfRule type="duplicateValues" dxfId="21" priority="3"/>
  </conditionalFormatting>
  <conditionalFormatting sqref="AS2">
    <cfRule type="duplicateValues" dxfId="20" priority="2"/>
  </conditionalFormatting>
  <conditionalFormatting sqref="AW2">
    <cfRule type="duplicateValues" dxfId="19" priority="1"/>
  </conditionalFormatting>
  <printOptions horizontalCentered="1" verticalCentered="1" gridLines="1"/>
  <pageMargins left="0.25" right="0.25" top="0.75" bottom="0.75" header="0.3" footer="0.3"/>
  <pageSetup scale="60" orientation="landscape" r:id="rId1"/>
  <headerFooter>
    <oddFooter>&amp;C&amp;Z&amp;F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AD6-AB8A-4491-95D1-512B578D50A6}">
  <dimension ref="A1:HD28"/>
  <sheetViews>
    <sheetView workbookViewId="0">
      <pane xSplit="1" ySplit="4" topLeftCell="B5" activePane="bottomRight" state="frozen"/>
      <selection pane="bottomRight" activeCell="F4" sqref="F4"/>
      <selection pane="bottomLeft" activeCell="A5" sqref="A5"/>
      <selection pane="topRight" activeCell="B1" sqref="B1"/>
    </sheetView>
  </sheetViews>
  <sheetFormatPr defaultRowHeight="14.45"/>
  <cols>
    <col min="1" max="1" width="21.7109375" bestFit="1" customWidth="1"/>
    <col min="2" max="2" width="16.140625" bestFit="1" customWidth="1"/>
    <col min="3" max="3" width="8.140625" bestFit="1" customWidth="1"/>
    <col min="4" max="4" width="8.42578125" bestFit="1" customWidth="1"/>
    <col min="5" max="5" width="5.140625" bestFit="1" customWidth="1"/>
    <col min="6" max="6" width="65.42578125" style="66" customWidth="1"/>
    <col min="7" max="31" width="6.7109375" hidden="1" customWidth="1"/>
    <col min="32" max="32" width="6.42578125" bestFit="1" customWidth="1"/>
    <col min="33" max="33" width="10.5703125" hidden="1" customWidth="1"/>
    <col min="34" max="34" width="25.5703125" bestFit="1" customWidth="1"/>
    <col min="35" max="35" width="11.7109375" hidden="1" customWidth="1"/>
    <col min="36" max="36" width="28" hidden="1" customWidth="1"/>
    <col min="37" max="37" width="10.5703125" hidden="1" customWidth="1"/>
    <col min="38" max="38" width="16.7109375" bestFit="1" customWidth="1"/>
    <col min="39" max="39" width="11.7109375" hidden="1" customWidth="1"/>
    <col min="40" max="40" width="31.7109375" hidden="1" customWidth="1"/>
    <col min="41" max="41" width="10.5703125" hidden="1" customWidth="1"/>
    <col min="42" max="42" width="15.140625" bestFit="1" customWidth="1"/>
    <col min="43" max="43" width="11.7109375" hidden="1" customWidth="1"/>
    <col min="44" max="44" width="23.5703125" hidden="1" customWidth="1"/>
    <col min="45" max="45" width="10.5703125" hidden="1" customWidth="1"/>
    <col min="46" max="46" width="13.28515625" bestFit="1" customWidth="1"/>
    <col min="47" max="47" width="11.7109375" hidden="1" customWidth="1"/>
    <col min="48" max="48" width="27.140625" hidden="1" customWidth="1"/>
    <col min="49" max="49" width="10.5703125" hidden="1" customWidth="1"/>
    <col min="50" max="50" width="12.42578125" bestFit="1" customWidth="1"/>
    <col min="51" max="51" width="11.7109375" hidden="1" customWidth="1"/>
    <col min="52" max="52" width="19.5703125" hidden="1" customWidth="1"/>
    <col min="53" max="57" width="6.5703125" hidden="1" customWidth="1"/>
    <col min="58" max="58" width="0" hidden="1" customWidth="1"/>
  </cols>
  <sheetData>
    <row r="1" spans="1:212" ht="15.6">
      <c r="A1" s="37" t="s">
        <v>291</v>
      </c>
      <c r="B1" s="37"/>
      <c r="C1" s="4"/>
      <c r="D1" s="82">
        <v>2.5000000000000001E-2</v>
      </c>
      <c r="E1" s="4">
        <v>193</v>
      </c>
      <c r="F1" s="83" t="s">
        <v>173</v>
      </c>
      <c r="G1" s="6" t="s">
        <v>173</v>
      </c>
      <c r="H1" s="6" t="s">
        <v>173</v>
      </c>
      <c r="I1" s="6" t="s">
        <v>173</v>
      </c>
      <c r="J1" s="4" t="s">
        <v>173</v>
      </c>
      <c r="K1" s="4" t="s">
        <v>173</v>
      </c>
      <c r="L1" s="4" t="s">
        <v>173</v>
      </c>
      <c r="M1" s="4" t="s">
        <v>173</v>
      </c>
      <c r="N1" s="84"/>
      <c r="O1" s="84"/>
      <c r="P1" s="84" t="s">
        <v>173</v>
      </c>
      <c r="Q1" s="84" t="s">
        <v>173</v>
      </c>
      <c r="R1" s="84" t="s">
        <v>173</v>
      </c>
      <c r="S1" s="84"/>
      <c r="T1" s="4"/>
      <c r="U1" s="4"/>
      <c r="V1" s="4"/>
      <c r="W1" s="4"/>
      <c r="X1" s="4"/>
      <c r="Y1" s="4"/>
      <c r="Z1" s="84"/>
      <c r="AA1" s="4"/>
      <c r="AB1" s="4"/>
      <c r="AC1" s="4"/>
      <c r="AD1" s="4"/>
      <c r="AE1" s="4"/>
      <c r="AF1" s="37"/>
      <c r="AG1" s="4"/>
      <c r="AH1" s="4"/>
      <c r="AI1" s="4"/>
      <c r="AJ1" s="4"/>
      <c r="AK1" s="64" t="s">
        <v>173</v>
      </c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32"/>
      <c r="BB1" s="32"/>
      <c r="BC1" s="32"/>
      <c r="BD1" s="32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4"/>
      <c r="EA1" s="34"/>
      <c r="EB1" s="34"/>
      <c r="EC1" s="34"/>
      <c r="ED1" s="3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85"/>
      <c r="FK1" s="85"/>
      <c r="FL1" s="85"/>
      <c r="FM1" s="85"/>
      <c r="FN1" s="85"/>
      <c r="FO1" s="85"/>
      <c r="FP1" s="85"/>
      <c r="FQ1" s="85"/>
      <c r="FR1" s="85"/>
      <c r="FS1" s="85"/>
      <c r="FT1" s="85"/>
      <c r="FU1" s="85"/>
      <c r="FV1" s="85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86"/>
      <c r="GM1" s="86"/>
      <c r="GN1" s="86"/>
      <c r="GO1" s="86"/>
      <c r="GP1" s="86"/>
      <c r="GQ1" s="86"/>
      <c r="GR1" s="86"/>
      <c r="GS1" s="86"/>
      <c r="GT1" s="86"/>
      <c r="GU1" s="86"/>
      <c r="GV1" s="86"/>
      <c r="GW1" s="86"/>
      <c r="GX1" s="86"/>
      <c r="GY1" s="86"/>
      <c r="GZ1" s="86"/>
      <c r="HA1" s="86"/>
      <c r="HB1" s="86"/>
      <c r="HC1" s="86"/>
      <c r="HD1" s="86"/>
    </row>
    <row r="2" spans="1:212" s="40" customFormat="1" ht="15.6">
      <c r="A2" s="39">
        <v>20</v>
      </c>
      <c r="B2" s="39"/>
      <c r="C2" s="53">
        <f>SUM(C5:C24)</f>
        <v>100005</v>
      </c>
      <c r="D2" s="53">
        <f t="shared" ref="D2:E2" si="0">SUM(D5:D24)</f>
        <v>2501</v>
      </c>
      <c r="E2" s="53">
        <f t="shared" si="0"/>
        <v>193</v>
      </c>
      <c r="F2" s="92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93"/>
      <c r="N2" s="93"/>
      <c r="O2" s="93"/>
      <c r="P2" s="93"/>
      <c r="Q2" s="93"/>
      <c r="R2" s="93"/>
      <c r="S2" s="93"/>
      <c r="T2" s="2"/>
      <c r="U2" s="2"/>
      <c r="V2" s="2"/>
      <c r="W2" s="2"/>
      <c r="X2" s="2"/>
      <c r="Y2" s="2"/>
      <c r="Z2" s="93"/>
      <c r="AA2" s="2"/>
      <c r="AB2" s="2"/>
      <c r="AC2" s="2"/>
      <c r="AD2" s="2"/>
      <c r="AE2" s="2"/>
      <c r="AF2" s="2">
        <f>(AH2+AL2+AP2+AT2+AX2)</f>
        <v>48</v>
      </c>
      <c r="AG2" s="2"/>
      <c r="AH2" s="2">
        <f>COUNTA(AH5:AH24)-3</f>
        <v>17</v>
      </c>
      <c r="AI2" s="2"/>
      <c r="AJ2" s="2"/>
      <c r="AK2" s="2"/>
      <c r="AL2" s="2">
        <f>COUNTA(AL5:AL24)</f>
        <v>17</v>
      </c>
      <c r="AM2" s="2"/>
      <c r="AN2" s="2"/>
      <c r="AP2" s="2">
        <f>COUNTA(AO5:AO24)</f>
        <v>9</v>
      </c>
      <c r="AQ2" s="2"/>
      <c r="AR2" s="2"/>
      <c r="AT2" s="2">
        <f>COUNTA(AS5:AS24)</f>
        <v>4</v>
      </c>
      <c r="AU2" s="2"/>
      <c r="AV2" s="2"/>
      <c r="AW2" s="2"/>
      <c r="AX2" s="2">
        <f>COUNTA(AX5:AX24)</f>
        <v>1</v>
      </c>
      <c r="AY2" s="2"/>
      <c r="AZ2" s="2"/>
      <c r="BA2" s="30"/>
      <c r="BB2" s="30"/>
      <c r="BC2" s="30"/>
      <c r="BD2" s="30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94"/>
      <c r="DK2" s="94"/>
      <c r="DL2" s="94"/>
      <c r="DM2" s="94"/>
      <c r="DN2" s="94"/>
      <c r="DO2" s="94"/>
      <c r="DP2" s="94"/>
      <c r="DQ2" s="94"/>
      <c r="DR2" s="94"/>
      <c r="DS2" s="94"/>
      <c r="DT2" s="94"/>
      <c r="DU2" s="94"/>
      <c r="DV2" s="94"/>
      <c r="DW2" s="94"/>
      <c r="DX2" s="94"/>
      <c r="DY2" s="94"/>
      <c r="DZ2" s="95"/>
      <c r="EA2" s="95"/>
      <c r="EB2" s="95"/>
      <c r="EC2" s="95"/>
      <c r="ED2" s="95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96"/>
      <c r="FK2" s="96"/>
      <c r="FL2" s="96"/>
      <c r="FM2" s="96"/>
      <c r="FN2" s="96"/>
      <c r="FO2" s="96"/>
      <c r="FP2" s="96"/>
      <c r="FQ2" s="96"/>
      <c r="FR2" s="96"/>
      <c r="FS2" s="96"/>
      <c r="FT2" s="96"/>
      <c r="FU2" s="96"/>
      <c r="FV2" s="96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97"/>
      <c r="GM2" s="97"/>
      <c r="GN2" s="97"/>
      <c r="GO2" s="97"/>
      <c r="GP2" s="97"/>
      <c r="GQ2" s="97"/>
      <c r="GR2" s="97"/>
      <c r="GS2" s="97"/>
      <c r="GT2" s="97"/>
      <c r="GU2" s="97"/>
      <c r="GV2" s="97"/>
      <c r="GW2" s="97"/>
      <c r="GX2" s="97"/>
      <c r="GY2" s="97"/>
      <c r="GZ2" s="97"/>
      <c r="HA2" s="97"/>
      <c r="HB2" s="97"/>
      <c r="HC2" s="97"/>
      <c r="HD2" s="97"/>
    </row>
    <row r="3" spans="1:212" ht="15.6">
      <c r="A3" s="4"/>
      <c r="B3" s="4"/>
      <c r="C3" s="4"/>
      <c r="D3" s="4"/>
      <c r="E3" s="4"/>
      <c r="F3" s="83" t="s">
        <v>173</v>
      </c>
      <c r="G3" s="32">
        <v>1</v>
      </c>
      <c r="H3" s="32">
        <v>2</v>
      </c>
      <c r="I3" s="32">
        <v>3</v>
      </c>
      <c r="J3" s="32">
        <v>4</v>
      </c>
      <c r="K3" s="32">
        <v>5</v>
      </c>
      <c r="L3" s="32">
        <v>6</v>
      </c>
      <c r="M3" s="32">
        <v>7</v>
      </c>
      <c r="N3" s="32">
        <v>8</v>
      </c>
      <c r="O3" s="32">
        <v>9</v>
      </c>
      <c r="P3" s="32">
        <v>10</v>
      </c>
      <c r="Q3" s="32">
        <v>11</v>
      </c>
      <c r="R3" s="32">
        <v>12</v>
      </c>
      <c r="S3" s="32">
        <v>13</v>
      </c>
      <c r="T3" s="32">
        <v>14</v>
      </c>
      <c r="U3" s="32">
        <v>15</v>
      </c>
      <c r="V3" s="32">
        <v>16</v>
      </c>
      <c r="W3" s="32">
        <v>17</v>
      </c>
      <c r="X3" s="32">
        <v>18</v>
      </c>
      <c r="Y3" s="32">
        <v>19</v>
      </c>
      <c r="Z3" s="32">
        <v>20</v>
      </c>
      <c r="AA3" s="32">
        <v>21</v>
      </c>
      <c r="AB3" s="32">
        <v>22</v>
      </c>
      <c r="AC3" s="32">
        <v>23</v>
      </c>
      <c r="AD3" s="32">
        <v>24</v>
      </c>
      <c r="AE3" s="32">
        <v>25</v>
      </c>
      <c r="AF3" s="4"/>
      <c r="AG3" s="4"/>
      <c r="AH3" s="4"/>
      <c r="AI3" s="4"/>
      <c r="AJ3" s="4"/>
      <c r="AK3" s="4"/>
      <c r="AL3" s="4"/>
      <c r="AM3" s="4"/>
      <c r="AN3" s="4"/>
      <c r="AO3" s="64" t="s">
        <v>173</v>
      </c>
      <c r="AP3" s="4"/>
      <c r="AQ3" s="4"/>
      <c r="AR3" s="4"/>
      <c r="AS3" s="4"/>
      <c r="AT3" s="4"/>
      <c r="AU3" s="4"/>
      <c r="AV3" s="4"/>
      <c r="AW3" s="32"/>
      <c r="AX3" s="4"/>
      <c r="AY3" s="4"/>
      <c r="AZ3" s="4"/>
      <c r="BA3" s="32"/>
      <c r="BB3" s="32"/>
      <c r="BC3" s="32"/>
      <c r="BD3" s="32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4"/>
      <c r="EA3" s="34"/>
      <c r="EB3" s="34"/>
      <c r="EC3" s="34"/>
      <c r="ED3" s="3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85"/>
      <c r="FK3" s="85"/>
      <c r="FL3" s="85"/>
      <c r="FM3" s="85"/>
      <c r="FN3" s="85"/>
      <c r="FO3" s="85"/>
      <c r="FP3" s="85"/>
      <c r="FQ3" s="85"/>
      <c r="FR3" s="85"/>
      <c r="FS3" s="85"/>
      <c r="FT3" s="85"/>
      <c r="FU3" s="85"/>
      <c r="FV3" s="85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86"/>
      <c r="GM3" s="86"/>
      <c r="GN3" s="86"/>
      <c r="GO3" s="86"/>
      <c r="GP3" s="86"/>
      <c r="GQ3" s="86"/>
      <c r="GR3" s="86"/>
      <c r="GS3" s="86"/>
      <c r="GT3" s="86"/>
      <c r="GU3" s="86"/>
      <c r="GV3" s="86"/>
      <c r="GW3" s="86"/>
      <c r="GX3" s="86"/>
      <c r="GY3" s="86"/>
      <c r="GZ3" s="86"/>
      <c r="HA3" s="86"/>
      <c r="HB3" s="86"/>
      <c r="HC3" s="86"/>
      <c r="HD3" s="86"/>
    </row>
    <row r="4" spans="1:212" ht="30.95">
      <c r="A4" s="87" t="s">
        <v>21</v>
      </c>
      <c r="B4" s="87" t="s">
        <v>224</v>
      </c>
      <c r="C4" s="88" t="s">
        <v>22</v>
      </c>
      <c r="D4" s="89" t="s">
        <v>23</v>
      </c>
      <c r="E4" s="88" t="s">
        <v>24</v>
      </c>
      <c r="F4" s="88" t="s">
        <v>25</v>
      </c>
      <c r="G4" s="87" t="s">
        <v>26</v>
      </c>
      <c r="H4" s="87" t="s">
        <v>26</v>
      </c>
      <c r="I4" s="87" t="s">
        <v>26</v>
      </c>
      <c r="J4" s="87" t="s">
        <v>26</v>
      </c>
      <c r="K4" s="87" t="s">
        <v>26</v>
      </c>
      <c r="L4" s="87" t="s">
        <v>26</v>
      </c>
      <c r="M4" s="87" t="s">
        <v>26</v>
      </c>
      <c r="N4" s="87" t="s">
        <v>26</v>
      </c>
      <c r="O4" s="87" t="s">
        <v>26</v>
      </c>
      <c r="P4" s="87" t="s">
        <v>26</v>
      </c>
      <c r="Q4" s="87" t="s">
        <v>26</v>
      </c>
      <c r="R4" s="87" t="s">
        <v>26</v>
      </c>
      <c r="S4" s="87" t="s">
        <v>26</v>
      </c>
      <c r="T4" s="87" t="s">
        <v>26</v>
      </c>
      <c r="U4" s="87" t="s">
        <v>26</v>
      </c>
      <c r="V4" s="87" t="s">
        <v>26</v>
      </c>
      <c r="W4" s="87" t="s">
        <v>26</v>
      </c>
      <c r="X4" s="87" t="s">
        <v>26</v>
      </c>
      <c r="Y4" s="87" t="s">
        <v>26</v>
      </c>
      <c r="Z4" s="87" t="s">
        <v>26</v>
      </c>
      <c r="AA4" s="87" t="s">
        <v>26</v>
      </c>
      <c r="AB4" s="87" t="s">
        <v>26</v>
      </c>
      <c r="AC4" s="87" t="s">
        <v>26</v>
      </c>
      <c r="AD4" s="87" t="s">
        <v>26</v>
      </c>
      <c r="AE4" s="87" t="s">
        <v>26</v>
      </c>
      <c r="AF4" s="87" t="s">
        <v>27</v>
      </c>
      <c r="AG4" s="87" t="s">
        <v>28</v>
      </c>
      <c r="AH4" s="87" t="s">
        <v>29</v>
      </c>
      <c r="AI4" s="87" t="s">
        <v>30</v>
      </c>
      <c r="AJ4" s="87" t="s">
        <v>31</v>
      </c>
      <c r="AK4" s="87" t="s">
        <v>32</v>
      </c>
      <c r="AL4" s="87" t="s">
        <v>33</v>
      </c>
      <c r="AM4" s="87" t="s">
        <v>30</v>
      </c>
      <c r="AN4" s="87" t="s">
        <v>31</v>
      </c>
      <c r="AO4" s="87" t="s">
        <v>34</v>
      </c>
      <c r="AP4" s="87" t="s">
        <v>35</v>
      </c>
      <c r="AQ4" s="87" t="s">
        <v>30</v>
      </c>
      <c r="AR4" s="87" t="s">
        <v>31</v>
      </c>
      <c r="AS4" s="87" t="s">
        <v>36</v>
      </c>
      <c r="AT4" s="87" t="s">
        <v>37</v>
      </c>
      <c r="AU4" s="87" t="s">
        <v>30</v>
      </c>
      <c r="AV4" s="87" t="s">
        <v>38</v>
      </c>
      <c r="AW4" s="87" t="s">
        <v>39</v>
      </c>
      <c r="AX4" s="87" t="s">
        <v>40</v>
      </c>
      <c r="AY4" s="87" t="s">
        <v>30</v>
      </c>
      <c r="AZ4" s="87" t="s">
        <v>38</v>
      </c>
      <c r="BA4" s="87" t="s">
        <v>28</v>
      </c>
      <c r="BB4" s="87" t="s">
        <v>32</v>
      </c>
      <c r="BC4" s="87" t="s">
        <v>34</v>
      </c>
      <c r="BD4" s="87" t="s">
        <v>36</v>
      </c>
      <c r="BE4" s="87" t="s">
        <v>39</v>
      </c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  <c r="BW4" s="87"/>
      <c r="BX4" s="87"/>
      <c r="BY4" s="87"/>
      <c r="BZ4" s="87"/>
      <c r="CA4" s="87"/>
      <c r="CB4" s="87"/>
      <c r="CC4" s="87"/>
      <c r="CD4" s="87"/>
      <c r="CE4" s="87"/>
      <c r="CF4" s="87"/>
      <c r="CG4" s="87"/>
      <c r="CH4" s="87"/>
      <c r="CI4" s="87"/>
      <c r="CJ4" s="87"/>
      <c r="CK4" s="87"/>
      <c r="CL4" s="87"/>
      <c r="CM4" s="87"/>
      <c r="CN4" s="87"/>
      <c r="CO4" s="87"/>
      <c r="CP4" s="87"/>
      <c r="CQ4" s="87"/>
      <c r="CR4" s="87"/>
      <c r="CS4" s="87"/>
      <c r="CT4" s="87"/>
      <c r="CU4" s="87"/>
      <c r="CV4" s="87"/>
      <c r="CW4" s="87"/>
      <c r="CX4" s="87"/>
      <c r="CY4" s="87"/>
      <c r="CZ4" s="87"/>
      <c r="DA4" s="87"/>
      <c r="DB4" s="87"/>
      <c r="DC4" s="87"/>
      <c r="DD4" s="87"/>
      <c r="DE4" s="87"/>
      <c r="DF4" s="87"/>
      <c r="DG4" s="87"/>
      <c r="DH4" s="87"/>
      <c r="DI4" s="87"/>
      <c r="DJ4" s="87"/>
      <c r="DK4" s="87"/>
      <c r="DL4" s="87"/>
      <c r="DM4" s="87"/>
      <c r="DN4" s="87"/>
      <c r="DO4" s="87"/>
      <c r="DP4" s="87"/>
      <c r="DQ4" s="87"/>
      <c r="DR4" s="87"/>
      <c r="DS4" s="87"/>
      <c r="DT4" s="87"/>
      <c r="DU4" s="87"/>
      <c r="DV4" s="87"/>
      <c r="DW4" s="87"/>
      <c r="DX4" s="87"/>
      <c r="DY4" s="87"/>
      <c r="DZ4" s="87"/>
      <c r="EA4" s="87"/>
      <c r="EB4" s="87"/>
      <c r="EC4" s="87"/>
      <c r="ED4" s="87"/>
      <c r="EE4" s="87"/>
      <c r="EF4" s="87"/>
      <c r="EG4" s="87"/>
      <c r="EH4" s="87"/>
      <c r="EI4" s="87"/>
      <c r="EJ4" s="87"/>
      <c r="EK4" s="87"/>
      <c r="EL4" s="87"/>
      <c r="EM4" s="87"/>
      <c r="EN4" s="87"/>
      <c r="EO4" s="87"/>
      <c r="EP4" s="87"/>
      <c r="EQ4" s="87"/>
      <c r="ER4" s="87"/>
      <c r="ES4" s="87"/>
      <c r="ET4" s="87"/>
      <c r="EU4" s="87"/>
      <c r="EV4" s="87"/>
      <c r="EW4" s="87"/>
      <c r="EX4" s="87"/>
      <c r="EY4" s="87"/>
      <c r="EZ4" s="87"/>
      <c r="FA4" s="87"/>
      <c r="FB4" s="87"/>
      <c r="FC4" s="87"/>
      <c r="FD4" s="87"/>
      <c r="FE4" s="87"/>
      <c r="FF4" s="87"/>
      <c r="FG4" s="87"/>
      <c r="FH4" s="87"/>
      <c r="FI4" s="87"/>
      <c r="FJ4" s="87"/>
      <c r="FK4" s="87"/>
      <c r="FL4" s="87"/>
      <c r="FM4" s="87"/>
      <c r="FN4" s="87"/>
      <c r="FO4" s="87"/>
      <c r="FP4" s="87"/>
      <c r="FQ4" s="87"/>
      <c r="FR4" s="87"/>
      <c r="FS4" s="87"/>
      <c r="FT4" s="87"/>
      <c r="FU4" s="87"/>
      <c r="FV4" s="87"/>
      <c r="FW4" s="87"/>
      <c r="FX4" s="87"/>
      <c r="FY4" s="87"/>
      <c r="FZ4" s="87"/>
      <c r="GA4" s="87"/>
      <c r="GB4" s="87"/>
      <c r="GC4" s="87"/>
      <c r="GD4" s="87"/>
      <c r="GE4" s="87"/>
      <c r="GF4" s="87"/>
      <c r="GG4" s="87"/>
      <c r="GH4" s="87"/>
      <c r="GI4" s="87"/>
      <c r="GJ4" s="87"/>
      <c r="GK4" s="87"/>
      <c r="GL4" s="87"/>
      <c r="GM4" s="87"/>
      <c r="GN4" s="87"/>
      <c r="GO4" s="87"/>
      <c r="GP4" s="87"/>
      <c r="GQ4" s="87"/>
      <c r="GR4" s="87"/>
      <c r="GS4" s="87"/>
      <c r="GT4" s="87"/>
      <c r="GU4" s="87"/>
      <c r="GV4" s="87"/>
      <c r="GW4" s="87"/>
      <c r="GX4" s="87"/>
      <c r="GY4" s="87"/>
      <c r="GZ4" s="87"/>
      <c r="HA4" s="87"/>
      <c r="HB4" s="87"/>
      <c r="HC4" s="87"/>
      <c r="HD4" s="87"/>
    </row>
    <row r="5" spans="1:212" ht="15.6">
      <c r="A5" s="4" t="s">
        <v>2</v>
      </c>
      <c r="B5" s="4" t="s">
        <v>225</v>
      </c>
      <c r="C5" s="29">
        <v>7241</v>
      </c>
      <c r="D5" s="4">
        <v>181</v>
      </c>
      <c r="E5" s="4">
        <v>10</v>
      </c>
      <c r="F5" s="83" t="s">
        <v>226</v>
      </c>
      <c r="G5" s="4">
        <v>810</v>
      </c>
      <c r="H5" s="4">
        <v>817</v>
      </c>
      <c r="I5" s="4">
        <v>818</v>
      </c>
      <c r="J5" s="4">
        <v>820</v>
      </c>
      <c r="K5" s="4">
        <v>821</v>
      </c>
      <c r="L5" s="4">
        <v>828</v>
      </c>
      <c r="M5" s="4">
        <v>829</v>
      </c>
      <c r="N5" s="4">
        <v>831</v>
      </c>
      <c r="O5" s="4">
        <v>832</v>
      </c>
      <c r="P5" s="4">
        <v>833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>
        <v>3</v>
      </c>
      <c r="AG5" s="4">
        <v>147113970</v>
      </c>
      <c r="AH5" s="4" t="s">
        <v>56</v>
      </c>
      <c r="AI5" s="4">
        <v>9525673288</v>
      </c>
      <c r="AJ5" s="4" t="s">
        <v>253</v>
      </c>
      <c r="AK5" s="4">
        <v>107153071</v>
      </c>
      <c r="AL5" s="4" t="s">
        <v>59</v>
      </c>
      <c r="AM5" s="4">
        <v>7206008829</v>
      </c>
      <c r="AN5" s="4" t="s">
        <v>177</v>
      </c>
      <c r="AO5" s="4">
        <v>107152870</v>
      </c>
      <c r="AP5" s="4" t="s">
        <v>209</v>
      </c>
      <c r="AQ5" s="4">
        <v>3037752697</v>
      </c>
      <c r="AR5" s="4" t="s">
        <v>210</v>
      </c>
      <c r="AS5" s="4"/>
      <c r="AT5" s="4"/>
      <c r="AU5" s="4"/>
      <c r="AV5" s="4"/>
      <c r="AW5" s="4"/>
      <c r="AX5" s="4"/>
      <c r="AY5" s="4" t="e">
        <v>#N/A</v>
      </c>
      <c r="AZ5" s="4" t="e">
        <v>#N/A</v>
      </c>
      <c r="BA5" s="4">
        <v>1</v>
      </c>
      <c r="BB5" s="4">
        <v>1</v>
      </c>
      <c r="BC5" s="4">
        <v>1</v>
      </c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</row>
    <row r="6" spans="1:212" ht="15.6">
      <c r="A6" s="4" t="s">
        <v>4</v>
      </c>
      <c r="B6" s="4" t="s">
        <v>225</v>
      </c>
      <c r="C6" s="29">
        <v>4696</v>
      </c>
      <c r="D6" s="4">
        <v>117</v>
      </c>
      <c r="E6" s="4">
        <v>7</v>
      </c>
      <c r="F6" s="83" t="s">
        <v>227</v>
      </c>
      <c r="G6" s="4">
        <v>822</v>
      </c>
      <c r="H6" s="4">
        <v>823</v>
      </c>
      <c r="I6" s="4">
        <v>824</v>
      </c>
      <c r="J6" s="4">
        <v>825</v>
      </c>
      <c r="K6" s="4">
        <v>826</v>
      </c>
      <c r="L6" s="4">
        <v>827</v>
      </c>
      <c r="M6" s="4">
        <v>910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>
        <v>2</v>
      </c>
      <c r="AG6" s="4">
        <v>118591584</v>
      </c>
      <c r="AH6" s="4" t="s">
        <v>68</v>
      </c>
      <c r="AI6" s="4">
        <v>7209383466</v>
      </c>
      <c r="AJ6" s="4" t="s">
        <v>70</v>
      </c>
      <c r="AK6" s="4">
        <v>147521014</v>
      </c>
      <c r="AL6" s="4" t="s">
        <v>71</v>
      </c>
      <c r="AM6" s="4">
        <v>7203459803</v>
      </c>
      <c r="AN6" s="4" t="s">
        <v>73</v>
      </c>
      <c r="AO6" s="4"/>
      <c r="AP6" s="4"/>
      <c r="AQ6" s="4"/>
      <c r="AR6" s="4"/>
      <c r="AS6" s="4"/>
      <c r="AT6" s="4"/>
      <c r="AU6" s="4"/>
      <c r="AV6" s="4"/>
      <c r="AW6" s="4"/>
      <c r="AX6" s="4"/>
      <c r="AY6" s="4" t="e">
        <v>#N/A</v>
      </c>
      <c r="AZ6" s="4" t="e">
        <v>#N/A</v>
      </c>
      <c r="BA6" s="4">
        <v>1</v>
      </c>
      <c r="BB6" s="4">
        <v>1</v>
      </c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</row>
    <row r="7" spans="1:212" ht="15.6">
      <c r="A7" s="4" t="s">
        <v>6</v>
      </c>
      <c r="B7" s="4" t="s">
        <v>225</v>
      </c>
      <c r="C7" s="29">
        <v>8884</v>
      </c>
      <c r="D7" s="4">
        <v>222</v>
      </c>
      <c r="E7" s="4">
        <v>13</v>
      </c>
      <c r="F7" s="83" t="s">
        <v>292</v>
      </c>
      <c r="G7" s="4">
        <v>803</v>
      </c>
      <c r="H7" s="4">
        <v>804</v>
      </c>
      <c r="I7" s="4">
        <v>805</v>
      </c>
      <c r="J7" s="4">
        <v>806</v>
      </c>
      <c r="K7" s="4">
        <v>807</v>
      </c>
      <c r="L7" s="4">
        <v>811</v>
      </c>
      <c r="M7" s="4">
        <v>812</v>
      </c>
      <c r="N7" s="4">
        <v>813</v>
      </c>
      <c r="O7" s="4">
        <v>814</v>
      </c>
      <c r="P7" s="4">
        <v>815</v>
      </c>
      <c r="Q7" s="4">
        <v>816</v>
      </c>
      <c r="R7" s="4">
        <v>911</v>
      </c>
      <c r="S7" s="4">
        <v>912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>
        <v>3</v>
      </c>
      <c r="AG7" s="4">
        <v>107153029</v>
      </c>
      <c r="AH7" s="4" t="s">
        <v>79</v>
      </c>
      <c r="AI7" s="4">
        <v>3032492204</v>
      </c>
      <c r="AJ7" s="4" t="s">
        <v>81</v>
      </c>
      <c r="AK7" s="4">
        <v>107152549</v>
      </c>
      <c r="AL7" s="4" t="s">
        <v>82</v>
      </c>
      <c r="AM7" s="4">
        <v>3039491542</v>
      </c>
      <c r="AN7" s="4" t="s">
        <v>84</v>
      </c>
      <c r="AO7" s="4">
        <v>107152440</v>
      </c>
      <c r="AP7" s="4" t="s">
        <v>85</v>
      </c>
      <c r="AQ7" s="4">
        <v>5183307872</v>
      </c>
      <c r="AR7" s="4" t="s">
        <v>87</v>
      </c>
      <c r="AS7" s="4"/>
      <c r="AT7" s="4"/>
      <c r="AU7" s="4"/>
      <c r="AV7" s="4"/>
      <c r="AW7" s="4"/>
      <c r="AX7" s="4"/>
      <c r="AY7" s="4" t="e">
        <v>#N/A</v>
      </c>
      <c r="AZ7" s="4" t="e">
        <v>#N/A</v>
      </c>
      <c r="BA7" s="4">
        <v>1</v>
      </c>
      <c r="BB7" s="4">
        <v>1</v>
      </c>
      <c r="BC7" s="4">
        <v>1</v>
      </c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</row>
    <row r="8" spans="1:212" ht="15.6">
      <c r="A8" s="4" t="s">
        <v>12</v>
      </c>
      <c r="B8" s="4" t="s">
        <v>225</v>
      </c>
      <c r="C8" s="29">
        <v>6193</v>
      </c>
      <c r="D8" s="4">
        <v>155</v>
      </c>
      <c r="E8" s="4">
        <v>13</v>
      </c>
      <c r="F8" s="83" t="s">
        <v>255</v>
      </c>
      <c r="G8" s="4">
        <v>4</v>
      </c>
      <c r="H8" s="4">
        <v>834</v>
      </c>
      <c r="I8" s="4">
        <v>835</v>
      </c>
      <c r="J8" s="4">
        <v>836</v>
      </c>
      <c r="K8" s="4">
        <v>837</v>
      </c>
      <c r="L8" s="4">
        <v>838</v>
      </c>
      <c r="M8" s="4">
        <v>839</v>
      </c>
      <c r="N8" s="4">
        <v>840</v>
      </c>
      <c r="O8" s="4">
        <v>841</v>
      </c>
      <c r="P8" s="4">
        <v>842</v>
      </c>
      <c r="Q8" s="4">
        <v>848</v>
      </c>
      <c r="R8" s="4">
        <v>849</v>
      </c>
      <c r="S8" s="4">
        <v>900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>
        <v>4</v>
      </c>
      <c r="AG8" s="4">
        <v>142893063</v>
      </c>
      <c r="AH8" s="4" t="s">
        <v>123</v>
      </c>
      <c r="AI8" s="4">
        <v>7202334208</v>
      </c>
      <c r="AJ8" s="4" t="s">
        <v>125</v>
      </c>
      <c r="AK8" s="4">
        <v>113627156</v>
      </c>
      <c r="AL8" s="4" t="s">
        <v>126</v>
      </c>
      <c r="AM8" s="4">
        <v>3038867847</v>
      </c>
      <c r="AN8" s="4" t="s">
        <v>128</v>
      </c>
      <c r="AO8" s="4">
        <v>107152229</v>
      </c>
      <c r="AP8" s="4" t="s">
        <v>100</v>
      </c>
      <c r="AQ8" s="4">
        <v>7204955088</v>
      </c>
      <c r="AR8" s="4" t="s">
        <v>102</v>
      </c>
      <c r="AS8" s="4">
        <v>107152370</v>
      </c>
      <c r="AT8" s="4" t="s">
        <v>103</v>
      </c>
      <c r="AU8" s="4">
        <v>3038172531</v>
      </c>
      <c r="AV8" s="4" t="s">
        <v>105</v>
      </c>
      <c r="AW8" s="4"/>
      <c r="AX8" s="4"/>
      <c r="AY8" s="4" t="e">
        <v>#N/A</v>
      </c>
      <c r="AZ8" s="4" t="e">
        <v>#N/A</v>
      </c>
      <c r="BA8" s="4">
        <v>1</v>
      </c>
      <c r="BB8" s="4">
        <v>1</v>
      </c>
      <c r="BC8" s="4">
        <v>1</v>
      </c>
      <c r="BD8" s="4">
        <v>1</v>
      </c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</row>
    <row r="9" spans="1:212" ht="15.6">
      <c r="A9" s="4" t="s">
        <v>16</v>
      </c>
      <c r="B9" s="4" t="s">
        <v>225</v>
      </c>
      <c r="C9" s="29">
        <v>8756</v>
      </c>
      <c r="D9" s="4">
        <v>219</v>
      </c>
      <c r="E9" s="4">
        <v>15</v>
      </c>
      <c r="F9" s="83" t="s">
        <v>231</v>
      </c>
      <c r="G9" s="4">
        <v>830</v>
      </c>
      <c r="H9" s="4">
        <v>843</v>
      </c>
      <c r="I9" s="4">
        <v>844</v>
      </c>
      <c r="J9" s="4">
        <v>845</v>
      </c>
      <c r="K9" s="4">
        <v>846</v>
      </c>
      <c r="L9" s="4">
        <v>847</v>
      </c>
      <c r="M9" s="4">
        <v>850</v>
      </c>
      <c r="N9" s="4">
        <v>851</v>
      </c>
      <c r="O9" s="4">
        <v>852</v>
      </c>
      <c r="P9" s="4">
        <v>853</v>
      </c>
      <c r="Q9" s="4">
        <v>854</v>
      </c>
      <c r="R9" s="4">
        <v>855</v>
      </c>
      <c r="S9" s="4">
        <v>856</v>
      </c>
      <c r="T9" s="4">
        <v>857</v>
      </c>
      <c r="U9" s="4">
        <v>906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>
        <v>4</v>
      </c>
      <c r="AG9" s="4">
        <v>107152873</v>
      </c>
      <c r="AH9" s="4" t="s">
        <v>146</v>
      </c>
      <c r="AI9" s="4">
        <v>3034786467</v>
      </c>
      <c r="AJ9" s="4" t="s">
        <v>148</v>
      </c>
      <c r="AK9" s="4">
        <v>107152473</v>
      </c>
      <c r="AL9" s="4" t="s">
        <v>149</v>
      </c>
      <c r="AM9" s="4">
        <v>7202728398</v>
      </c>
      <c r="AN9" s="4" t="s">
        <v>151</v>
      </c>
      <c r="AO9" s="4">
        <v>107152460</v>
      </c>
      <c r="AP9" s="4" t="s">
        <v>152</v>
      </c>
      <c r="AQ9" s="4">
        <v>7209385326</v>
      </c>
      <c r="AR9" s="4" t="s">
        <v>154</v>
      </c>
      <c r="AS9" s="4">
        <v>111658833</v>
      </c>
      <c r="AT9" s="4" t="s">
        <v>272</v>
      </c>
      <c r="AU9" s="4">
        <v>3039997682</v>
      </c>
      <c r="AV9" s="4" t="s">
        <v>274</v>
      </c>
      <c r="AW9" s="4"/>
      <c r="AX9" s="4"/>
      <c r="AY9" s="4" t="e">
        <v>#N/A</v>
      </c>
      <c r="AZ9" s="4" t="e">
        <v>#N/A</v>
      </c>
      <c r="BA9" s="4">
        <v>1</v>
      </c>
      <c r="BB9" s="4">
        <v>1</v>
      </c>
      <c r="BC9" s="4">
        <v>1</v>
      </c>
      <c r="BD9" s="4">
        <v>1</v>
      </c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</row>
    <row r="10" spans="1:212" ht="15.6">
      <c r="A10" s="4" t="s">
        <v>180</v>
      </c>
      <c r="B10" s="4" t="s">
        <v>232</v>
      </c>
      <c r="C10" s="29">
        <v>3936</v>
      </c>
      <c r="D10" s="4">
        <v>98</v>
      </c>
      <c r="E10" s="4">
        <v>9</v>
      </c>
      <c r="F10" s="83" t="s">
        <v>233</v>
      </c>
      <c r="G10" s="4">
        <v>400</v>
      </c>
      <c r="H10" s="4">
        <v>401</v>
      </c>
      <c r="I10" s="4">
        <v>402</v>
      </c>
      <c r="J10" s="4">
        <v>403</v>
      </c>
      <c r="K10" s="4">
        <v>404</v>
      </c>
      <c r="L10" s="4">
        <v>405</v>
      </c>
      <c r="M10" s="4">
        <v>406</v>
      </c>
      <c r="N10" s="4">
        <v>407</v>
      </c>
      <c r="O10" s="4">
        <v>408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>
        <v>3</v>
      </c>
      <c r="AG10" s="4">
        <v>107152670</v>
      </c>
      <c r="AH10" s="4" t="s">
        <v>93</v>
      </c>
      <c r="AI10" s="4">
        <v>2489331107</v>
      </c>
      <c r="AJ10" s="4" t="s">
        <v>95</v>
      </c>
      <c r="AK10" s="4">
        <v>107152500</v>
      </c>
      <c r="AL10" s="4" t="s">
        <v>96</v>
      </c>
      <c r="AM10" s="4">
        <v>7207327496</v>
      </c>
      <c r="AN10" s="4" t="s">
        <v>98</v>
      </c>
      <c r="AO10" s="4">
        <v>144328289</v>
      </c>
      <c r="AP10" s="4" t="s">
        <v>275</v>
      </c>
      <c r="AQ10" s="4">
        <v>7326737007</v>
      </c>
      <c r="AR10" s="4" t="s">
        <v>277</v>
      </c>
      <c r="AS10" s="4"/>
      <c r="AT10" s="4"/>
      <c r="AU10" s="4"/>
      <c r="AV10" s="4"/>
      <c r="AW10" s="4"/>
      <c r="AX10" s="4"/>
      <c r="AY10" s="4" t="e">
        <v>#N/A</v>
      </c>
      <c r="AZ10" s="4" t="e">
        <v>#N/A</v>
      </c>
      <c r="BA10" s="4">
        <v>1</v>
      </c>
      <c r="BB10" s="4">
        <v>1</v>
      </c>
      <c r="BC10" s="4">
        <v>1</v>
      </c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</row>
    <row r="11" spans="1:212" ht="15.6">
      <c r="A11" s="4" t="s">
        <v>15</v>
      </c>
      <c r="B11" s="4" t="s">
        <v>234</v>
      </c>
      <c r="C11" s="29">
        <v>8719</v>
      </c>
      <c r="D11" s="4">
        <v>218</v>
      </c>
      <c r="E11" s="4">
        <v>14</v>
      </c>
      <c r="F11" s="83" t="s">
        <v>278</v>
      </c>
      <c r="G11" s="4">
        <v>503</v>
      </c>
      <c r="H11" s="4">
        <v>504</v>
      </c>
      <c r="I11" s="4">
        <v>505</v>
      </c>
      <c r="J11" s="4">
        <v>506</v>
      </c>
      <c r="K11" s="4">
        <v>507</v>
      </c>
      <c r="L11" s="4">
        <v>508</v>
      </c>
      <c r="M11" s="4">
        <v>509</v>
      </c>
      <c r="N11" s="4">
        <v>510</v>
      </c>
      <c r="O11" s="4">
        <v>800</v>
      </c>
      <c r="P11" s="4">
        <v>801</v>
      </c>
      <c r="Q11" s="4">
        <v>802</v>
      </c>
      <c r="R11" s="4">
        <v>808</v>
      </c>
      <c r="S11" s="4">
        <v>809</v>
      </c>
      <c r="T11" s="4">
        <v>819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>
        <v>3</v>
      </c>
      <c r="AG11" s="4">
        <v>107152131</v>
      </c>
      <c r="AH11" s="4" t="s">
        <v>138</v>
      </c>
      <c r="AI11" s="4">
        <v>3039097201</v>
      </c>
      <c r="AJ11" s="4" t="s">
        <v>140</v>
      </c>
      <c r="AK11" s="4">
        <v>114937506</v>
      </c>
      <c r="AL11" s="4" t="s">
        <v>144</v>
      </c>
      <c r="AM11" s="4">
        <v>3035810783</v>
      </c>
      <c r="AN11" s="4" t="s">
        <v>183</v>
      </c>
      <c r="AO11" s="4">
        <v>122989657</v>
      </c>
      <c r="AP11" s="4" t="s">
        <v>141</v>
      </c>
      <c r="AQ11" s="4">
        <v>3032291024</v>
      </c>
      <c r="AR11" s="4" t="s">
        <v>143</v>
      </c>
      <c r="AS11" s="4" t="s">
        <v>173</v>
      </c>
      <c r="AT11" s="4"/>
      <c r="AU11" s="4"/>
      <c r="AV11" s="4"/>
      <c r="AW11" s="4"/>
      <c r="AX11" s="4"/>
      <c r="AY11" s="4"/>
      <c r="AZ11" s="4"/>
      <c r="BA11" s="4">
        <v>1</v>
      </c>
      <c r="BB11" s="4">
        <v>1</v>
      </c>
      <c r="BC11" s="4">
        <v>1</v>
      </c>
      <c r="BD11" s="4" t="s">
        <v>173</v>
      </c>
      <c r="BE11" s="4" t="s">
        <v>173</v>
      </c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</row>
    <row r="12" spans="1:212" ht="30.95">
      <c r="A12" s="4" t="s">
        <v>5</v>
      </c>
      <c r="B12" s="4" t="s">
        <v>236</v>
      </c>
      <c r="C12" s="29">
        <v>11327</v>
      </c>
      <c r="D12" s="4">
        <v>283</v>
      </c>
      <c r="E12" s="4">
        <v>20</v>
      </c>
      <c r="F12" s="91" t="s">
        <v>256</v>
      </c>
      <c r="G12" s="4">
        <v>300</v>
      </c>
      <c r="H12" s="4">
        <v>301</v>
      </c>
      <c r="I12" s="4">
        <v>302</v>
      </c>
      <c r="J12" s="4">
        <v>303</v>
      </c>
      <c r="K12" s="4">
        <v>304</v>
      </c>
      <c r="L12" s="4">
        <v>305</v>
      </c>
      <c r="M12" s="4">
        <v>306</v>
      </c>
      <c r="N12" s="4">
        <v>307</v>
      </c>
      <c r="O12" s="4">
        <v>308</v>
      </c>
      <c r="P12" s="4">
        <v>309</v>
      </c>
      <c r="Q12" s="4">
        <v>310</v>
      </c>
      <c r="R12" s="4">
        <v>311</v>
      </c>
      <c r="S12" s="4">
        <v>312</v>
      </c>
      <c r="T12" s="4">
        <v>313</v>
      </c>
      <c r="U12" s="4">
        <v>314</v>
      </c>
      <c r="V12" s="4">
        <v>315</v>
      </c>
      <c r="W12" s="4">
        <v>316</v>
      </c>
      <c r="X12" s="4">
        <v>500</v>
      </c>
      <c r="Y12" s="4">
        <v>501</v>
      </c>
      <c r="Z12" s="4">
        <v>502</v>
      </c>
      <c r="AA12" s="4"/>
      <c r="AB12" s="4"/>
      <c r="AC12" s="4"/>
      <c r="AD12" s="4"/>
      <c r="AE12" s="4"/>
      <c r="AF12" s="4">
        <v>1</v>
      </c>
      <c r="AG12" s="4">
        <v>107152163</v>
      </c>
      <c r="AH12" s="4" t="s">
        <v>75</v>
      </c>
      <c r="AI12" s="4">
        <v>3039479447</v>
      </c>
      <c r="AJ12" s="4" t="s">
        <v>77</v>
      </c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 t="e">
        <v>#N/A</v>
      </c>
      <c r="AZ12" s="4" t="e">
        <v>#N/A</v>
      </c>
      <c r="BA12" s="4">
        <v>1</v>
      </c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</row>
    <row r="13" spans="1:212" ht="15.6">
      <c r="A13" s="4" t="s">
        <v>1</v>
      </c>
      <c r="B13" s="4" t="s">
        <v>237</v>
      </c>
      <c r="C13" s="29">
        <v>7518</v>
      </c>
      <c r="D13" s="4">
        <v>188</v>
      </c>
      <c r="E13" s="4">
        <v>14</v>
      </c>
      <c r="F13" s="83" t="s">
        <v>293</v>
      </c>
      <c r="G13" s="4">
        <v>605</v>
      </c>
      <c r="H13" s="4">
        <v>606</v>
      </c>
      <c r="I13" s="4">
        <v>607</v>
      </c>
      <c r="J13" s="4">
        <v>608</v>
      </c>
      <c r="K13" s="4">
        <v>609</v>
      </c>
      <c r="L13" s="4">
        <v>610</v>
      </c>
      <c r="M13" s="4">
        <v>611</v>
      </c>
      <c r="N13" s="4">
        <v>614</v>
      </c>
      <c r="O13" s="4">
        <v>615</v>
      </c>
      <c r="P13" s="4">
        <v>616</v>
      </c>
      <c r="Q13" s="4">
        <v>624</v>
      </c>
      <c r="R13" s="4">
        <v>625</v>
      </c>
      <c r="S13" s="4">
        <v>630</v>
      </c>
      <c r="T13" s="4">
        <v>631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>
        <v>3</v>
      </c>
      <c r="AG13" s="4">
        <v>107153150</v>
      </c>
      <c r="AH13" s="4" t="s">
        <v>46</v>
      </c>
      <c r="AI13" s="4">
        <v>3032426450</v>
      </c>
      <c r="AJ13" s="4" t="s">
        <v>48</v>
      </c>
      <c r="AK13" s="64">
        <v>107152750</v>
      </c>
      <c r="AL13" s="4" t="s">
        <v>280</v>
      </c>
      <c r="AM13" s="4">
        <v>3035884452</v>
      </c>
      <c r="AN13" s="4" t="s">
        <v>51</v>
      </c>
      <c r="AO13" s="4">
        <v>107152594</v>
      </c>
      <c r="AP13" s="4" t="s">
        <v>281</v>
      </c>
      <c r="AQ13" s="4">
        <v>3038810816</v>
      </c>
      <c r="AR13" s="4" t="s">
        <v>54</v>
      </c>
      <c r="AS13" s="4"/>
      <c r="AT13" s="4"/>
      <c r="AU13" s="4"/>
      <c r="AV13" s="4"/>
      <c r="AW13" s="4"/>
      <c r="AX13" s="4"/>
      <c r="AY13" s="4" t="e">
        <v>#N/A</v>
      </c>
      <c r="AZ13" s="4" t="e">
        <v>#N/A</v>
      </c>
      <c r="BA13" s="4">
        <v>1</v>
      </c>
      <c r="BB13" s="4">
        <v>1</v>
      </c>
      <c r="BC13" s="4">
        <v>1</v>
      </c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</row>
    <row r="14" spans="1:212" ht="15.6">
      <c r="A14" s="4" t="s">
        <v>3</v>
      </c>
      <c r="B14" s="4" t="s">
        <v>237</v>
      </c>
      <c r="C14" s="29">
        <v>3351</v>
      </c>
      <c r="D14" s="4">
        <v>84</v>
      </c>
      <c r="E14" s="4">
        <v>7</v>
      </c>
      <c r="F14" s="83" t="s">
        <v>282</v>
      </c>
      <c r="G14" s="4">
        <v>600</v>
      </c>
      <c r="H14" s="4">
        <v>601</v>
      </c>
      <c r="I14" s="4">
        <v>602</v>
      </c>
      <c r="J14" s="4">
        <v>603</v>
      </c>
      <c r="K14" s="4">
        <v>604</v>
      </c>
      <c r="L14" s="4">
        <v>612</v>
      </c>
      <c r="M14" s="4">
        <v>613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>
        <v>2</v>
      </c>
      <c r="AG14" s="4">
        <v>138232649</v>
      </c>
      <c r="AH14" s="4" t="s">
        <v>61</v>
      </c>
      <c r="AI14" s="4">
        <v>4048226732</v>
      </c>
      <c r="AJ14" s="4" t="s">
        <v>63</v>
      </c>
      <c r="AK14" s="4">
        <v>111502459</v>
      </c>
      <c r="AL14" s="4" t="s">
        <v>64</v>
      </c>
      <c r="AM14" s="4">
        <v>6783573242</v>
      </c>
      <c r="AN14" s="4" t="s">
        <v>66</v>
      </c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 t="e">
        <v>#N/A</v>
      </c>
      <c r="AZ14" s="4" t="e">
        <v>#N/A</v>
      </c>
      <c r="BA14" s="4">
        <v>1</v>
      </c>
      <c r="BB14" s="4">
        <v>1</v>
      </c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</row>
    <row r="15" spans="1:212" ht="30.95">
      <c r="A15" s="4" t="s">
        <v>10</v>
      </c>
      <c r="B15" s="4" t="s">
        <v>237</v>
      </c>
      <c r="C15" s="29">
        <v>6376</v>
      </c>
      <c r="D15" s="4">
        <v>159</v>
      </c>
      <c r="E15" s="4">
        <v>18</v>
      </c>
      <c r="F15" s="83" t="s">
        <v>217</v>
      </c>
      <c r="G15" s="4">
        <v>626</v>
      </c>
      <c r="H15" s="4">
        <v>627</v>
      </c>
      <c r="I15" s="4">
        <v>628</v>
      </c>
      <c r="J15" s="4">
        <v>629</v>
      </c>
      <c r="K15" s="4">
        <v>643</v>
      </c>
      <c r="L15" s="4">
        <v>644</v>
      </c>
      <c r="M15" s="4">
        <v>645</v>
      </c>
      <c r="N15" s="4">
        <v>646</v>
      </c>
      <c r="O15" s="4">
        <v>617</v>
      </c>
      <c r="P15" s="4">
        <v>632</v>
      </c>
      <c r="Q15" s="4">
        <v>641</v>
      </c>
      <c r="R15" s="4">
        <v>642</v>
      </c>
      <c r="S15" s="4">
        <v>647</v>
      </c>
      <c r="T15" s="4">
        <v>648</v>
      </c>
      <c r="U15" s="4">
        <v>649</v>
      </c>
      <c r="V15" s="4">
        <v>703</v>
      </c>
      <c r="W15" s="4">
        <v>704</v>
      </c>
      <c r="X15" s="4">
        <v>705</v>
      </c>
      <c r="Y15" s="4"/>
      <c r="Z15" s="4"/>
      <c r="AA15" s="4"/>
      <c r="AB15" s="4"/>
      <c r="AC15" s="4"/>
      <c r="AD15" s="4"/>
      <c r="AE15" s="4"/>
      <c r="AF15" s="4">
        <v>5</v>
      </c>
      <c r="AG15" s="4">
        <v>137032958</v>
      </c>
      <c r="AH15" s="4" t="s">
        <v>162</v>
      </c>
      <c r="AI15" s="4">
        <v>3037757400</v>
      </c>
      <c r="AJ15" s="4" t="s">
        <v>164</v>
      </c>
      <c r="AK15" s="4">
        <v>108682188</v>
      </c>
      <c r="AL15" s="4" t="s">
        <v>165</v>
      </c>
      <c r="AM15" s="4">
        <v>7205341960</v>
      </c>
      <c r="AN15" s="4" t="s">
        <v>167</v>
      </c>
      <c r="AO15" s="4">
        <v>107153112</v>
      </c>
      <c r="AP15" s="4" t="s">
        <v>168</v>
      </c>
      <c r="AQ15" s="4">
        <v>7205341960</v>
      </c>
      <c r="AR15" s="4" t="s">
        <v>170</v>
      </c>
      <c r="AS15" s="4" t="s">
        <v>218</v>
      </c>
      <c r="AT15" s="4"/>
      <c r="AU15" s="4"/>
      <c r="AV15" s="4"/>
      <c r="AW15" s="4">
        <v>107152357</v>
      </c>
      <c r="AX15" s="4" t="s">
        <v>115</v>
      </c>
      <c r="AY15" s="4">
        <v>3038950174</v>
      </c>
      <c r="AZ15" s="4" t="s">
        <v>117</v>
      </c>
      <c r="BA15" s="4">
        <v>1</v>
      </c>
      <c r="BB15" s="4">
        <v>1</v>
      </c>
      <c r="BC15" s="4">
        <v>1</v>
      </c>
      <c r="BD15" s="4">
        <v>1</v>
      </c>
      <c r="BE15" s="4">
        <v>1</v>
      </c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</row>
    <row r="16" spans="1:212" ht="15.6">
      <c r="A16" s="4" t="s">
        <v>17</v>
      </c>
      <c r="B16" s="4" t="s">
        <v>237</v>
      </c>
      <c r="C16" s="29">
        <v>7028</v>
      </c>
      <c r="D16" s="4">
        <v>176</v>
      </c>
      <c r="E16" s="4">
        <v>17</v>
      </c>
      <c r="F16" s="83" t="s">
        <v>240</v>
      </c>
      <c r="G16" s="4">
        <v>2</v>
      </c>
      <c r="H16" s="4">
        <v>618</v>
      </c>
      <c r="I16" s="4">
        <v>619</v>
      </c>
      <c r="J16" s="4">
        <v>620</v>
      </c>
      <c r="K16" s="4">
        <v>621</v>
      </c>
      <c r="L16" s="4">
        <v>622</v>
      </c>
      <c r="M16" s="4">
        <v>623</v>
      </c>
      <c r="N16" s="4">
        <v>633</v>
      </c>
      <c r="O16" s="4">
        <v>634</v>
      </c>
      <c r="P16" s="4">
        <v>635</v>
      </c>
      <c r="Q16" s="4">
        <v>636</v>
      </c>
      <c r="R16" s="4">
        <v>637</v>
      </c>
      <c r="S16" s="4">
        <v>638</v>
      </c>
      <c r="T16" s="4">
        <v>639</v>
      </c>
      <c r="U16" s="4">
        <v>640</v>
      </c>
      <c r="V16" s="4">
        <v>650</v>
      </c>
      <c r="W16" s="4">
        <v>651</v>
      </c>
      <c r="X16" s="7"/>
      <c r="Y16" s="4"/>
      <c r="Z16" s="4"/>
      <c r="AA16" s="4"/>
      <c r="AB16" s="4"/>
      <c r="AC16" s="4"/>
      <c r="AD16" s="4"/>
      <c r="AE16" s="4"/>
      <c r="AF16" s="4">
        <v>3</v>
      </c>
      <c r="AG16" s="4">
        <v>107152803</v>
      </c>
      <c r="AH16" s="4" t="s">
        <v>156</v>
      </c>
      <c r="AI16" s="4">
        <v>4108187383</v>
      </c>
      <c r="AJ16" s="4" t="s">
        <v>158</v>
      </c>
      <c r="AK16" s="4">
        <v>107152783</v>
      </c>
      <c r="AL16" s="4" t="s">
        <v>107</v>
      </c>
      <c r="AM16" s="4">
        <v>3036817722</v>
      </c>
      <c r="AN16" s="4" t="s">
        <v>108</v>
      </c>
      <c r="AO16" s="4">
        <v>107152290</v>
      </c>
      <c r="AP16" s="4" t="s">
        <v>109</v>
      </c>
      <c r="AQ16" s="4">
        <v>7203082474</v>
      </c>
      <c r="AR16" s="4" t="s">
        <v>111</v>
      </c>
      <c r="AS16" s="4"/>
      <c r="AT16" s="4"/>
      <c r="AU16" s="4"/>
      <c r="AV16" s="4"/>
      <c r="AW16" s="4"/>
      <c r="AX16" s="4"/>
      <c r="AY16" s="4" t="e">
        <v>#N/A</v>
      </c>
      <c r="AZ16" s="4" t="e">
        <v>#N/A</v>
      </c>
      <c r="BA16" s="4">
        <v>1</v>
      </c>
      <c r="BB16" s="4">
        <v>1</v>
      </c>
      <c r="BC16" s="4">
        <v>1</v>
      </c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</row>
    <row r="17" spans="1:212" ht="15.6">
      <c r="A17" s="4" t="s">
        <v>13</v>
      </c>
      <c r="B17" s="4" t="s">
        <v>241</v>
      </c>
      <c r="C17" s="29">
        <v>7185</v>
      </c>
      <c r="D17" s="4">
        <v>180</v>
      </c>
      <c r="E17" s="4">
        <v>13</v>
      </c>
      <c r="F17" s="83" t="s">
        <v>242</v>
      </c>
      <c r="G17" s="4">
        <v>200</v>
      </c>
      <c r="H17" s="4">
        <v>201</v>
      </c>
      <c r="I17" s="4">
        <v>202</v>
      </c>
      <c r="J17" s="4">
        <v>203</v>
      </c>
      <c r="K17" s="4">
        <v>204</v>
      </c>
      <c r="L17" s="4">
        <v>205</v>
      </c>
      <c r="M17" s="4">
        <v>206</v>
      </c>
      <c r="N17" s="4">
        <v>207</v>
      </c>
      <c r="O17" s="4">
        <v>208</v>
      </c>
      <c r="P17" s="4">
        <v>209</v>
      </c>
      <c r="Q17" s="4">
        <v>210</v>
      </c>
      <c r="R17" s="4">
        <v>211</v>
      </c>
      <c r="S17" s="4">
        <v>212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>
        <v>2</v>
      </c>
      <c r="AG17" s="4">
        <v>107152695</v>
      </c>
      <c r="AH17" s="4" t="s">
        <v>130</v>
      </c>
      <c r="AI17" s="4">
        <v>7209349497</v>
      </c>
      <c r="AJ17" s="4" t="s">
        <v>132</v>
      </c>
      <c r="AK17" s="4">
        <v>107152704</v>
      </c>
      <c r="AL17" s="4" t="s">
        <v>284</v>
      </c>
      <c r="AM17" s="4">
        <v>3039815392</v>
      </c>
      <c r="AN17" s="4" t="s">
        <v>286</v>
      </c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 t="e">
        <v>#N/A</v>
      </c>
      <c r="AZ17" s="4" t="e">
        <v>#N/A</v>
      </c>
      <c r="BA17" s="4">
        <v>1</v>
      </c>
      <c r="BB17" s="4">
        <v>1</v>
      </c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</row>
    <row r="18" spans="1:212" ht="15.6">
      <c r="A18" s="4" t="s">
        <v>0</v>
      </c>
      <c r="B18" s="4" t="s">
        <v>243</v>
      </c>
      <c r="C18" s="4">
        <v>155</v>
      </c>
      <c r="D18" s="4">
        <v>4</v>
      </c>
      <c r="E18" s="4">
        <v>1</v>
      </c>
      <c r="F18" s="83" t="s">
        <v>244</v>
      </c>
      <c r="G18" s="4">
        <v>914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>
        <v>2</v>
      </c>
      <c r="AG18" s="4">
        <v>107152390</v>
      </c>
      <c r="AH18" s="90" t="s">
        <v>41</v>
      </c>
      <c r="AI18" s="4">
        <v>3039479477</v>
      </c>
      <c r="AJ18" s="4" t="s">
        <v>43</v>
      </c>
      <c r="AK18" s="4">
        <v>111658139</v>
      </c>
      <c r="AL18" s="4" t="s">
        <v>259</v>
      </c>
      <c r="AM18" s="4">
        <v>5127450823</v>
      </c>
      <c r="AN18" s="4" t="s">
        <v>261</v>
      </c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 t="e">
        <v>#N/A</v>
      </c>
      <c r="AZ18" s="4" t="e">
        <v>#N/A</v>
      </c>
      <c r="BA18" s="4">
        <v>1</v>
      </c>
      <c r="BB18" s="4">
        <v>1</v>
      </c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</row>
    <row r="19" spans="1:212" ht="15.6">
      <c r="A19" s="4" t="s">
        <v>213</v>
      </c>
      <c r="B19" s="4" t="s">
        <v>243</v>
      </c>
      <c r="C19" s="4">
        <v>308</v>
      </c>
      <c r="D19" s="4">
        <v>8</v>
      </c>
      <c r="E19" s="4">
        <v>1</v>
      </c>
      <c r="F19" s="83" t="s">
        <v>245</v>
      </c>
      <c r="G19" s="4">
        <v>909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>
        <v>1</v>
      </c>
      <c r="AG19" s="4">
        <v>107152390</v>
      </c>
      <c r="AH19" s="90" t="s">
        <v>41</v>
      </c>
      <c r="AI19" s="4">
        <v>3039479477</v>
      </c>
      <c r="AJ19" s="4" t="s">
        <v>43</v>
      </c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 t="e">
        <v>#N/A</v>
      </c>
      <c r="AZ19" s="4" t="e">
        <v>#N/A</v>
      </c>
      <c r="BA19" s="4">
        <v>1</v>
      </c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</row>
    <row r="20" spans="1:212" ht="15.6">
      <c r="A20" s="4" t="s">
        <v>215</v>
      </c>
      <c r="B20" s="4" t="s">
        <v>243</v>
      </c>
      <c r="C20" s="4">
        <v>283</v>
      </c>
      <c r="D20" s="4">
        <v>7</v>
      </c>
      <c r="E20" s="4">
        <v>1</v>
      </c>
      <c r="F20" s="83" t="s">
        <v>229</v>
      </c>
      <c r="G20" s="4">
        <v>913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>
        <v>2</v>
      </c>
      <c r="AG20" s="4">
        <v>107152390</v>
      </c>
      <c r="AH20" s="90" t="s">
        <v>41</v>
      </c>
      <c r="AI20" s="4">
        <v>3039479477</v>
      </c>
      <c r="AJ20" s="4" t="s">
        <v>43</v>
      </c>
      <c r="AK20" s="4">
        <v>122990310</v>
      </c>
      <c r="AL20" s="4" t="s">
        <v>287</v>
      </c>
      <c r="AM20" s="4">
        <v>0</v>
      </c>
      <c r="AN20" s="4" t="s">
        <v>288</v>
      </c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 t="e">
        <v>#N/A</v>
      </c>
      <c r="AZ20" s="4" t="e">
        <v>#N/A</v>
      </c>
      <c r="BA20" s="4">
        <v>1</v>
      </c>
      <c r="BB20" s="4">
        <v>1</v>
      </c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</row>
    <row r="21" spans="1:212" ht="15.6">
      <c r="A21" s="4" t="s">
        <v>11</v>
      </c>
      <c r="B21" s="4" t="s">
        <v>243</v>
      </c>
      <c r="C21" s="29">
        <v>2380</v>
      </c>
      <c r="D21" s="4">
        <v>60</v>
      </c>
      <c r="E21" s="4">
        <v>5</v>
      </c>
      <c r="F21" s="83" t="s">
        <v>246</v>
      </c>
      <c r="G21" s="4">
        <v>700</v>
      </c>
      <c r="H21" s="4">
        <v>701</v>
      </c>
      <c r="I21" s="4">
        <v>702</v>
      </c>
      <c r="J21" s="4">
        <v>915</v>
      </c>
      <c r="K21" s="4">
        <v>916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>
        <v>1</v>
      </c>
      <c r="AG21" s="4">
        <v>107272606</v>
      </c>
      <c r="AH21" s="4" t="s">
        <v>119</v>
      </c>
      <c r="AI21" s="4">
        <v>3038095686</v>
      </c>
      <c r="AJ21" s="4" t="s">
        <v>121</v>
      </c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 t="e">
        <v>#N/A</v>
      </c>
      <c r="AZ21" s="4" t="e">
        <v>#N/A</v>
      </c>
      <c r="BA21" s="4">
        <v>1</v>
      </c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</row>
    <row r="22" spans="1:212" ht="15.6">
      <c r="A22" s="4" t="s">
        <v>14</v>
      </c>
      <c r="B22" s="4" t="s">
        <v>243</v>
      </c>
      <c r="C22" s="29">
        <v>2198</v>
      </c>
      <c r="D22" s="4">
        <v>55</v>
      </c>
      <c r="E22" s="4">
        <v>6</v>
      </c>
      <c r="F22" s="83" t="s">
        <v>247</v>
      </c>
      <c r="G22" s="4">
        <v>901</v>
      </c>
      <c r="H22" s="4">
        <v>902</v>
      </c>
      <c r="I22" s="4">
        <v>903</v>
      </c>
      <c r="J22" s="4">
        <v>904</v>
      </c>
      <c r="K22" s="4">
        <v>905</v>
      </c>
      <c r="L22" s="4">
        <v>907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>
        <v>2</v>
      </c>
      <c r="AG22" s="4">
        <v>118591255</v>
      </c>
      <c r="AH22" s="4" t="s">
        <v>134</v>
      </c>
      <c r="AI22" s="4">
        <v>2144977899</v>
      </c>
      <c r="AJ22" s="4" t="s">
        <v>136</v>
      </c>
      <c r="AK22" s="4">
        <v>114937498</v>
      </c>
      <c r="AL22" s="4" t="s">
        <v>262</v>
      </c>
      <c r="AM22" s="4">
        <v>3032583745</v>
      </c>
      <c r="AN22" s="4" t="s">
        <v>264</v>
      </c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 t="e">
        <v>#N/A</v>
      </c>
      <c r="AZ22" s="4" t="e">
        <v>#N/A</v>
      </c>
      <c r="BA22" s="4">
        <v>1</v>
      </c>
      <c r="BB22" s="4">
        <v>1</v>
      </c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</row>
    <row r="23" spans="1:212" ht="15.6">
      <c r="A23" s="4" t="s">
        <v>221</v>
      </c>
      <c r="B23" s="4" t="s">
        <v>243</v>
      </c>
      <c r="C23" s="4">
        <v>168</v>
      </c>
      <c r="D23" s="4">
        <v>4</v>
      </c>
      <c r="E23" s="4">
        <v>1</v>
      </c>
      <c r="F23" s="83" t="s">
        <v>248</v>
      </c>
      <c r="G23" s="4">
        <v>908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>
        <v>2</v>
      </c>
      <c r="AG23" s="4">
        <v>107152390</v>
      </c>
      <c r="AH23" s="90" t="s">
        <v>41</v>
      </c>
      <c r="AI23" s="4">
        <v>3039479477</v>
      </c>
      <c r="AJ23" s="4" t="s">
        <v>43</v>
      </c>
      <c r="AK23" s="4">
        <v>107152772</v>
      </c>
      <c r="AL23" s="4" t="s">
        <v>265</v>
      </c>
      <c r="AM23" s="4">
        <v>3033191169</v>
      </c>
      <c r="AN23" s="4" t="s">
        <v>290</v>
      </c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 t="e">
        <v>#N/A</v>
      </c>
      <c r="AZ23" s="4" t="e">
        <v>#N/A</v>
      </c>
      <c r="BA23" s="4">
        <v>1</v>
      </c>
      <c r="BB23" s="4">
        <v>1</v>
      </c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</row>
    <row r="24" spans="1:212" ht="15.6">
      <c r="A24" s="4" t="s">
        <v>7</v>
      </c>
      <c r="B24" s="4" t="s">
        <v>249</v>
      </c>
      <c r="C24" s="29">
        <v>3303</v>
      </c>
      <c r="D24" s="4">
        <v>83</v>
      </c>
      <c r="E24" s="4">
        <v>8</v>
      </c>
      <c r="F24" s="83" t="s">
        <v>250</v>
      </c>
      <c r="G24" s="4">
        <v>3</v>
      </c>
      <c r="H24" s="4">
        <v>100</v>
      </c>
      <c r="I24" s="4">
        <v>101</v>
      </c>
      <c r="J24" s="4">
        <v>102</v>
      </c>
      <c r="K24" s="4">
        <v>103</v>
      </c>
      <c r="L24" s="4">
        <v>104</v>
      </c>
      <c r="M24" s="4">
        <v>105</v>
      </c>
      <c r="N24" s="4">
        <v>106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>
        <v>2</v>
      </c>
      <c r="AG24" s="4">
        <v>148428799</v>
      </c>
      <c r="AH24" s="4" t="s">
        <v>89</v>
      </c>
      <c r="AI24" s="4">
        <v>7203525103</v>
      </c>
      <c r="AJ24" s="4" t="s">
        <v>91</v>
      </c>
      <c r="AK24" s="4">
        <v>107146029</v>
      </c>
      <c r="AL24" s="4" t="s">
        <v>251</v>
      </c>
      <c r="AM24" s="4">
        <v>9192102776</v>
      </c>
      <c r="AN24" s="4" t="s">
        <v>268</v>
      </c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 t="e">
        <v>#N/A</v>
      </c>
      <c r="AZ24" s="4" t="e">
        <v>#N/A</v>
      </c>
      <c r="BA24" s="4">
        <v>1</v>
      </c>
      <c r="BB24" s="4">
        <v>1</v>
      </c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</row>
    <row r="25" spans="1:212" ht="15.6">
      <c r="A25" s="4"/>
      <c r="B25" s="4"/>
      <c r="C25" s="4"/>
      <c r="D25" s="4"/>
      <c r="E25" s="4"/>
      <c r="F25" s="8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</row>
    <row r="26" spans="1:212" ht="15.6">
      <c r="A26" s="4"/>
      <c r="B26" s="4"/>
      <c r="C26" s="4"/>
      <c r="D26" s="4"/>
      <c r="E26" s="4"/>
      <c r="F26" s="8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</row>
    <row r="27" spans="1:212" ht="15.6">
      <c r="A27" s="4"/>
      <c r="B27" s="4"/>
      <c r="C27" s="4"/>
      <c r="D27" s="4"/>
      <c r="E27" s="4"/>
      <c r="F27" s="8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</row>
    <row r="28" spans="1:212" ht="15.6">
      <c r="A28" s="4"/>
      <c r="B28" s="4"/>
      <c r="C28" s="4"/>
      <c r="D28" s="4"/>
      <c r="E28" s="4"/>
      <c r="F28" s="8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</row>
  </sheetData>
  <sheetProtection sheet="1" objects="1" scenarios="1" autoFilter="0"/>
  <sortState xmlns:xlrd2="http://schemas.microsoft.com/office/spreadsheetml/2017/richdata2" ref="A5:HD24">
    <sortCondition ref="B5:B24"/>
    <sortCondition ref="A5:A2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E083E-AF5F-4FF7-84A0-90C5E3A47867}">
  <sheetPr>
    <pageSetUpPr fitToPage="1"/>
  </sheetPr>
  <dimension ref="A1:HE28"/>
  <sheetViews>
    <sheetView workbookViewId="0">
      <pane xSplit="1" ySplit="4" topLeftCell="B5" activePane="bottomRight" state="frozen"/>
      <selection pane="bottomRight" activeCell="A2" sqref="A2"/>
      <selection pane="bottomLeft" activeCell="A5" sqref="A5"/>
      <selection pane="topRight" activeCell="B1" sqref="B1"/>
    </sheetView>
  </sheetViews>
  <sheetFormatPr defaultColWidth="9.5703125" defaultRowHeight="14.45"/>
  <cols>
    <col min="1" max="1" width="21.5703125" bestFit="1" customWidth="1"/>
    <col min="2" max="2" width="16" bestFit="1" customWidth="1"/>
    <col min="3" max="3" width="10.42578125" style="58" bestFit="1" customWidth="1"/>
    <col min="4" max="4" width="10.5703125" style="40" bestFit="1" customWidth="1"/>
    <col min="5" max="5" width="7.42578125" style="40" customWidth="1"/>
    <col min="6" max="6" width="46.7109375" style="65" customWidth="1"/>
    <col min="7" max="24" width="11.28515625" style="40" hidden="1" customWidth="1"/>
    <col min="25" max="25" width="11.28515625" hidden="1" customWidth="1"/>
    <col min="26" max="31" width="11.28515625" style="40" hidden="1" customWidth="1"/>
    <col min="32" max="32" width="14.140625" style="40" bestFit="1" customWidth="1"/>
    <col min="33" max="33" width="10.5703125" hidden="1" customWidth="1"/>
    <col min="34" max="34" width="25.42578125" bestFit="1" customWidth="1"/>
    <col min="35" max="35" width="11.5703125" hidden="1" customWidth="1"/>
    <col min="36" max="36" width="28" hidden="1" customWidth="1"/>
    <col min="37" max="37" width="10.5703125" hidden="1" customWidth="1"/>
    <col min="38" max="38" width="16.7109375" bestFit="1" customWidth="1"/>
    <col min="39" max="39" width="11.5703125" hidden="1" customWidth="1"/>
    <col min="40" max="40" width="31.5703125" hidden="1" customWidth="1"/>
    <col min="41" max="41" width="10.5703125" hidden="1" customWidth="1"/>
    <col min="42" max="42" width="15.140625" bestFit="1" customWidth="1"/>
    <col min="43" max="43" width="11.5703125" hidden="1" customWidth="1"/>
    <col min="44" max="44" width="23.42578125" hidden="1" customWidth="1"/>
    <col min="45" max="45" width="10.5703125" hidden="1" customWidth="1"/>
    <col min="46" max="46" width="14" bestFit="1" customWidth="1"/>
    <col min="47" max="47" width="11.5703125" hidden="1" customWidth="1"/>
    <col min="48" max="48" width="27.140625" hidden="1" customWidth="1"/>
    <col min="49" max="49" width="10.5703125" hidden="1" customWidth="1"/>
    <col min="50" max="50" width="14.140625" bestFit="1" customWidth="1"/>
    <col min="51" max="51" width="11.5703125" hidden="1" customWidth="1"/>
    <col min="52" max="52" width="19.42578125" hidden="1" customWidth="1"/>
    <col min="53" max="57" width="8.85546875" hidden="1" customWidth="1"/>
    <col min="58" max="58" width="21.140625" hidden="1" customWidth="1"/>
    <col min="59" max="64" width="9.28515625" bestFit="1" customWidth="1"/>
    <col min="65" max="82" width="12.85546875" bestFit="1" customWidth="1"/>
    <col min="83" max="94" width="14" bestFit="1" customWidth="1"/>
    <col min="95" max="102" width="11.42578125" bestFit="1" customWidth="1"/>
    <col min="103" max="114" width="7.140625" bestFit="1" customWidth="1"/>
    <col min="115" max="130" width="14" bestFit="1" customWidth="1"/>
    <col min="131" max="135" width="19.140625" bestFit="1" customWidth="1"/>
    <col min="136" max="147" width="14.140625" bestFit="1" customWidth="1"/>
    <col min="148" max="160" width="11.85546875" bestFit="1" customWidth="1"/>
    <col min="161" max="166" width="13.140625" bestFit="1" customWidth="1"/>
    <col min="167" max="179" width="9.140625" bestFit="1" customWidth="1"/>
    <col min="180" max="194" width="16.7109375" bestFit="1" customWidth="1"/>
    <col min="195" max="213" width="13.42578125" bestFit="1" customWidth="1"/>
  </cols>
  <sheetData>
    <row r="1" spans="1:213" ht="15.6">
      <c r="A1" s="37" t="s">
        <v>294</v>
      </c>
      <c r="B1" s="37"/>
      <c r="C1" s="53"/>
      <c r="D1" s="68">
        <v>2.5000000000000005E-2</v>
      </c>
      <c r="E1" s="2">
        <v>193</v>
      </c>
      <c r="F1" s="67" t="s">
        <v>295</v>
      </c>
      <c r="G1" s="6" t="s">
        <v>173</v>
      </c>
      <c r="H1" s="6" t="s">
        <v>173</v>
      </c>
      <c r="I1" s="6" t="s">
        <v>173</v>
      </c>
      <c r="J1" s="47" t="s">
        <v>173</v>
      </c>
      <c r="K1" s="40" t="s">
        <v>173</v>
      </c>
      <c r="L1" s="40" t="s">
        <v>173</v>
      </c>
      <c r="M1" s="40" t="s">
        <v>173</v>
      </c>
      <c r="N1" s="31"/>
      <c r="O1" s="31"/>
      <c r="P1" s="31" t="s">
        <v>173</v>
      </c>
      <c r="Q1" s="31" t="s">
        <v>173</v>
      </c>
      <c r="R1" s="31" t="s">
        <v>173</v>
      </c>
      <c r="S1" s="31"/>
      <c r="T1" s="2"/>
      <c r="U1" s="2"/>
      <c r="V1" s="2"/>
      <c r="W1" s="2"/>
      <c r="X1" s="2"/>
      <c r="Y1" s="4"/>
      <c r="Z1" s="31"/>
      <c r="AA1" s="2"/>
      <c r="AB1" s="2"/>
      <c r="AC1" s="2"/>
      <c r="AD1" s="2"/>
      <c r="AE1" s="2"/>
      <c r="AF1" s="39" t="s">
        <v>20</v>
      </c>
      <c r="AG1" s="4"/>
      <c r="AH1" s="4"/>
      <c r="AI1" s="4"/>
      <c r="AK1" s="64" t="s">
        <v>173</v>
      </c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32"/>
      <c r="BB1" s="32"/>
      <c r="BC1" s="32"/>
      <c r="BD1" s="32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4"/>
      <c r="EB1" s="34"/>
      <c r="EC1" s="34"/>
      <c r="ED1" s="34"/>
      <c r="EE1" s="3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</row>
    <row r="2" spans="1:213" ht="15.6">
      <c r="A2" s="39">
        <v>20</v>
      </c>
      <c r="B2" s="39"/>
      <c r="C2" s="53">
        <f>SUM(C5:C24)</f>
        <v>100005</v>
      </c>
      <c r="D2" s="53">
        <f t="shared" ref="D2:E2" si="0">SUM(D5:D24)</f>
        <v>2500.1249999999995</v>
      </c>
      <c r="E2" s="53">
        <f t="shared" si="0"/>
        <v>193</v>
      </c>
      <c r="F2" s="67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31"/>
      <c r="N2" s="31"/>
      <c r="O2" s="31"/>
      <c r="P2" s="31"/>
      <c r="Q2" s="31"/>
      <c r="R2" s="31"/>
      <c r="S2" s="31"/>
      <c r="T2" s="2"/>
      <c r="U2" s="2"/>
      <c r="V2" s="2"/>
      <c r="W2" s="2"/>
      <c r="X2" s="2"/>
      <c r="Y2" s="4"/>
      <c r="Z2" s="31"/>
      <c r="AA2" s="2"/>
      <c r="AB2" s="2"/>
      <c r="AC2" s="2"/>
      <c r="AD2" s="2"/>
      <c r="AE2" s="2"/>
      <c r="AF2" s="53">
        <f>(AH2+AK2+AO2+AS2+AW2)</f>
        <v>48</v>
      </c>
      <c r="AG2" s="4"/>
      <c r="AH2" s="4">
        <f>COUNTA(AH5:AH24)-3</f>
        <v>17</v>
      </c>
      <c r="AI2" s="4"/>
      <c r="AJ2" s="4"/>
      <c r="AK2" s="4">
        <f>COUNTA(AK5:AK24)</f>
        <v>17</v>
      </c>
      <c r="AL2" s="4"/>
      <c r="AM2" s="4"/>
      <c r="AN2" s="4"/>
      <c r="AO2" s="4">
        <f>COUNTA(AO5:AO24)</f>
        <v>9</v>
      </c>
      <c r="AP2" s="4"/>
      <c r="AQ2" s="4"/>
      <c r="AR2" s="4"/>
      <c r="AS2" s="4">
        <f>COUNTA(AS5:AS24)</f>
        <v>4</v>
      </c>
      <c r="AT2" s="4"/>
      <c r="AU2" s="4"/>
      <c r="AV2" s="4"/>
      <c r="AW2" s="4">
        <f>COUNTA(AW5:AW24)</f>
        <v>1</v>
      </c>
      <c r="AX2" s="4"/>
      <c r="AY2" s="4"/>
      <c r="AZ2" s="4"/>
      <c r="BA2" s="32"/>
      <c r="BB2" s="32"/>
      <c r="BC2" s="32"/>
      <c r="BD2" s="3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4"/>
      <c r="EB2" s="34"/>
      <c r="EC2" s="34"/>
      <c r="ED2" s="34"/>
      <c r="EE2" s="3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</row>
    <row r="3" spans="1:213" ht="15.6">
      <c r="A3" s="4"/>
      <c r="B3" s="4"/>
      <c r="C3" s="53"/>
      <c r="D3" s="2"/>
      <c r="E3" s="2"/>
      <c r="F3" s="67" t="s">
        <v>173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  <c r="Q3" s="30">
        <v>11</v>
      </c>
      <c r="R3" s="30">
        <v>12</v>
      </c>
      <c r="S3" s="30">
        <v>13</v>
      </c>
      <c r="T3" s="30">
        <v>14</v>
      </c>
      <c r="U3" s="30">
        <v>15</v>
      </c>
      <c r="V3" s="30">
        <v>16</v>
      </c>
      <c r="W3" s="30">
        <v>17</v>
      </c>
      <c r="X3" s="30">
        <v>18</v>
      </c>
      <c r="Y3" s="30">
        <v>19</v>
      </c>
      <c r="Z3" s="30">
        <v>20</v>
      </c>
      <c r="AA3" s="30">
        <v>21</v>
      </c>
      <c r="AB3" s="30">
        <v>22</v>
      </c>
      <c r="AC3" s="30">
        <v>23</v>
      </c>
      <c r="AD3" s="30">
        <v>24</v>
      </c>
      <c r="AE3" s="30">
        <v>25</v>
      </c>
      <c r="AF3" s="53" t="s">
        <v>173</v>
      </c>
      <c r="AG3" s="4"/>
      <c r="AH3" s="4"/>
      <c r="AI3" s="4"/>
      <c r="AJ3" s="4"/>
      <c r="AK3" s="4"/>
      <c r="AL3" s="4"/>
      <c r="AM3" s="4"/>
      <c r="AN3" s="4"/>
      <c r="AO3" s="64" t="s">
        <v>173</v>
      </c>
      <c r="AP3" s="4"/>
      <c r="AQ3" s="4"/>
      <c r="AR3" s="4"/>
      <c r="AS3" s="4"/>
      <c r="AT3" s="4"/>
      <c r="AU3" s="4"/>
      <c r="AV3" s="4"/>
      <c r="AW3" s="32"/>
      <c r="AX3" s="4"/>
      <c r="AY3" s="4"/>
      <c r="AZ3" s="4"/>
      <c r="BA3" s="32"/>
      <c r="BB3" s="32"/>
      <c r="BC3" s="32"/>
      <c r="BD3" s="32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4"/>
      <c r="EB3" s="34"/>
      <c r="EC3" s="34"/>
      <c r="ED3" s="34"/>
      <c r="EE3" s="3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</row>
    <row r="4" spans="1:213" s="41" customFormat="1" ht="30.95">
      <c r="A4" s="41" t="s">
        <v>21</v>
      </c>
      <c r="B4" s="41" t="s">
        <v>224</v>
      </c>
      <c r="C4" s="59" t="s">
        <v>22</v>
      </c>
      <c r="D4" s="60" t="s">
        <v>23</v>
      </c>
      <c r="E4" s="44" t="s">
        <v>24</v>
      </c>
      <c r="F4" s="45" t="s">
        <v>25</v>
      </c>
      <c r="G4" s="46" t="s">
        <v>26</v>
      </c>
      <c r="H4" s="46" t="s">
        <v>26</v>
      </c>
      <c r="I4" s="46" t="s">
        <v>26</v>
      </c>
      <c r="J4" s="46" t="s">
        <v>26</v>
      </c>
      <c r="K4" s="46" t="s">
        <v>26</v>
      </c>
      <c r="L4" s="46" t="s">
        <v>26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27</v>
      </c>
      <c r="AG4" s="41" t="s">
        <v>28</v>
      </c>
      <c r="AH4" s="41" t="s">
        <v>29</v>
      </c>
      <c r="AI4" s="41" t="s">
        <v>30</v>
      </c>
      <c r="AJ4" s="41" t="s">
        <v>31</v>
      </c>
      <c r="AK4" s="41" t="s">
        <v>32</v>
      </c>
      <c r="AL4" s="41" t="s">
        <v>33</v>
      </c>
      <c r="AM4" s="41" t="s">
        <v>30</v>
      </c>
      <c r="AN4" s="41" t="s">
        <v>31</v>
      </c>
      <c r="AO4" s="41" t="s">
        <v>34</v>
      </c>
      <c r="AP4" s="41" t="s">
        <v>35</v>
      </c>
      <c r="AQ4" s="41" t="s">
        <v>30</v>
      </c>
      <c r="AR4" s="41" t="s">
        <v>31</v>
      </c>
      <c r="AS4" s="41" t="s">
        <v>36</v>
      </c>
      <c r="AT4" s="41" t="s">
        <v>37</v>
      </c>
      <c r="AU4" s="41" t="s">
        <v>30</v>
      </c>
      <c r="AV4" s="41" t="s">
        <v>38</v>
      </c>
      <c r="AW4" s="41" t="s">
        <v>39</v>
      </c>
      <c r="AX4" s="41" t="s">
        <v>40</v>
      </c>
      <c r="AY4" s="41" t="s">
        <v>30</v>
      </c>
      <c r="AZ4" s="41" t="s">
        <v>38</v>
      </c>
      <c r="BA4" s="41" t="s">
        <v>28</v>
      </c>
      <c r="BB4" s="41" t="s">
        <v>32</v>
      </c>
      <c r="BC4" s="41" t="s">
        <v>34</v>
      </c>
      <c r="BD4" s="41" t="s">
        <v>36</v>
      </c>
      <c r="BE4" s="41" t="s">
        <v>39</v>
      </c>
    </row>
    <row r="5" spans="1:213">
      <c r="A5" t="s">
        <v>4</v>
      </c>
      <c r="B5" t="s">
        <v>225</v>
      </c>
      <c r="C5" s="58">
        <v>4696</v>
      </c>
      <c r="D5" s="58">
        <v>117.4</v>
      </c>
      <c r="E5" s="40">
        <v>7</v>
      </c>
      <c r="F5" s="65" t="s">
        <v>296</v>
      </c>
      <c r="G5" s="40">
        <v>822</v>
      </c>
      <c r="H5" s="40">
        <v>823</v>
      </c>
      <c r="I5" s="40">
        <v>824</v>
      </c>
      <c r="J5" s="40">
        <v>825</v>
      </c>
      <c r="K5" s="40">
        <v>826</v>
      </c>
      <c r="L5" s="40">
        <v>827</v>
      </c>
      <c r="M5" s="40">
        <v>910</v>
      </c>
      <c r="AF5" s="40">
        <f t="shared" ref="AF5:AF24" si="1">SUM(BA5:BE5)</f>
        <v>2</v>
      </c>
      <c r="AG5">
        <v>118591584</v>
      </c>
      <c r="AH5" t="s">
        <v>68</v>
      </c>
      <c r="AI5" t="s">
        <v>69</v>
      </c>
      <c r="AJ5" t="s">
        <v>70</v>
      </c>
      <c r="AK5">
        <v>147521014</v>
      </c>
      <c r="AL5" t="s">
        <v>71</v>
      </c>
      <c r="AM5" t="s">
        <v>72</v>
      </c>
      <c r="AN5" t="s">
        <v>73</v>
      </c>
      <c r="AQ5" t="e">
        <v>#N/A</v>
      </c>
      <c r="AR5" t="e">
        <v>#N/A</v>
      </c>
      <c r="AU5" t="e">
        <v>#N/A</v>
      </c>
      <c r="AV5" t="e">
        <v>#N/A</v>
      </c>
      <c r="AY5" t="e">
        <v>#N/A</v>
      </c>
      <c r="AZ5" t="e">
        <v>#N/A</v>
      </c>
      <c r="BA5">
        <f t="shared" ref="BA5:BA24" si="2">IF(AG5&lt;&gt;"",1,"")</f>
        <v>1</v>
      </c>
      <c r="BB5">
        <f t="shared" ref="BB5:BB24" si="3">IF(AK5&lt;&gt;"",1,"")</f>
        <v>1</v>
      </c>
      <c r="BC5" t="str">
        <f t="shared" ref="BC5:BC24" si="4">IF(AO5&lt;&gt;"",1,"")</f>
        <v/>
      </c>
      <c r="BD5" t="str">
        <f t="shared" ref="BD5:BD24" si="5">IF(AS5&lt;&gt;"",1,"")</f>
        <v/>
      </c>
      <c r="BE5" t="str">
        <f t="shared" ref="BE5:BE24" si="6">IF(AW5&lt;&gt;"",1,"")</f>
        <v/>
      </c>
    </row>
    <row r="6" spans="1:213" ht="29.1">
      <c r="A6" t="s">
        <v>6</v>
      </c>
      <c r="B6" t="s">
        <v>225</v>
      </c>
      <c r="C6" s="58">
        <v>8884</v>
      </c>
      <c r="D6" s="58">
        <v>222.10000000000002</v>
      </c>
      <c r="E6" s="40">
        <v>13</v>
      </c>
      <c r="F6" s="65" t="s">
        <v>297</v>
      </c>
      <c r="G6" s="40">
        <v>803</v>
      </c>
      <c r="H6" s="40">
        <v>804</v>
      </c>
      <c r="I6" s="40">
        <v>805</v>
      </c>
      <c r="J6" s="40">
        <v>806</v>
      </c>
      <c r="K6" s="40">
        <v>807</v>
      </c>
      <c r="L6" s="40">
        <v>811</v>
      </c>
      <c r="M6" s="40">
        <v>812</v>
      </c>
      <c r="N6" s="40">
        <v>813</v>
      </c>
      <c r="O6" s="40">
        <v>814</v>
      </c>
      <c r="P6" s="40">
        <v>815</v>
      </c>
      <c r="Q6" s="40">
        <v>816</v>
      </c>
      <c r="R6" s="40">
        <v>911</v>
      </c>
      <c r="S6" s="40">
        <v>912</v>
      </c>
      <c r="AF6" s="40">
        <f t="shared" si="1"/>
        <v>3</v>
      </c>
      <c r="AG6">
        <v>107153029</v>
      </c>
      <c r="AH6" t="s">
        <v>79</v>
      </c>
      <c r="AI6" t="s">
        <v>80</v>
      </c>
      <c r="AJ6" t="s">
        <v>81</v>
      </c>
      <c r="AK6">
        <v>107152549</v>
      </c>
      <c r="AL6" t="s">
        <v>82</v>
      </c>
      <c r="AM6" t="s">
        <v>83</v>
      </c>
      <c r="AN6" t="s">
        <v>84</v>
      </c>
      <c r="AO6">
        <v>107152440</v>
      </c>
      <c r="AP6" t="s">
        <v>85</v>
      </c>
      <c r="AQ6" t="s">
        <v>86</v>
      </c>
      <c r="AR6" t="s">
        <v>87</v>
      </c>
      <c r="AU6" t="e">
        <v>#N/A</v>
      </c>
      <c r="AV6" t="e">
        <v>#N/A</v>
      </c>
      <c r="AY6" t="e">
        <v>#N/A</v>
      </c>
      <c r="AZ6" t="e">
        <v>#N/A</v>
      </c>
      <c r="BA6">
        <f t="shared" si="2"/>
        <v>1</v>
      </c>
      <c r="BB6">
        <f t="shared" si="3"/>
        <v>1</v>
      </c>
      <c r="BC6">
        <f t="shared" si="4"/>
        <v>1</v>
      </c>
      <c r="BD6" t="str">
        <f t="shared" si="5"/>
        <v/>
      </c>
      <c r="BE6" t="str">
        <f t="shared" si="6"/>
        <v/>
      </c>
    </row>
    <row r="7" spans="1:213" ht="29.1">
      <c r="A7" t="s">
        <v>12</v>
      </c>
      <c r="B7" t="s">
        <v>225</v>
      </c>
      <c r="C7" s="58">
        <v>6193</v>
      </c>
      <c r="D7" s="58">
        <v>154.82500000000002</v>
      </c>
      <c r="E7" s="40">
        <v>13</v>
      </c>
      <c r="F7" s="65" t="s">
        <v>298</v>
      </c>
      <c r="G7" s="4">
        <v>4</v>
      </c>
      <c r="H7" s="4">
        <v>834</v>
      </c>
      <c r="I7" s="4">
        <v>835</v>
      </c>
      <c r="J7" s="4">
        <v>836</v>
      </c>
      <c r="K7" s="4">
        <v>837</v>
      </c>
      <c r="L7" s="4">
        <v>838</v>
      </c>
      <c r="M7" s="4">
        <v>839</v>
      </c>
      <c r="N7" s="4">
        <v>840</v>
      </c>
      <c r="O7" s="4">
        <v>841</v>
      </c>
      <c r="P7" s="4">
        <v>842</v>
      </c>
      <c r="Q7" s="4">
        <v>848</v>
      </c>
      <c r="R7" s="4">
        <v>849</v>
      </c>
      <c r="S7" s="4">
        <v>900</v>
      </c>
      <c r="T7" s="4"/>
      <c r="U7" s="4"/>
      <c r="AF7" s="40">
        <f t="shared" si="1"/>
        <v>4</v>
      </c>
      <c r="AG7">
        <v>142893063</v>
      </c>
      <c r="AH7" t="s">
        <v>123</v>
      </c>
      <c r="AI7" t="s">
        <v>124</v>
      </c>
      <c r="AJ7" t="s">
        <v>125</v>
      </c>
      <c r="AK7">
        <v>113627156</v>
      </c>
      <c r="AL7" t="s">
        <v>126</v>
      </c>
      <c r="AM7" t="s">
        <v>127</v>
      </c>
      <c r="AN7" t="s">
        <v>128</v>
      </c>
      <c r="AO7">
        <v>107152229</v>
      </c>
      <c r="AP7" t="s">
        <v>100</v>
      </c>
      <c r="AQ7" t="s">
        <v>101</v>
      </c>
      <c r="AR7" t="s">
        <v>102</v>
      </c>
      <c r="AS7">
        <v>107152370</v>
      </c>
      <c r="AT7" t="s">
        <v>103</v>
      </c>
      <c r="AU7" t="s">
        <v>104</v>
      </c>
      <c r="AV7" t="s">
        <v>105</v>
      </c>
      <c r="AY7" t="e">
        <v>#N/A</v>
      </c>
      <c r="AZ7" t="e">
        <v>#N/A</v>
      </c>
      <c r="BA7">
        <f t="shared" si="2"/>
        <v>1</v>
      </c>
      <c r="BB7">
        <f t="shared" si="3"/>
        <v>1</v>
      </c>
      <c r="BC7">
        <f t="shared" si="4"/>
        <v>1</v>
      </c>
      <c r="BD7">
        <f t="shared" si="5"/>
        <v>1</v>
      </c>
      <c r="BE7" t="str">
        <f t="shared" si="6"/>
        <v/>
      </c>
    </row>
    <row r="8" spans="1:213">
      <c r="A8" t="s">
        <v>299</v>
      </c>
      <c r="B8" t="s">
        <v>225</v>
      </c>
      <c r="C8" s="58">
        <v>7241</v>
      </c>
      <c r="D8" s="58">
        <v>181.02500000000003</v>
      </c>
      <c r="E8" s="40">
        <v>10</v>
      </c>
      <c r="F8" s="65" t="s">
        <v>300</v>
      </c>
      <c r="G8" s="40">
        <v>810</v>
      </c>
      <c r="H8" s="40">
        <v>817</v>
      </c>
      <c r="I8" s="40">
        <v>818</v>
      </c>
      <c r="J8" s="40">
        <v>820</v>
      </c>
      <c r="K8" s="40">
        <v>821</v>
      </c>
      <c r="L8" s="40">
        <v>828</v>
      </c>
      <c r="M8" s="40">
        <v>829</v>
      </c>
      <c r="N8" s="40">
        <v>831</v>
      </c>
      <c r="O8" s="40">
        <v>832</v>
      </c>
      <c r="P8" s="40">
        <v>833</v>
      </c>
      <c r="AF8" s="40">
        <f t="shared" si="1"/>
        <v>3</v>
      </c>
      <c r="AG8">
        <v>147113970</v>
      </c>
      <c r="AH8" t="s">
        <v>56</v>
      </c>
      <c r="AI8" t="s">
        <v>57</v>
      </c>
      <c r="AJ8" t="s">
        <v>253</v>
      </c>
      <c r="AK8">
        <v>107153071</v>
      </c>
      <c r="AL8" t="s">
        <v>59</v>
      </c>
      <c r="AM8" t="s">
        <v>176</v>
      </c>
      <c r="AN8" t="s">
        <v>177</v>
      </c>
      <c r="AO8">
        <v>107152870</v>
      </c>
      <c r="AP8" t="s">
        <v>209</v>
      </c>
      <c r="AQ8" t="s">
        <v>254</v>
      </c>
      <c r="AR8" t="s">
        <v>210</v>
      </c>
      <c r="AU8" t="e">
        <v>#N/A</v>
      </c>
      <c r="AV8" t="e">
        <v>#N/A</v>
      </c>
      <c r="AY8" t="e">
        <v>#N/A</v>
      </c>
      <c r="AZ8" t="e">
        <v>#N/A</v>
      </c>
      <c r="BA8">
        <f t="shared" si="2"/>
        <v>1</v>
      </c>
      <c r="BB8">
        <f t="shared" si="3"/>
        <v>1</v>
      </c>
      <c r="BC8">
        <f t="shared" si="4"/>
        <v>1</v>
      </c>
      <c r="BD8" t="str">
        <f t="shared" si="5"/>
        <v/>
      </c>
      <c r="BE8" t="str">
        <f t="shared" si="6"/>
        <v/>
      </c>
    </row>
    <row r="9" spans="1:213" ht="29.1">
      <c r="A9" t="s">
        <v>16</v>
      </c>
      <c r="B9" t="s">
        <v>225</v>
      </c>
      <c r="C9" s="58">
        <v>8756</v>
      </c>
      <c r="D9" s="58">
        <v>218.9</v>
      </c>
      <c r="E9" s="40">
        <v>15</v>
      </c>
      <c r="F9" s="65" t="s">
        <v>301</v>
      </c>
      <c r="G9" s="40">
        <v>830</v>
      </c>
      <c r="H9" s="40">
        <v>843</v>
      </c>
      <c r="I9" s="40">
        <v>844</v>
      </c>
      <c r="J9" s="40">
        <v>845</v>
      </c>
      <c r="K9" s="40">
        <v>846</v>
      </c>
      <c r="L9" s="40">
        <v>847</v>
      </c>
      <c r="M9" s="40">
        <v>850</v>
      </c>
      <c r="N9" s="40">
        <v>851</v>
      </c>
      <c r="O9" s="40">
        <v>852</v>
      </c>
      <c r="P9" s="40">
        <v>853</v>
      </c>
      <c r="Q9" s="40">
        <v>854</v>
      </c>
      <c r="R9" s="40">
        <v>855</v>
      </c>
      <c r="S9" s="40">
        <v>856</v>
      </c>
      <c r="T9" s="40">
        <v>857</v>
      </c>
      <c r="U9" s="40">
        <v>906</v>
      </c>
      <c r="AF9" s="40">
        <f t="shared" si="1"/>
        <v>4</v>
      </c>
      <c r="AG9">
        <v>107152873</v>
      </c>
      <c r="AH9" t="s">
        <v>146</v>
      </c>
      <c r="AI9" t="s">
        <v>147</v>
      </c>
      <c r="AJ9" t="s">
        <v>148</v>
      </c>
      <c r="AK9">
        <v>107152473</v>
      </c>
      <c r="AL9" t="s">
        <v>149</v>
      </c>
      <c r="AM9" t="s">
        <v>150</v>
      </c>
      <c r="AN9" t="s">
        <v>151</v>
      </c>
      <c r="AO9">
        <v>107152460</v>
      </c>
      <c r="AP9" t="s">
        <v>152</v>
      </c>
      <c r="AQ9" t="s">
        <v>153</v>
      </c>
      <c r="AR9" t="s">
        <v>154</v>
      </c>
      <c r="AS9">
        <v>111658833</v>
      </c>
      <c r="AT9" t="s">
        <v>272</v>
      </c>
      <c r="AU9" t="s">
        <v>273</v>
      </c>
      <c r="AV9" t="s">
        <v>274</v>
      </c>
      <c r="AX9" t="s">
        <v>173</v>
      </c>
      <c r="AY9" t="e">
        <v>#N/A</v>
      </c>
      <c r="AZ9" t="e">
        <v>#N/A</v>
      </c>
      <c r="BA9">
        <f t="shared" si="2"/>
        <v>1</v>
      </c>
      <c r="BB9">
        <f t="shared" si="3"/>
        <v>1</v>
      </c>
      <c r="BC9">
        <f t="shared" si="4"/>
        <v>1</v>
      </c>
      <c r="BD9">
        <f t="shared" si="5"/>
        <v>1</v>
      </c>
      <c r="BE9" t="str">
        <f t="shared" si="6"/>
        <v/>
      </c>
    </row>
    <row r="10" spans="1:213">
      <c r="A10" t="s">
        <v>180</v>
      </c>
      <c r="B10" t="s">
        <v>232</v>
      </c>
      <c r="C10" s="58">
        <v>3936</v>
      </c>
      <c r="D10" s="58">
        <v>98.4</v>
      </c>
      <c r="E10" s="40">
        <v>9</v>
      </c>
      <c r="F10" s="65" t="s">
        <v>302</v>
      </c>
      <c r="G10" s="40">
        <v>400</v>
      </c>
      <c r="H10" s="40">
        <v>401</v>
      </c>
      <c r="I10" s="40">
        <v>402</v>
      </c>
      <c r="J10" s="40">
        <v>403</v>
      </c>
      <c r="K10" s="40">
        <v>404</v>
      </c>
      <c r="L10" s="40">
        <v>405</v>
      </c>
      <c r="M10" s="40">
        <v>406</v>
      </c>
      <c r="N10" s="40">
        <v>407</v>
      </c>
      <c r="O10" s="40">
        <v>408</v>
      </c>
      <c r="AF10" s="40">
        <f t="shared" si="1"/>
        <v>3</v>
      </c>
      <c r="AG10">
        <v>107152500</v>
      </c>
      <c r="AH10" t="s">
        <v>96</v>
      </c>
      <c r="AI10" t="s">
        <v>97</v>
      </c>
      <c r="AJ10" t="s">
        <v>98</v>
      </c>
      <c r="AK10">
        <v>144328289</v>
      </c>
      <c r="AL10" t="s">
        <v>275</v>
      </c>
      <c r="AM10" t="s">
        <v>276</v>
      </c>
      <c r="AN10" t="s">
        <v>277</v>
      </c>
      <c r="AO10" t="s">
        <v>173</v>
      </c>
      <c r="AQ10" t="e">
        <v>#N/A</v>
      </c>
      <c r="AR10" t="e">
        <v>#N/A</v>
      </c>
      <c r="AU10" t="e">
        <v>#N/A</v>
      </c>
      <c r="AV10" t="e">
        <v>#N/A</v>
      </c>
      <c r="AY10" t="e">
        <v>#N/A</v>
      </c>
      <c r="AZ10" t="e">
        <v>#N/A</v>
      </c>
      <c r="BA10">
        <f t="shared" si="2"/>
        <v>1</v>
      </c>
      <c r="BB10">
        <f t="shared" si="3"/>
        <v>1</v>
      </c>
      <c r="BC10">
        <f t="shared" si="4"/>
        <v>1</v>
      </c>
      <c r="BD10" t="str">
        <f t="shared" si="5"/>
        <v/>
      </c>
      <c r="BE10" t="str">
        <f t="shared" si="6"/>
        <v/>
      </c>
    </row>
    <row r="11" spans="1:213" ht="29.1">
      <c r="A11" t="s">
        <v>15</v>
      </c>
      <c r="B11" t="s">
        <v>234</v>
      </c>
      <c r="C11" s="58">
        <v>8719</v>
      </c>
      <c r="D11" s="58">
        <v>217.97500000000005</v>
      </c>
      <c r="E11" s="40">
        <v>14</v>
      </c>
      <c r="F11" s="98" t="s">
        <v>303</v>
      </c>
      <c r="G11" s="40">
        <v>503</v>
      </c>
      <c r="H11" s="40">
        <v>504</v>
      </c>
      <c r="I11" s="40">
        <v>505</v>
      </c>
      <c r="J11" s="40">
        <v>506</v>
      </c>
      <c r="K11" s="40">
        <v>507</v>
      </c>
      <c r="L11" s="40">
        <v>508</v>
      </c>
      <c r="M11" s="40">
        <v>509</v>
      </c>
      <c r="N11" s="40">
        <v>510</v>
      </c>
      <c r="O11" s="40">
        <v>800</v>
      </c>
      <c r="P11" s="40">
        <v>801</v>
      </c>
      <c r="Q11" s="40">
        <v>802</v>
      </c>
      <c r="R11" s="40">
        <v>808</v>
      </c>
      <c r="S11" s="40">
        <v>809</v>
      </c>
      <c r="T11" s="40">
        <v>819</v>
      </c>
      <c r="AF11" s="40">
        <f t="shared" si="1"/>
        <v>4</v>
      </c>
      <c r="AG11">
        <v>107152131</v>
      </c>
      <c r="AH11" t="s">
        <v>138</v>
      </c>
      <c r="AI11" t="s">
        <v>139</v>
      </c>
      <c r="AJ11" t="s">
        <v>140</v>
      </c>
      <c r="AK11">
        <v>114937506</v>
      </c>
      <c r="AL11" t="e">
        <v>#N/A</v>
      </c>
      <c r="AM11" t="e">
        <v>#N/A</v>
      </c>
      <c r="AN11" t="e">
        <v>#N/A</v>
      </c>
      <c r="AO11">
        <v>122989657</v>
      </c>
      <c r="AP11" t="s">
        <v>141</v>
      </c>
      <c r="AQ11" t="s">
        <v>142</v>
      </c>
      <c r="AR11" t="s">
        <v>143</v>
      </c>
      <c r="AS11" t="s">
        <v>173</v>
      </c>
      <c r="BA11">
        <f t="shared" si="2"/>
        <v>1</v>
      </c>
      <c r="BB11">
        <f t="shared" si="3"/>
        <v>1</v>
      </c>
      <c r="BC11">
        <f t="shared" si="4"/>
        <v>1</v>
      </c>
      <c r="BD11">
        <f t="shared" si="5"/>
        <v>1</v>
      </c>
      <c r="BE11" t="str">
        <f t="shared" si="6"/>
        <v/>
      </c>
    </row>
    <row r="12" spans="1:213" ht="29.1">
      <c r="A12" t="s">
        <v>5</v>
      </c>
      <c r="B12" t="s">
        <v>236</v>
      </c>
      <c r="C12" s="58">
        <v>11327</v>
      </c>
      <c r="D12" s="58">
        <v>283.17500000000001</v>
      </c>
      <c r="E12" s="40">
        <v>20</v>
      </c>
      <c r="F12" s="65" t="s">
        <v>256</v>
      </c>
      <c r="G12" s="40">
        <v>300</v>
      </c>
      <c r="H12" s="40">
        <v>301</v>
      </c>
      <c r="I12" s="40">
        <v>302</v>
      </c>
      <c r="J12" s="40">
        <v>303</v>
      </c>
      <c r="K12" s="40">
        <v>304</v>
      </c>
      <c r="L12" s="40">
        <v>305</v>
      </c>
      <c r="M12" s="40">
        <v>306</v>
      </c>
      <c r="N12" s="40">
        <v>307</v>
      </c>
      <c r="O12" s="40">
        <v>308</v>
      </c>
      <c r="P12" s="40">
        <v>309</v>
      </c>
      <c r="Q12" s="40">
        <v>310</v>
      </c>
      <c r="R12" s="40">
        <v>311</v>
      </c>
      <c r="S12" s="40">
        <v>312</v>
      </c>
      <c r="T12" s="40">
        <v>313</v>
      </c>
      <c r="U12" s="40">
        <v>314</v>
      </c>
      <c r="V12" s="40">
        <v>315</v>
      </c>
      <c r="W12" s="40">
        <v>316</v>
      </c>
      <c r="X12" s="40">
        <v>500</v>
      </c>
      <c r="Y12" s="40">
        <v>501</v>
      </c>
      <c r="Z12" s="40">
        <v>502</v>
      </c>
      <c r="AF12" s="40">
        <f t="shared" si="1"/>
        <v>1</v>
      </c>
      <c r="AG12">
        <v>107152163</v>
      </c>
      <c r="AH12" t="s">
        <v>75</v>
      </c>
      <c r="AI12" t="s">
        <v>76</v>
      </c>
      <c r="AJ12" t="s">
        <v>77</v>
      </c>
      <c r="AM12" t="e">
        <v>#N/A</v>
      </c>
      <c r="AN12" t="e">
        <v>#N/A</v>
      </c>
      <c r="AQ12" t="e">
        <v>#N/A</v>
      </c>
      <c r="AR12" t="e">
        <v>#N/A</v>
      </c>
      <c r="AU12" t="e">
        <v>#N/A</v>
      </c>
      <c r="AV12" t="e">
        <v>#N/A</v>
      </c>
      <c r="AY12" t="e">
        <v>#N/A</v>
      </c>
      <c r="AZ12" t="e">
        <v>#N/A</v>
      </c>
      <c r="BA12">
        <f t="shared" si="2"/>
        <v>1</v>
      </c>
      <c r="BB12" t="str">
        <f t="shared" si="3"/>
        <v/>
      </c>
      <c r="BC12" t="str">
        <f t="shared" si="4"/>
        <v/>
      </c>
      <c r="BD12" t="str">
        <f t="shared" si="5"/>
        <v/>
      </c>
      <c r="BE12" t="str">
        <f t="shared" si="6"/>
        <v/>
      </c>
    </row>
    <row r="13" spans="1:213" ht="29.1">
      <c r="A13" t="s">
        <v>1</v>
      </c>
      <c r="B13" t="s">
        <v>237</v>
      </c>
      <c r="C13" s="58">
        <v>7518</v>
      </c>
      <c r="D13" s="58">
        <v>187.95000000000002</v>
      </c>
      <c r="E13" s="40">
        <v>14</v>
      </c>
      <c r="F13" s="98" t="s">
        <v>304</v>
      </c>
      <c r="G13" s="40">
        <v>605</v>
      </c>
      <c r="H13" s="40">
        <v>606</v>
      </c>
      <c r="I13" s="40">
        <v>607</v>
      </c>
      <c r="J13" s="40">
        <v>608</v>
      </c>
      <c r="K13" s="40">
        <v>609</v>
      </c>
      <c r="L13" s="40">
        <v>610</v>
      </c>
      <c r="M13" s="40">
        <v>611</v>
      </c>
      <c r="N13" s="40">
        <v>614</v>
      </c>
      <c r="O13" s="40">
        <v>615</v>
      </c>
      <c r="P13" s="40">
        <v>616</v>
      </c>
      <c r="Q13" s="40">
        <v>624</v>
      </c>
      <c r="R13" s="40">
        <v>625</v>
      </c>
      <c r="S13" s="40">
        <v>630</v>
      </c>
      <c r="T13" s="40">
        <v>631</v>
      </c>
      <c r="AF13" s="40">
        <f t="shared" si="1"/>
        <v>3</v>
      </c>
      <c r="AG13">
        <v>107153150</v>
      </c>
      <c r="AH13" t="s">
        <v>46</v>
      </c>
      <c r="AI13" t="s">
        <v>47</v>
      </c>
      <c r="AJ13" t="s">
        <v>48</v>
      </c>
      <c r="AK13" s="64">
        <v>107152750</v>
      </c>
      <c r="AL13" t="s">
        <v>280</v>
      </c>
      <c r="AM13" t="s">
        <v>50</v>
      </c>
      <c r="AN13" t="s">
        <v>51</v>
      </c>
      <c r="AO13">
        <v>107152594</v>
      </c>
      <c r="AP13" t="s">
        <v>281</v>
      </c>
      <c r="AQ13" t="s">
        <v>53</v>
      </c>
      <c r="AR13" t="s">
        <v>54</v>
      </c>
      <c r="AU13" t="e">
        <v>#N/A</v>
      </c>
      <c r="AV13" t="e">
        <v>#N/A</v>
      </c>
      <c r="AY13" t="e">
        <v>#N/A</v>
      </c>
      <c r="AZ13" t="e">
        <v>#N/A</v>
      </c>
      <c r="BA13">
        <f t="shared" si="2"/>
        <v>1</v>
      </c>
      <c r="BB13">
        <f t="shared" si="3"/>
        <v>1</v>
      </c>
      <c r="BC13">
        <f t="shared" si="4"/>
        <v>1</v>
      </c>
      <c r="BD13" t="str">
        <f t="shared" si="5"/>
        <v/>
      </c>
      <c r="BE13" t="str">
        <f t="shared" si="6"/>
        <v/>
      </c>
    </row>
    <row r="14" spans="1:213">
      <c r="A14" t="s">
        <v>3</v>
      </c>
      <c r="B14" t="s">
        <v>237</v>
      </c>
      <c r="C14" s="58">
        <v>3351</v>
      </c>
      <c r="D14" s="58">
        <v>83.775000000000006</v>
      </c>
      <c r="E14" s="40">
        <v>7</v>
      </c>
      <c r="F14" s="65" t="s">
        <v>305</v>
      </c>
      <c r="G14" s="40">
        <v>600</v>
      </c>
      <c r="H14" s="40">
        <v>601</v>
      </c>
      <c r="I14" s="40">
        <v>602</v>
      </c>
      <c r="J14" s="40">
        <v>603</v>
      </c>
      <c r="K14" s="40">
        <v>604</v>
      </c>
      <c r="L14" s="40">
        <v>612</v>
      </c>
      <c r="M14" s="40">
        <v>613</v>
      </c>
      <c r="AF14" s="40">
        <f t="shared" si="1"/>
        <v>2</v>
      </c>
      <c r="AG14">
        <v>138232649</v>
      </c>
      <c r="AH14" t="s">
        <v>61</v>
      </c>
      <c r="AI14" t="s">
        <v>62</v>
      </c>
      <c r="AJ14" t="s">
        <v>63</v>
      </c>
      <c r="AK14">
        <v>111502459</v>
      </c>
      <c r="AL14" t="s">
        <v>64</v>
      </c>
      <c r="AM14" t="s">
        <v>65</v>
      </c>
      <c r="AN14" t="s">
        <v>66</v>
      </c>
      <c r="AQ14" t="e">
        <v>#N/A</v>
      </c>
      <c r="AR14" t="e">
        <v>#N/A</v>
      </c>
      <c r="AU14" t="e">
        <v>#N/A</v>
      </c>
      <c r="AV14" t="e">
        <v>#N/A</v>
      </c>
      <c r="AY14" t="e">
        <v>#N/A</v>
      </c>
      <c r="AZ14" t="e">
        <v>#N/A</v>
      </c>
      <c r="BA14">
        <f t="shared" si="2"/>
        <v>1</v>
      </c>
      <c r="BB14">
        <f t="shared" si="3"/>
        <v>1</v>
      </c>
      <c r="BC14" t="str">
        <f t="shared" si="4"/>
        <v/>
      </c>
      <c r="BD14" t="str">
        <f t="shared" si="5"/>
        <v/>
      </c>
      <c r="BE14" t="str">
        <f t="shared" si="6"/>
        <v/>
      </c>
    </row>
    <row r="15" spans="1:213" ht="29.1">
      <c r="A15" t="s">
        <v>10</v>
      </c>
      <c r="B15" t="s">
        <v>237</v>
      </c>
      <c r="C15" s="58">
        <v>6376</v>
      </c>
      <c r="D15" s="58">
        <v>159.40000000000003</v>
      </c>
      <c r="E15" s="40">
        <v>18</v>
      </c>
      <c r="F15" s="65" t="s">
        <v>306</v>
      </c>
      <c r="G15" s="4">
        <v>626</v>
      </c>
      <c r="H15" s="4">
        <v>627</v>
      </c>
      <c r="I15" s="4">
        <v>628</v>
      </c>
      <c r="J15" s="4">
        <v>629</v>
      </c>
      <c r="K15" s="4">
        <v>643</v>
      </c>
      <c r="L15" s="4">
        <v>644</v>
      </c>
      <c r="M15" s="4">
        <v>645</v>
      </c>
      <c r="N15" s="4">
        <v>646</v>
      </c>
      <c r="O15" s="4">
        <v>617</v>
      </c>
      <c r="P15" s="4">
        <v>632</v>
      </c>
      <c r="Q15" s="4">
        <v>641</v>
      </c>
      <c r="R15" s="4">
        <v>642</v>
      </c>
      <c r="S15" s="4">
        <v>647</v>
      </c>
      <c r="T15" s="4">
        <v>648</v>
      </c>
      <c r="U15" s="4">
        <v>649</v>
      </c>
      <c r="V15" s="4">
        <v>703</v>
      </c>
      <c r="W15" s="4">
        <v>704</v>
      </c>
      <c r="X15" s="4">
        <v>705</v>
      </c>
      <c r="AF15" s="40">
        <f t="shared" si="1"/>
        <v>5</v>
      </c>
      <c r="AG15">
        <v>137032958</v>
      </c>
      <c r="AH15" t="s">
        <v>162</v>
      </c>
      <c r="AI15" t="s">
        <v>163</v>
      </c>
      <c r="AJ15" t="s">
        <v>164</v>
      </c>
      <c r="AK15">
        <v>108682188</v>
      </c>
      <c r="AL15" t="s">
        <v>165</v>
      </c>
      <c r="AM15" t="s">
        <v>169</v>
      </c>
      <c r="AN15" t="s">
        <v>167</v>
      </c>
      <c r="AO15">
        <v>107153112</v>
      </c>
      <c r="AP15" t="s">
        <v>168</v>
      </c>
      <c r="AQ15" t="s">
        <v>169</v>
      </c>
      <c r="AR15" t="s">
        <v>170</v>
      </c>
      <c r="AS15" t="s">
        <v>218</v>
      </c>
      <c r="AT15" t="e">
        <v>#N/A</v>
      </c>
      <c r="AU15" t="e">
        <v>#N/A</v>
      </c>
      <c r="AV15" t="e">
        <v>#N/A</v>
      </c>
      <c r="AW15">
        <v>107152357</v>
      </c>
      <c r="AX15" t="s">
        <v>115</v>
      </c>
      <c r="AY15" t="s">
        <v>116</v>
      </c>
      <c r="AZ15" t="s">
        <v>117</v>
      </c>
      <c r="BA15">
        <f t="shared" si="2"/>
        <v>1</v>
      </c>
      <c r="BB15">
        <f t="shared" si="3"/>
        <v>1</v>
      </c>
      <c r="BC15">
        <f t="shared" si="4"/>
        <v>1</v>
      </c>
      <c r="BD15">
        <f t="shared" si="5"/>
        <v>1</v>
      </c>
      <c r="BE15">
        <f t="shared" si="6"/>
        <v>1</v>
      </c>
    </row>
    <row r="16" spans="1:213" ht="29.1">
      <c r="A16" t="s">
        <v>17</v>
      </c>
      <c r="B16" t="s">
        <v>237</v>
      </c>
      <c r="C16" s="58">
        <v>7028</v>
      </c>
      <c r="D16" s="58">
        <v>175.7</v>
      </c>
      <c r="E16" s="40">
        <v>17</v>
      </c>
      <c r="F16" s="98" t="s">
        <v>307</v>
      </c>
      <c r="G16" s="1">
        <v>2</v>
      </c>
      <c r="H16" s="1">
        <v>618</v>
      </c>
      <c r="I16" s="1">
        <v>619</v>
      </c>
      <c r="J16" s="1">
        <v>620</v>
      </c>
      <c r="K16" s="1">
        <v>621</v>
      </c>
      <c r="L16" s="1">
        <v>622</v>
      </c>
      <c r="M16" s="1">
        <v>623</v>
      </c>
      <c r="N16" s="1">
        <v>633</v>
      </c>
      <c r="O16" s="1">
        <v>634</v>
      </c>
      <c r="P16" s="1">
        <v>635</v>
      </c>
      <c r="Q16" s="1">
        <v>636</v>
      </c>
      <c r="R16" s="1">
        <v>637</v>
      </c>
      <c r="S16" s="1">
        <v>638</v>
      </c>
      <c r="T16" s="1">
        <v>639</v>
      </c>
      <c r="U16" s="1">
        <v>640</v>
      </c>
      <c r="V16" s="1">
        <v>650</v>
      </c>
      <c r="W16" s="1">
        <v>651</v>
      </c>
      <c r="X16" s="7"/>
      <c r="Y16" s="4"/>
      <c r="Z16" s="4"/>
      <c r="AA16" s="4"/>
      <c r="AB16" s="4"/>
      <c r="AC16" s="4"/>
      <c r="AD16" s="4"/>
      <c r="AE16" s="4"/>
      <c r="AF16" s="40">
        <f t="shared" si="1"/>
        <v>3</v>
      </c>
      <c r="AG16">
        <v>107152803</v>
      </c>
      <c r="AH16" t="s">
        <v>156</v>
      </c>
      <c r="AI16" t="s">
        <v>157</v>
      </c>
      <c r="AJ16" t="s">
        <v>158</v>
      </c>
      <c r="AK16">
        <v>107152783</v>
      </c>
      <c r="AL16" t="s">
        <v>107</v>
      </c>
      <c r="AM16" t="s">
        <v>283</v>
      </c>
      <c r="AN16" t="s">
        <v>108</v>
      </c>
      <c r="AO16">
        <v>107152290</v>
      </c>
      <c r="AP16" t="s">
        <v>109</v>
      </c>
      <c r="AQ16" t="s">
        <v>110</v>
      </c>
      <c r="AR16" t="s">
        <v>111</v>
      </c>
      <c r="AU16" t="e">
        <v>#N/A</v>
      </c>
      <c r="AV16" t="e">
        <v>#N/A</v>
      </c>
      <c r="AY16" t="e">
        <v>#N/A</v>
      </c>
      <c r="AZ16" t="e">
        <v>#N/A</v>
      </c>
      <c r="BA16">
        <f t="shared" si="2"/>
        <v>1</v>
      </c>
      <c r="BB16">
        <f t="shared" si="3"/>
        <v>1</v>
      </c>
      <c r="BC16">
        <f t="shared" si="4"/>
        <v>1</v>
      </c>
      <c r="BD16" t="str">
        <f t="shared" si="5"/>
        <v/>
      </c>
      <c r="BE16" t="str">
        <f t="shared" si="6"/>
        <v/>
      </c>
    </row>
    <row r="17" spans="1:57" ht="29.1">
      <c r="A17" t="s">
        <v>13</v>
      </c>
      <c r="B17" t="s">
        <v>241</v>
      </c>
      <c r="C17" s="58">
        <v>7185</v>
      </c>
      <c r="D17" s="58">
        <v>179.62500000000003</v>
      </c>
      <c r="E17" s="40">
        <v>13</v>
      </c>
      <c r="F17" s="65" t="s">
        <v>308</v>
      </c>
      <c r="G17" s="40">
        <v>200</v>
      </c>
      <c r="H17" s="40">
        <v>201</v>
      </c>
      <c r="I17" s="40">
        <v>202</v>
      </c>
      <c r="J17" s="40">
        <v>203</v>
      </c>
      <c r="K17" s="40">
        <v>204</v>
      </c>
      <c r="L17" s="40">
        <v>205</v>
      </c>
      <c r="M17" s="40">
        <v>206</v>
      </c>
      <c r="N17" s="40">
        <v>207</v>
      </c>
      <c r="O17" s="40">
        <v>208</v>
      </c>
      <c r="P17" s="40">
        <v>209</v>
      </c>
      <c r="Q17" s="40">
        <v>210</v>
      </c>
      <c r="R17" s="40">
        <v>211</v>
      </c>
      <c r="S17" s="40">
        <v>212</v>
      </c>
      <c r="AF17" s="40">
        <f t="shared" si="1"/>
        <v>2</v>
      </c>
      <c r="AG17">
        <v>107152695</v>
      </c>
      <c r="AH17" t="s">
        <v>130</v>
      </c>
      <c r="AI17" t="s">
        <v>131</v>
      </c>
      <c r="AJ17" t="s">
        <v>132</v>
      </c>
      <c r="AK17">
        <v>107152704</v>
      </c>
      <c r="AL17" t="s">
        <v>284</v>
      </c>
      <c r="AM17" t="s">
        <v>285</v>
      </c>
      <c r="AN17" t="s">
        <v>286</v>
      </c>
      <c r="AQ17" t="e">
        <v>#N/A</v>
      </c>
      <c r="AR17" t="e">
        <v>#N/A</v>
      </c>
      <c r="AU17" t="e">
        <v>#N/A</v>
      </c>
      <c r="AV17" t="e">
        <v>#N/A</v>
      </c>
      <c r="AY17" t="e">
        <v>#N/A</v>
      </c>
      <c r="AZ17" t="e">
        <v>#N/A</v>
      </c>
      <c r="BA17">
        <f t="shared" si="2"/>
        <v>1</v>
      </c>
      <c r="BB17">
        <f t="shared" si="3"/>
        <v>1</v>
      </c>
      <c r="BC17" t="str">
        <f t="shared" si="4"/>
        <v/>
      </c>
      <c r="BD17" t="str">
        <f t="shared" si="5"/>
        <v/>
      </c>
      <c r="BE17" t="str">
        <f t="shared" si="6"/>
        <v/>
      </c>
    </row>
    <row r="18" spans="1:57">
      <c r="A18" t="s">
        <v>0</v>
      </c>
      <c r="B18" t="s">
        <v>243</v>
      </c>
      <c r="C18" s="58">
        <v>155</v>
      </c>
      <c r="D18" s="58">
        <v>3.875</v>
      </c>
      <c r="E18" s="40">
        <v>1</v>
      </c>
      <c r="F18" s="65" t="s">
        <v>309</v>
      </c>
      <c r="G18" s="40">
        <v>914</v>
      </c>
      <c r="AF18" s="40">
        <f t="shared" si="1"/>
        <v>2</v>
      </c>
      <c r="AG18">
        <v>107152390</v>
      </c>
      <c r="AH18" t="s">
        <v>41</v>
      </c>
      <c r="AI18" t="s">
        <v>42</v>
      </c>
      <c r="AJ18" t="s">
        <v>43</v>
      </c>
      <c r="AK18">
        <v>111658139</v>
      </c>
      <c r="AL18" t="s">
        <v>259</v>
      </c>
      <c r="AM18" t="s">
        <v>260</v>
      </c>
      <c r="AN18" t="s">
        <v>261</v>
      </c>
      <c r="AQ18" t="e">
        <v>#N/A</v>
      </c>
      <c r="AR18" t="e">
        <v>#N/A</v>
      </c>
      <c r="AU18" t="e">
        <v>#N/A</v>
      </c>
      <c r="AV18" t="e">
        <v>#N/A</v>
      </c>
      <c r="AY18" t="e">
        <v>#N/A</v>
      </c>
      <c r="AZ18" t="e">
        <v>#N/A</v>
      </c>
      <c r="BA18">
        <f t="shared" si="2"/>
        <v>1</v>
      </c>
      <c r="BB18">
        <f t="shared" si="3"/>
        <v>1</v>
      </c>
      <c r="BC18" t="str">
        <f t="shared" si="4"/>
        <v/>
      </c>
      <c r="BD18" t="str">
        <f t="shared" si="5"/>
        <v/>
      </c>
      <c r="BE18" t="str">
        <f t="shared" si="6"/>
        <v/>
      </c>
    </row>
    <row r="19" spans="1:57" ht="15.6">
      <c r="A19" s="4" t="s">
        <v>213</v>
      </c>
      <c r="B19" t="s">
        <v>243</v>
      </c>
      <c r="C19" s="58">
        <v>308</v>
      </c>
      <c r="D19" s="58">
        <v>7.7</v>
      </c>
      <c r="E19" s="40">
        <v>1</v>
      </c>
      <c r="F19" s="65" t="s">
        <v>310</v>
      </c>
      <c r="G19" s="40">
        <v>909</v>
      </c>
      <c r="AF19" s="40">
        <f t="shared" si="1"/>
        <v>1</v>
      </c>
      <c r="AG19">
        <v>107152390</v>
      </c>
      <c r="AH19" t="s">
        <v>41</v>
      </c>
      <c r="AI19" t="s">
        <v>42</v>
      </c>
      <c r="AJ19" t="s">
        <v>43</v>
      </c>
      <c r="AM19" t="e">
        <v>#N/A</v>
      </c>
      <c r="AN19" t="e">
        <v>#N/A</v>
      </c>
      <c r="AQ19" t="e">
        <v>#N/A</v>
      </c>
      <c r="AR19" t="e">
        <v>#N/A</v>
      </c>
      <c r="AU19" t="e">
        <v>#N/A</v>
      </c>
      <c r="AV19" t="e">
        <v>#N/A</v>
      </c>
      <c r="AY19" t="e">
        <v>#N/A</v>
      </c>
      <c r="AZ19" t="e">
        <v>#N/A</v>
      </c>
      <c r="BA19">
        <f t="shared" si="2"/>
        <v>1</v>
      </c>
      <c r="BB19" t="str">
        <f t="shared" si="3"/>
        <v/>
      </c>
      <c r="BC19" t="str">
        <f t="shared" si="4"/>
        <v/>
      </c>
      <c r="BD19" t="str">
        <f t="shared" si="5"/>
        <v/>
      </c>
      <c r="BE19" t="str">
        <f t="shared" si="6"/>
        <v/>
      </c>
    </row>
    <row r="20" spans="1:57">
      <c r="A20" t="s">
        <v>215</v>
      </c>
      <c r="B20" t="s">
        <v>243</v>
      </c>
      <c r="C20" s="58">
        <v>283</v>
      </c>
      <c r="D20" s="58">
        <v>7.0750000000000002</v>
      </c>
      <c r="E20" s="40">
        <v>1</v>
      </c>
      <c r="F20" s="65" t="s">
        <v>311</v>
      </c>
      <c r="G20" s="40">
        <v>913</v>
      </c>
      <c r="AF20" s="40">
        <f t="shared" si="1"/>
        <v>2</v>
      </c>
      <c r="AG20">
        <v>107152390</v>
      </c>
      <c r="AH20" t="s">
        <v>41</v>
      </c>
      <c r="AI20" t="s">
        <v>42</v>
      </c>
      <c r="AJ20" t="s">
        <v>43</v>
      </c>
      <c r="AK20">
        <v>122990310</v>
      </c>
      <c r="AL20" t="s">
        <v>287</v>
      </c>
      <c r="AM20">
        <v>0</v>
      </c>
      <c r="AN20" t="s">
        <v>288</v>
      </c>
      <c r="AQ20" t="e">
        <v>#N/A</v>
      </c>
      <c r="AR20" t="e">
        <v>#N/A</v>
      </c>
      <c r="AU20" t="e">
        <v>#N/A</v>
      </c>
      <c r="AV20" t="e">
        <v>#N/A</v>
      </c>
      <c r="AY20" t="e">
        <v>#N/A</v>
      </c>
      <c r="AZ20" t="e">
        <v>#N/A</v>
      </c>
      <c r="BA20">
        <f t="shared" si="2"/>
        <v>1</v>
      </c>
      <c r="BB20">
        <f t="shared" si="3"/>
        <v>1</v>
      </c>
      <c r="BC20" t="str">
        <f t="shared" si="4"/>
        <v/>
      </c>
      <c r="BD20" t="str">
        <f t="shared" si="5"/>
        <v/>
      </c>
      <c r="BE20" t="str">
        <f t="shared" si="6"/>
        <v/>
      </c>
    </row>
    <row r="21" spans="1:57">
      <c r="A21" t="s">
        <v>11</v>
      </c>
      <c r="B21" t="s">
        <v>243</v>
      </c>
      <c r="C21" s="58">
        <v>2380</v>
      </c>
      <c r="D21" s="58">
        <v>59.500000000000007</v>
      </c>
      <c r="E21" s="40">
        <v>5</v>
      </c>
      <c r="F21" s="65" t="s">
        <v>312</v>
      </c>
      <c r="G21" s="40">
        <v>700</v>
      </c>
      <c r="H21" s="40">
        <v>701</v>
      </c>
      <c r="I21" s="40">
        <v>702</v>
      </c>
      <c r="J21" s="40">
        <v>915</v>
      </c>
      <c r="K21" s="40">
        <v>916</v>
      </c>
      <c r="AF21" s="40">
        <f t="shared" si="1"/>
        <v>1</v>
      </c>
      <c r="AG21">
        <v>107272606</v>
      </c>
      <c r="AH21" t="s">
        <v>119</v>
      </c>
      <c r="AI21" t="s">
        <v>120</v>
      </c>
      <c r="AJ21" t="s">
        <v>121</v>
      </c>
      <c r="AM21" t="e">
        <v>#N/A</v>
      </c>
      <c r="AN21" t="e">
        <v>#N/A</v>
      </c>
      <c r="AQ21" t="e">
        <v>#N/A</v>
      </c>
      <c r="AR21" t="e">
        <v>#N/A</v>
      </c>
      <c r="AU21" t="e">
        <v>#N/A</v>
      </c>
      <c r="AV21" t="e">
        <v>#N/A</v>
      </c>
      <c r="AY21" t="e">
        <v>#N/A</v>
      </c>
      <c r="AZ21" t="e">
        <v>#N/A</v>
      </c>
      <c r="BA21">
        <f t="shared" si="2"/>
        <v>1</v>
      </c>
      <c r="BB21" t="str">
        <f t="shared" si="3"/>
        <v/>
      </c>
      <c r="BC21" t="str">
        <f t="shared" si="4"/>
        <v/>
      </c>
      <c r="BD21" t="str">
        <f t="shared" si="5"/>
        <v/>
      </c>
      <c r="BE21" t="str">
        <f t="shared" si="6"/>
        <v/>
      </c>
    </row>
    <row r="22" spans="1:57">
      <c r="A22" t="s">
        <v>14</v>
      </c>
      <c r="B22" t="s">
        <v>243</v>
      </c>
      <c r="C22" s="58">
        <v>2198</v>
      </c>
      <c r="D22" s="58">
        <v>54.95</v>
      </c>
      <c r="E22" s="40">
        <v>6</v>
      </c>
      <c r="F22" s="65" t="s">
        <v>313</v>
      </c>
      <c r="G22" s="40">
        <v>901</v>
      </c>
      <c r="H22" s="40">
        <v>902</v>
      </c>
      <c r="I22" s="40">
        <v>903</v>
      </c>
      <c r="J22" s="40">
        <v>904</v>
      </c>
      <c r="K22" s="40">
        <v>905</v>
      </c>
      <c r="L22" s="40">
        <v>907</v>
      </c>
      <c r="AF22" s="40">
        <f t="shared" si="1"/>
        <v>2</v>
      </c>
      <c r="AG22">
        <v>118591255</v>
      </c>
      <c r="AH22" t="s">
        <v>134</v>
      </c>
      <c r="AI22" t="s">
        <v>135</v>
      </c>
      <c r="AJ22" t="s">
        <v>136</v>
      </c>
      <c r="AK22">
        <v>114937498</v>
      </c>
      <c r="AL22" t="s">
        <v>262</v>
      </c>
      <c r="AM22" t="s">
        <v>263</v>
      </c>
      <c r="AN22" t="s">
        <v>264</v>
      </c>
      <c r="AQ22" t="e">
        <v>#N/A</v>
      </c>
      <c r="AR22" t="e">
        <v>#N/A</v>
      </c>
      <c r="AU22" t="e">
        <v>#N/A</v>
      </c>
      <c r="AV22" t="e">
        <v>#N/A</v>
      </c>
      <c r="AY22" t="e">
        <v>#N/A</v>
      </c>
      <c r="AZ22" t="e">
        <v>#N/A</v>
      </c>
      <c r="BA22">
        <f t="shared" si="2"/>
        <v>1</v>
      </c>
      <c r="BB22">
        <f t="shared" si="3"/>
        <v>1</v>
      </c>
      <c r="BC22" t="str">
        <f t="shared" si="4"/>
        <v/>
      </c>
      <c r="BD22" t="str">
        <f t="shared" si="5"/>
        <v/>
      </c>
      <c r="BE22" t="str">
        <f t="shared" si="6"/>
        <v/>
      </c>
    </row>
    <row r="23" spans="1:57" ht="15.6">
      <c r="A23" s="4" t="s">
        <v>221</v>
      </c>
      <c r="B23" t="s">
        <v>243</v>
      </c>
      <c r="C23" s="58">
        <v>168</v>
      </c>
      <c r="D23" s="58">
        <v>4.2</v>
      </c>
      <c r="E23" s="40">
        <v>1</v>
      </c>
      <c r="F23" s="65" t="s">
        <v>314</v>
      </c>
      <c r="G23" s="1">
        <v>908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4"/>
      <c r="Y23" s="4"/>
      <c r="Z23" s="4"/>
      <c r="AA23" s="4"/>
      <c r="AB23" s="4"/>
      <c r="AC23" s="4"/>
      <c r="AD23" s="4"/>
      <c r="AE23" s="4"/>
      <c r="AF23" s="40">
        <f t="shared" si="1"/>
        <v>2</v>
      </c>
      <c r="AG23">
        <v>107152390</v>
      </c>
      <c r="AH23" t="s">
        <v>41</v>
      </c>
      <c r="AI23" t="s">
        <v>42</v>
      </c>
      <c r="AJ23" t="s">
        <v>43</v>
      </c>
      <c r="AK23">
        <v>107152772</v>
      </c>
      <c r="AL23" t="s">
        <v>265</v>
      </c>
      <c r="AM23" t="s">
        <v>289</v>
      </c>
      <c r="AN23" t="s">
        <v>290</v>
      </c>
      <c r="AQ23" t="e">
        <v>#N/A</v>
      </c>
      <c r="AR23" t="e">
        <v>#N/A</v>
      </c>
      <c r="AU23" t="e">
        <v>#N/A</v>
      </c>
      <c r="AV23" t="e">
        <v>#N/A</v>
      </c>
      <c r="AY23" t="e">
        <v>#N/A</v>
      </c>
      <c r="AZ23" t="e">
        <v>#N/A</v>
      </c>
      <c r="BA23">
        <f t="shared" si="2"/>
        <v>1</v>
      </c>
      <c r="BB23">
        <f t="shared" si="3"/>
        <v>1</v>
      </c>
      <c r="BC23" t="str">
        <f t="shared" si="4"/>
        <v/>
      </c>
      <c r="BD23" t="str">
        <f t="shared" si="5"/>
        <v/>
      </c>
      <c r="BE23" t="str">
        <f t="shared" si="6"/>
        <v/>
      </c>
    </row>
    <row r="24" spans="1:57">
      <c r="A24" t="s">
        <v>7</v>
      </c>
      <c r="B24" t="s">
        <v>249</v>
      </c>
      <c r="C24" s="58">
        <v>3303</v>
      </c>
      <c r="D24" s="58">
        <v>82.575000000000003</v>
      </c>
      <c r="E24" s="40">
        <v>8</v>
      </c>
      <c r="F24" s="65" t="s">
        <v>315</v>
      </c>
      <c r="G24" s="40">
        <v>3</v>
      </c>
      <c r="H24" s="40">
        <v>100</v>
      </c>
      <c r="I24" s="40">
        <v>101</v>
      </c>
      <c r="J24" s="40">
        <v>102</v>
      </c>
      <c r="K24" s="40">
        <v>103</v>
      </c>
      <c r="L24" s="40">
        <v>104</v>
      </c>
      <c r="M24" s="40">
        <v>105</v>
      </c>
      <c r="N24" s="40">
        <v>106</v>
      </c>
      <c r="AF24" s="40">
        <f t="shared" si="1"/>
        <v>2</v>
      </c>
      <c r="AG24">
        <v>148428799</v>
      </c>
      <c r="AH24" t="s">
        <v>89</v>
      </c>
      <c r="AI24" t="s">
        <v>90</v>
      </c>
      <c r="AJ24" t="s">
        <v>91</v>
      </c>
      <c r="AK24">
        <v>107146029</v>
      </c>
      <c r="AL24" t="s">
        <v>251</v>
      </c>
      <c r="AM24" t="s">
        <v>267</v>
      </c>
      <c r="AN24" t="s">
        <v>268</v>
      </c>
      <c r="AQ24" t="e">
        <v>#N/A</v>
      </c>
      <c r="AR24" t="e">
        <v>#N/A</v>
      </c>
      <c r="AU24" t="e">
        <v>#N/A</v>
      </c>
      <c r="AV24" t="e">
        <v>#N/A</v>
      </c>
      <c r="AY24" t="e">
        <v>#N/A</v>
      </c>
      <c r="AZ24" t="e">
        <v>#N/A</v>
      </c>
      <c r="BA24">
        <f t="shared" si="2"/>
        <v>1</v>
      </c>
      <c r="BB24">
        <f t="shared" si="3"/>
        <v>1</v>
      </c>
      <c r="BC24" t="str">
        <f t="shared" si="4"/>
        <v/>
      </c>
      <c r="BD24" t="str">
        <f t="shared" si="5"/>
        <v/>
      </c>
      <c r="BE24" t="str">
        <f t="shared" si="6"/>
        <v/>
      </c>
    </row>
    <row r="26" spans="1:57" ht="15.6">
      <c r="D26" s="2"/>
    </row>
    <row r="27" spans="1:57" ht="15.6">
      <c r="D27" s="2"/>
    </row>
    <row r="28" spans="1:57" ht="15.6">
      <c r="D28" s="2"/>
    </row>
  </sheetData>
  <sheetProtection sheet="1" objects="1" scenarios="1" autoFilter="0"/>
  <autoFilter ref="A4:HE24" xr:uid="{113E083E-AF5F-4FF7-84A0-90C5E3A47867}"/>
  <sortState xmlns:xlrd2="http://schemas.microsoft.com/office/spreadsheetml/2017/richdata2" ref="A5:HE24">
    <sortCondition ref="B5:B24"/>
    <sortCondition ref="A5:A24"/>
  </sortState>
  <conditionalFormatting sqref="AH1:AH1048576">
    <cfRule type="duplicateValues" dxfId="18" priority="9"/>
  </conditionalFormatting>
  <conditionalFormatting sqref="AK2">
    <cfRule type="duplicateValues" dxfId="17" priority="4"/>
  </conditionalFormatting>
  <conditionalFormatting sqref="AO2">
    <cfRule type="duplicateValues" dxfId="16" priority="3"/>
  </conditionalFormatting>
  <conditionalFormatting sqref="AS2">
    <cfRule type="duplicateValues" dxfId="15" priority="2"/>
  </conditionalFormatting>
  <conditionalFormatting sqref="AW2">
    <cfRule type="duplicateValues" dxfId="14" priority="1"/>
  </conditionalFormatting>
  <printOptions horizontalCentered="1" verticalCentered="1"/>
  <pageMargins left="0.25" right="0.25" top="0.75" bottom="0.75" header="0.3" footer="0.3"/>
  <pageSetup scale="63" orientation="landscape" verticalDpi="0" r:id="rId1"/>
  <headerFooter>
    <oddFooter>&amp;C&amp;Z&amp;F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2D0D0A5FA3644D9A0C30F93E04E252" ma:contentTypeVersion="18" ma:contentTypeDescription="Create a new document." ma:contentTypeScope="" ma:versionID="e14383865bab702a4abdd88bcbe5d8eb">
  <xsd:schema xmlns:xsd="http://www.w3.org/2001/XMLSchema" xmlns:xs="http://www.w3.org/2001/XMLSchema" xmlns:p="http://schemas.microsoft.com/office/2006/metadata/properties" xmlns:ns2="468cbdd3-d3d3-4e82-8059-0422a0ced137" xmlns:ns3="0dfd8431-8843-419e-a5b8-b962f6af7970" targetNamespace="http://schemas.microsoft.com/office/2006/metadata/properties" ma:root="true" ma:fieldsID="890c492f556343f832785214503376d0" ns2:_="" ns3:_="">
    <xsd:import namespace="468cbdd3-d3d3-4e82-8059-0422a0ced137"/>
    <xsd:import namespace="0dfd8431-8843-419e-a5b8-b962f6af7970"/>
    <xsd:element name="properties">
      <xsd:complexType>
        <xsd:sequence>
          <xsd:element name="documentManagement">
            <xsd:complexType>
              <xsd:all>
                <xsd:element ref="ns2:File_x0020_Statu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8cbdd3-d3d3-4e82-8059-0422a0ced137" elementFormDefault="qualified">
    <xsd:import namespace="http://schemas.microsoft.com/office/2006/documentManagement/types"/>
    <xsd:import namespace="http://schemas.microsoft.com/office/infopath/2007/PartnerControls"/>
    <xsd:element name="File_x0020_Status" ma:index="8" nillable="true" ma:displayName="File Status" ma:default="New" ma:format="Dropdown" ma:internalName="File_x0020_Status">
      <xsd:simpleType>
        <xsd:restriction base="dms:Choice">
          <xsd:enumeration value="New"/>
          <xsd:enumeration value="Draft"/>
          <xsd:enumeration value="Under Review"/>
          <xsd:enumeration value="Bring Revised"/>
          <xsd:enumeration value="Published"/>
          <xsd:enumeration value="Living"/>
          <xsd:enumeration value="Final"/>
          <xsd:enumeration value="Needs Updating"/>
          <xsd:enumeration value="Outdated"/>
          <xsd:enumeration value="Hide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f8ef189-cb50-41c1-97fc-cbcdc2b561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fd8431-8843-419e-a5b8-b962f6af797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0488f46e-6b0b-4df1-86ca-0945c8c328a4}" ma:internalName="TaxCatchAll" ma:showField="CatchAllData" ma:web="0dfd8431-8843-419e-a5b8-b962f6af79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le_x0020_Status xmlns="468cbdd3-d3d3-4e82-8059-0422a0ced137">New</File_x0020_Status>
    <lcf76f155ced4ddcb4097134ff3c332f xmlns="468cbdd3-d3d3-4e82-8059-0422a0ced137">
      <Terms xmlns="http://schemas.microsoft.com/office/infopath/2007/PartnerControls"/>
    </lcf76f155ced4ddcb4097134ff3c332f>
    <TaxCatchAll xmlns="0dfd8431-8843-419e-a5b8-b962f6af7970" xsi:nil="true"/>
    <SharedWithUsers xmlns="0dfd8431-8843-419e-a5b8-b962f6af7970">
      <UserInfo>
        <DisplayName>Carol Teal</DisplayName>
        <AccountId>17</AccountId>
        <AccountType/>
      </UserInfo>
      <UserInfo>
        <DisplayName>Amy Weinstein</DisplayName>
        <AccountId>16</AccountId>
        <AccountType/>
      </UserInfo>
      <UserInfo>
        <DisplayName>Pat Feeser</DisplayName>
        <AccountId>21</AccountId>
        <AccountType/>
      </UserInfo>
      <UserInfo>
        <DisplayName>Judi Bodinger</DisplayName>
        <AccountId>14</AccountId>
        <AccountType/>
      </UserInfo>
      <UserInfo>
        <DisplayName>Bruce Norikane</DisplayName>
        <AccountId>19</AccountId>
        <AccountType/>
      </UserInfo>
      <UserInfo>
        <DisplayName>Timm Bryson</DisplayName>
        <AccountId>75</AccountId>
        <AccountType/>
      </UserInfo>
      <UserInfo>
        <DisplayName>Jake Marsing</DisplayName>
        <AccountId>348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49F7C18-9376-42A2-AC37-1D1969914142}"/>
</file>

<file path=customXml/itemProps2.xml><?xml version="1.0" encoding="utf-8"?>
<ds:datastoreItem xmlns:ds="http://schemas.openxmlformats.org/officeDocument/2006/customXml" ds:itemID="{BD4396EB-EA42-4431-9DEB-436FA8324D12}"/>
</file>

<file path=customXml/itemProps3.xml><?xml version="1.0" encoding="utf-8"?>
<ds:datastoreItem xmlns:ds="http://schemas.openxmlformats.org/officeDocument/2006/customXml" ds:itemID="{9148E265-274E-469B-9827-A16C451408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Judi Bodinger</dc:creator>
  <cp:keywords/>
  <dc:description/>
  <cp:lastModifiedBy/>
  <cp:revision/>
  <dcterms:created xsi:type="dcterms:W3CDTF">2024-01-02T20:42:30Z</dcterms:created>
  <dcterms:modified xsi:type="dcterms:W3CDTF">2024-01-20T23:49:41Z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0x0101003C2D0D0A5FA3644D9A0C30F93E04E252</vt:lpwstr>
  </property>
  <property fmtid="{D5CDD505-2E9C-101B-9397-08002B2CF9AE}" pid="3" name="MediaServiceImageTags">
    <vt:lpwstr/>
  </property>
</Properties>
</file>