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orthan\runnin\rotg-us\"/>
    </mc:Choice>
  </mc:AlternateContent>
  <bookViews>
    <workbookView xWindow="0" yWindow="0" windowWidth="16380" windowHeight="8190" tabRatio="36" xr2:uid="{00000000-000D-0000-FFFF-FFFF00000000}"/>
  </bookViews>
  <sheets>
    <sheet name="RD Report" sheetId="1" r:id="rId1"/>
  </sheets>
  <calcPr calcId="171027" iterateDelta="1E-4"/>
</workbook>
</file>

<file path=xl/calcChain.xml><?xml version="1.0" encoding="utf-8"?>
<calcChain xmlns="http://schemas.openxmlformats.org/spreadsheetml/2006/main">
  <c r="B45" i="1" l="1"/>
  <c r="D13" i="1"/>
  <c r="D12" i="1"/>
  <c r="D11" i="1"/>
  <c r="D10" i="1"/>
  <c r="D9" i="1"/>
  <c r="D45" i="1"/>
  <c r="B16" i="1"/>
  <c r="J14" i="1"/>
  <c r="J12" i="1"/>
  <c r="B47" i="1" l="1"/>
  <c r="D16" i="1"/>
  <c r="D47" i="1" s="1"/>
</calcChain>
</file>

<file path=xl/sharedStrings.xml><?xml version="1.0" encoding="utf-8"?>
<sst xmlns="http://schemas.openxmlformats.org/spreadsheetml/2006/main" count="69" uniqueCount="68">
  <si>
    <t>HMRRC Race Director's Budget</t>
  </si>
  <si>
    <t>Name of Race:</t>
  </si>
  <si>
    <t>Date:</t>
  </si>
  <si>
    <t>Race Director/Phone/E-mail:</t>
  </si>
  <si>
    <t>Income</t>
  </si>
  <si>
    <t># of Participants</t>
  </si>
  <si>
    <t>Anticipated Income</t>
  </si>
  <si>
    <t>Race Entry Income</t>
  </si>
  <si>
    <t>If you have several different levels of race entry fees, please list separately</t>
  </si>
  <si>
    <t>Holiday Special</t>
  </si>
  <si>
    <t>Car Pool</t>
  </si>
  <si>
    <t>HMRRC</t>
  </si>
  <si>
    <t>HMRRC Car Pool</t>
  </si>
  <si>
    <t>Non-member</t>
  </si>
  <si>
    <t>Day of</t>
  </si>
  <si>
    <t>Sponsors</t>
  </si>
  <si>
    <t>Other  (Please explain)</t>
  </si>
  <si>
    <t>TOTAL Income</t>
  </si>
  <si>
    <t>2015 Actual</t>
  </si>
  <si>
    <t>Expenses (use only categories below)</t>
  </si>
  <si>
    <t>Advertising</t>
  </si>
  <si>
    <t>Awards</t>
  </si>
  <si>
    <t>Includes cost of top finisher &amp; age group awards, medals, and team prize money</t>
  </si>
  <si>
    <t>Bank Charges</t>
  </si>
  <si>
    <t>Bibs and Pins</t>
  </si>
  <si>
    <t>Course measurement/(re)certification</t>
  </si>
  <si>
    <t>Course Officials</t>
  </si>
  <si>
    <t>Cups</t>
  </si>
  <si>
    <t>Entertainment</t>
  </si>
  <si>
    <t>Fees and Permits</t>
  </si>
  <si>
    <t>Includes fees for parks, building rental or event sites, and municipal or state permits for event</t>
  </si>
  <si>
    <t>Gifts</t>
  </si>
  <si>
    <r>
      <t xml:space="preserve">Includes the cost of give-aways, gift cards, or other amenties for volunteers and participants, other than awards, medals, and prize money; </t>
    </r>
    <r>
      <rPr>
        <b/>
        <sz val="8"/>
        <rFont val="Footlight MT Light"/>
        <family val="1"/>
        <charset val="1"/>
      </rPr>
      <t>does NOT include shirts</t>
    </r>
  </si>
  <si>
    <t>Insurance (USATF)</t>
  </si>
  <si>
    <t>Includes race insurance and insurance for medical professionals</t>
  </si>
  <si>
    <t>Medical</t>
  </si>
  <si>
    <t>Includes ambulance, medical supplies,cost for EMTs or other medical provessionals (not insurance)</t>
  </si>
  <si>
    <t>a</t>
  </si>
  <si>
    <t>Miscellaneous</t>
  </si>
  <si>
    <r>
      <t xml:space="preserve">Include other expenses not covered by another category, but not race supplies.  </t>
    </r>
    <r>
      <rPr>
        <b/>
        <sz val="8"/>
        <rFont val="Footlight MT Light"/>
        <family val="1"/>
        <charset val="1"/>
      </rPr>
      <t>Please detail what this line item would include.</t>
    </r>
  </si>
  <si>
    <t>donation to Schalmont</t>
  </si>
  <si>
    <t>On line registration fees</t>
  </si>
  <si>
    <r>
      <t xml:space="preserve">Cost to the race if entry fee stated in income section </t>
    </r>
    <r>
      <rPr>
        <b/>
        <sz val="8"/>
        <rFont val="Footlight MT Light"/>
        <family val="1"/>
        <charset val="1"/>
      </rPr>
      <t>includes</t>
    </r>
    <r>
      <rPr>
        <sz val="8"/>
        <rFont val="Footlight MT Light"/>
        <family val="1"/>
        <charset val="1"/>
      </rPr>
      <t xml:space="preserve"> an online registration fee absorbed by the race</t>
    </r>
  </si>
  <si>
    <t>Portable Santiation Services</t>
  </si>
  <si>
    <t>Postage</t>
  </si>
  <si>
    <t>Printing</t>
  </si>
  <si>
    <t>Includes printing services, copies, printing supplies/paper</t>
  </si>
  <si>
    <t>Race Day Emergency Services</t>
  </si>
  <si>
    <t>Includes Police, Security, Radio Operators; does not include EMT/ambulance, which should be reported under Medical</t>
  </si>
  <si>
    <t>Refreshments</t>
  </si>
  <si>
    <r>
      <t xml:space="preserve">Includes refreshments for runners, volunteers at race and race meetings - </t>
    </r>
    <r>
      <rPr>
        <b/>
        <sz val="8"/>
        <rFont val="Footlight MT Light"/>
        <family val="1"/>
        <charset val="1"/>
      </rPr>
      <t>does not include water or ice for course</t>
    </r>
  </si>
  <si>
    <t>Rentals</t>
  </si>
  <si>
    <t>Includes rental cost for barricades, trucks/vans/gators (including gas), generators, tents, tables/chairs</t>
  </si>
  <si>
    <t>Shirts - Runner and Volunteer</t>
  </si>
  <si>
    <t>Includes the cost of shirts and printing</t>
  </si>
  <si>
    <t>Signs and Banners</t>
  </si>
  <si>
    <t>Supplies</t>
  </si>
  <si>
    <r>
      <t>Includes other race supplies not identified in other categories.</t>
    </r>
    <r>
      <rPr>
        <b/>
        <sz val="8"/>
        <rFont val="Footlight MT Light"/>
        <family val="1"/>
        <charset val="1"/>
      </rPr>
      <t xml:space="preserve">  Please detail what this line item would include</t>
    </r>
    <r>
      <rPr>
        <sz val="8"/>
        <rFont val="Footlight MT Light"/>
        <family val="1"/>
        <charset val="1"/>
      </rPr>
      <t>.</t>
    </r>
  </si>
  <si>
    <t>Timing Services</t>
  </si>
  <si>
    <t>Water and Ice</t>
  </si>
  <si>
    <t>Website and Webmaster</t>
  </si>
  <si>
    <t>Promote facebook page</t>
  </si>
  <si>
    <t>Total Expenses</t>
  </si>
  <si>
    <t>Total Anticipated Income Less Total Expenses</t>
  </si>
  <si>
    <t>Report Submitted By</t>
  </si>
  <si>
    <t>Date</t>
  </si>
  <si>
    <t>SUBMIT BUDGET TO:  jonrocco@hotmail.com and csliwin@nycap.rr.com</t>
  </si>
  <si>
    <t>2017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</si>
</sst>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d&quot;, &quot;yyyy"/>
    <numFmt numFmtId="165" formatCode="_(\$* #,##0.00_);_(\$* \(#,##0.00\);_(\$* \-??_);_(@_)"/>
    <numFmt numFmtId="166" formatCode="[$$-409]#,##0.00;[Red]\-[$$-409]#,##0.00"/>
    <numFmt numFmtId="167" formatCode="\$#,##0.00"/>
  </numFmts>
  <fonts count="8" x14ac:knownFonts="1">
    <font>
      <sz val="10"/>
      <name val="Arial"/>
      <family val="2"/>
      <charset val="1"/>
    </font>
    <font>
      <sz val="10"/>
      <name val="Footlight MT Light"/>
      <family val="1"/>
      <charset val="1"/>
    </font>
    <font>
      <sz val="8"/>
      <name val="Footlight MT Light"/>
      <family val="1"/>
      <charset val="1"/>
    </font>
    <font>
      <b/>
      <sz val="12"/>
      <name val="Footlight MT Light"/>
      <family val="1"/>
      <charset val="1"/>
    </font>
    <font>
      <b/>
      <sz val="10"/>
      <name val="Footlight MT Light"/>
      <family val="1"/>
      <charset val="1"/>
    </font>
    <font>
      <b/>
      <sz val="8"/>
      <name val="Footlight MT Light"/>
      <family val="1"/>
      <charset val="1"/>
    </font>
    <font>
      <u/>
      <sz val="10"/>
      <name val="Footlight MT Light"/>
      <family val="1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5" fontId="7" fillId="0" borderId="0" applyBorder="0" applyProtection="0"/>
  </cellStyleXfs>
  <cellXfs count="37">
    <xf numFmtId="0" fontId="0" fillId="0" borderId="0" xfId="0"/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165" fontId="1" fillId="0" borderId="0" xfId="1" applyFont="1" applyBorder="1" applyAlignment="1" applyProtection="1">
      <protection locked="0"/>
    </xf>
    <xf numFmtId="165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1" applyNumberFormat="1" applyFont="1" applyBorder="1" applyAlignment="1" applyProtection="1">
      <protection locked="0"/>
    </xf>
    <xf numFmtId="165" fontId="1" fillId="0" borderId="0" xfId="1" applyFont="1" applyBorder="1" applyAlignment="1" applyProtection="1">
      <alignment wrapText="1"/>
    </xf>
    <xf numFmtId="165" fontId="1" fillId="0" borderId="0" xfId="1" applyFont="1" applyBorder="1" applyAlignment="1" applyProtection="1"/>
    <xf numFmtId="0" fontId="2" fillId="0" borderId="0" xfId="0" applyFont="1" applyAlignment="1">
      <alignment wrapText="1"/>
    </xf>
    <xf numFmtId="0" fontId="1" fillId="0" borderId="0" xfId="1" applyNumberFormat="1" applyFont="1" applyBorder="1" applyAlignment="1" applyProtection="1"/>
    <xf numFmtId="0" fontId="1" fillId="0" borderId="1" xfId="1" applyNumberFormat="1" applyFont="1" applyBorder="1" applyAlignment="1" applyProtection="1"/>
    <xf numFmtId="4" fontId="1" fillId="2" borderId="0" xfId="0" applyNumberFormat="1" applyFont="1" applyFill="1"/>
    <xf numFmtId="0" fontId="4" fillId="0" borderId="1" xfId="0" applyFont="1" applyBorder="1"/>
    <xf numFmtId="165" fontId="1" fillId="0" borderId="1" xfId="1" applyFont="1" applyBorder="1" applyAlignment="1" applyProtection="1">
      <protection locked="0"/>
    </xf>
    <xf numFmtId="4" fontId="2" fillId="2" borderId="0" xfId="0" applyNumberFormat="1" applyFont="1" applyFill="1" applyAlignment="1">
      <alignment horizontal="center" wrapText="1"/>
    </xf>
    <xf numFmtId="165" fontId="2" fillId="2" borderId="0" xfId="0" applyNumberFormat="1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1" fillId="2" borderId="0" xfId="1" applyFont="1" applyFill="1" applyBorder="1" applyAlignment="1" applyProtection="1">
      <protection locked="0"/>
    </xf>
    <xf numFmtId="0" fontId="1" fillId="0" borderId="0" xfId="0" applyFont="1" applyAlignment="1"/>
    <xf numFmtId="166" fontId="0" fillId="0" borderId="0" xfId="0" applyNumberFormat="1"/>
    <xf numFmtId="167" fontId="1" fillId="0" borderId="0" xfId="0" applyNumberFormat="1" applyFont="1"/>
    <xf numFmtId="165" fontId="1" fillId="2" borderId="1" xfId="1" applyFont="1" applyFill="1" applyBorder="1" applyAlignment="1" applyProtection="1"/>
    <xf numFmtId="165" fontId="1" fillId="0" borderId="1" xfId="1" applyFont="1" applyBorder="1" applyAlignment="1" applyProtection="1"/>
    <xf numFmtId="4" fontId="1" fillId="3" borderId="0" xfId="0" applyNumberFormat="1" applyFont="1" applyFill="1"/>
    <xf numFmtId="4" fontId="1" fillId="3" borderId="1" xfId="0" applyNumberFormat="1" applyFont="1" applyFill="1" applyBorder="1"/>
    <xf numFmtId="0" fontId="6" fillId="0" borderId="1" xfId="0" applyFont="1" applyBorder="1"/>
    <xf numFmtId="0" fontId="1" fillId="0" borderId="1" xfId="0" applyFont="1" applyBorder="1"/>
    <xf numFmtId="14" fontId="1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zoomScaleNormal="100" workbookViewId="0">
      <selection activeCell="C11" sqref="C11"/>
    </sheetView>
  </sheetViews>
  <sheetFormatPr defaultRowHeight="12.75" x14ac:dyDescent="0.2"/>
  <cols>
    <col min="1" max="1" width="39" style="4"/>
    <col min="2" max="2" width="12.42578125" style="4"/>
    <col min="3" max="3" width="11.42578125" style="4"/>
    <col min="4" max="4" width="13.28515625" style="4"/>
    <col min="5" max="5" width="38.140625" style="5"/>
    <col min="6" max="1025" width="9.140625" style="4"/>
  </cols>
  <sheetData>
    <row r="1" spans="1:13" ht="15.75" x14ac:dyDescent="0.25">
      <c r="A1" s="3" t="s">
        <v>0</v>
      </c>
      <c r="B1" s="3"/>
      <c r="C1" s="3"/>
      <c r="D1" s="3"/>
      <c r="E1"/>
      <c r="F1"/>
      <c r="I1"/>
      <c r="J1"/>
      <c r="K1"/>
      <c r="M1"/>
    </row>
    <row r="2" spans="1:13" x14ac:dyDescent="0.2">
      <c r="A2" s="4" t="s">
        <v>1</v>
      </c>
      <c r="B2" s="2"/>
      <c r="C2" s="2"/>
      <c r="D2" s="2"/>
      <c r="E2"/>
      <c r="F2"/>
      <c r="I2"/>
      <c r="J2"/>
      <c r="K2"/>
      <c r="M2"/>
    </row>
    <row r="3" spans="1:13" x14ac:dyDescent="0.2">
      <c r="A3" s="6" t="s">
        <v>2</v>
      </c>
      <c r="B3" s="1"/>
      <c r="C3" s="1"/>
      <c r="D3" s="1"/>
      <c r="E3"/>
      <c r="F3"/>
      <c r="I3"/>
      <c r="J3"/>
      <c r="K3"/>
      <c r="M3"/>
    </row>
    <row r="4" spans="1:13" x14ac:dyDescent="0.2">
      <c r="A4" s="4" t="s">
        <v>3</v>
      </c>
      <c r="B4"/>
      <c r="C4" s="7"/>
      <c r="D4" s="8"/>
      <c r="E4"/>
      <c r="F4"/>
      <c r="I4"/>
      <c r="J4"/>
      <c r="K4"/>
      <c r="M4"/>
    </row>
    <row r="5" spans="1:13" x14ac:dyDescent="0.2">
      <c r="A5" s="9" t="s">
        <v>4</v>
      </c>
      <c r="B5" s="10"/>
      <c r="C5" s="11"/>
      <c r="D5" s="10"/>
      <c r="E5"/>
      <c r="F5"/>
      <c r="I5"/>
      <c r="J5"/>
      <c r="K5"/>
      <c r="M5"/>
    </row>
    <row r="6" spans="1:13" ht="25.5" x14ac:dyDescent="0.2">
      <c r="A6" s="12"/>
      <c r="B6" s="13" t="s">
        <v>67</v>
      </c>
      <c r="C6" s="14" t="s">
        <v>5</v>
      </c>
      <c r="D6" s="14" t="s">
        <v>6</v>
      </c>
      <c r="E6"/>
      <c r="F6"/>
      <c r="I6"/>
      <c r="J6"/>
      <c r="K6"/>
      <c r="M6"/>
    </row>
    <row r="7" spans="1:13" ht="21.75" x14ac:dyDescent="0.2">
      <c r="A7" s="12" t="s">
        <v>7</v>
      </c>
      <c r="B7" s="15">
        <v>6562</v>
      </c>
      <c r="C7"/>
      <c r="D7" s="15"/>
      <c r="E7" s="16" t="s">
        <v>8</v>
      </c>
      <c r="F7"/>
      <c r="I7"/>
      <c r="J7"/>
      <c r="K7"/>
      <c r="M7"/>
    </row>
    <row r="8" spans="1:13" x14ac:dyDescent="0.2">
      <c r="A8" s="12" t="s">
        <v>9</v>
      </c>
      <c r="B8" s="15"/>
      <c r="C8"/>
      <c r="D8" s="15"/>
      <c r="E8" s="16"/>
      <c r="F8"/>
      <c r="I8"/>
      <c r="J8"/>
      <c r="K8"/>
      <c r="M8"/>
    </row>
    <row r="9" spans="1:13" x14ac:dyDescent="0.2">
      <c r="A9" s="12" t="s">
        <v>10</v>
      </c>
      <c r="B9" s="15"/>
      <c r="C9" s="17">
        <v>50</v>
      </c>
      <c r="D9" s="15">
        <f>C9*25</f>
        <v>1250</v>
      </c>
      <c r="E9"/>
      <c r="F9"/>
      <c r="I9"/>
      <c r="J9"/>
      <c r="K9"/>
      <c r="M9"/>
    </row>
    <row r="10" spans="1:13" x14ac:dyDescent="0.2">
      <c r="A10" s="12" t="s">
        <v>11</v>
      </c>
      <c r="B10" s="15"/>
      <c r="C10" s="17">
        <v>85</v>
      </c>
      <c r="D10" s="15">
        <f>C10*25</f>
        <v>2125</v>
      </c>
      <c r="E10"/>
      <c r="F10"/>
      <c r="I10"/>
      <c r="J10"/>
      <c r="K10"/>
      <c r="M10"/>
    </row>
    <row r="11" spans="1:13" x14ac:dyDescent="0.2">
      <c r="A11" t="s">
        <v>12</v>
      </c>
      <c r="B11" s="15"/>
      <c r="C11" s="17">
        <v>100</v>
      </c>
      <c r="D11" s="15">
        <f>C11*20</f>
        <v>2000</v>
      </c>
      <c r="E11"/>
      <c r="F11"/>
      <c r="I11"/>
      <c r="J11"/>
      <c r="K11"/>
    </row>
    <row r="12" spans="1:13" x14ac:dyDescent="0.2">
      <c r="A12" t="s">
        <v>13</v>
      </c>
      <c r="B12" s="15"/>
      <c r="C12">
        <v>50</v>
      </c>
      <c r="D12" s="15">
        <f>C12*30</f>
        <v>1500</v>
      </c>
      <c r="E12"/>
      <c r="F12"/>
      <c r="I12"/>
      <c r="J12">
        <f>300+200+100+75+50+35+25</f>
        <v>785</v>
      </c>
      <c r="K12"/>
    </row>
    <row r="13" spans="1:13" x14ac:dyDescent="0.2">
      <c r="A13" s="12" t="s">
        <v>14</v>
      </c>
      <c r="B13" s="15"/>
      <c r="C13">
        <v>20</v>
      </c>
      <c r="D13" s="15">
        <f>C13*30</f>
        <v>600</v>
      </c>
      <c r="E13"/>
      <c r="F13"/>
      <c r="I13"/>
      <c r="J13">
        <v>261</v>
      </c>
      <c r="K13"/>
    </row>
    <row r="14" spans="1:13" x14ac:dyDescent="0.2">
      <c r="A14" s="12" t="s">
        <v>15</v>
      </c>
      <c r="B14" s="15"/>
      <c r="C14" s="18"/>
      <c r="D14" s="15"/>
      <c r="E14"/>
      <c r="F14"/>
      <c r="I14"/>
      <c r="J14">
        <f>J12+J13</f>
        <v>1046</v>
      </c>
      <c r="K14"/>
    </row>
    <row r="15" spans="1:13" x14ac:dyDescent="0.2">
      <c r="A15" s="12" t="s">
        <v>16</v>
      </c>
      <c r="B15" s="15"/>
      <c r="C15" s="19"/>
      <c r="D15" s="15"/>
      <c r="E15"/>
      <c r="F15"/>
      <c r="I15"/>
      <c r="J15"/>
      <c r="K15"/>
    </row>
    <row r="16" spans="1:13" x14ac:dyDescent="0.2">
      <c r="A16" s="20" t="s">
        <v>17</v>
      </c>
      <c r="B16" s="21">
        <f>SUM(B7:B15)</f>
        <v>6562</v>
      </c>
      <c r="C16" s="22"/>
      <c r="D16" s="21">
        <f>SUM(D7:D15)</f>
        <v>7475</v>
      </c>
      <c r="E16"/>
      <c r="F16"/>
      <c r="J16"/>
      <c r="K16"/>
    </row>
    <row r="17" spans="1:11" x14ac:dyDescent="0.2">
      <c r="A17"/>
      <c r="B17" s="9" t="s">
        <v>67</v>
      </c>
      <c r="C17" s="23"/>
      <c r="D17" s="9" t="s">
        <v>18</v>
      </c>
      <c r="E17"/>
      <c r="F17"/>
      <c r="J17"/>
      <c r="K17"/>
    </row>
    <row r="18" spans="1:11" x14ac:dyDescent="0.2">
      <c r="A18" s="9" t="s">
        <v>19</v>
      </c>
      <c r="B18" s="24"/>
      <c r="C18" s="23"/>
      <c r="D18" s="24"/>
      <c r="E18"/>
      <c r="F18"/>
      <c r="J18"/>
      <c r="K18"/>
    </row>
    <row r="19" spans="1:11" x14ac:dyDescent="0.2">
      <c r="A19" s="4" t="s">
        <v>20</v>
      </c>
      <c r="B19" s="25"/>
      <c r="C19" s="23"/>
      <c r="D19" s="25"/>
      <c r="E19"/>
      <c r="F19"/>
      <c r="J19"/>
      <c r="K19"/>
    </row>
    <row r="20" spans="1:11" ht="21.75" x14ac:dyDescent="0.2">
      <c r="A20" s="4" t="s">
        <v>21</v>
      </c>
      <c r="B20" s="25">
        <v>1160.5</v>
      </c>
      <c r="C20" s="26"/>
      <c r="D20" s="25">
        <v>1500</v>
      </c>
      <c r="E20" s="16" t="s">
        <v>22</v>
      </c>
      <c r="F20"/>
      <c r="J20"/>
      <c r="K20"/>
    </row>
    <row r="21" spans="1:11" x14ac:dyDescent="0.2">
      <c r="A21" s="4" t="s">
        <v>23</v>
      </c>
      <c r="B21" s="25"/>
      <c r="C21" s="26"/>
      <c r="D21" s="25"/>
      <c r="E21" s="16"/>
      <c r="F21"/>
      <c r="J21"/>
      <c r="K21"/>
    </row>
    <row r="22" spans="1:11" x14ac:dyDescent="0.2">
      <c r="A22" s="27" t="s">
        <v>24</v>
      </c>
      <c r="B22" s="15"/>
      <c r="C22" s="26"/>
      <c r="D22" s="15"/>
      <c r="E22"/>
      <c r="F22"/>
      <c r="J22"/>
      <c r="K22"/>
    </row>
    <row r="23" spans="1:11" x14ac:dyDescent="0.2">
      <c r="A23" s="12" t="s">
        <v>25</v>
      </c>
      <c r="B23" s="15"/>
      <c r="C23" s="26"/>
      <c r="D23" s="15"/>
      <c r="E23"/>
      <c r="F23"/>
      <c r="J23"/>
      <c r="K23"/>
    </row>
    <row r="24" spans="1:11" x14ac:dyDescent="0.2">
      <c r="A24" s="12" t="s">
        <v>26</v>
      </c>
      <c r="B24" s="15"/>
      <c r="C24" s="26"/>
      <c r="D24" s="15"/>
      <c r="E24"/>
      <c r="F24"/>
      <c r="J24"/>
      <c r="K24"/>
    </row>
    <row r="25" spans="1:11" x14ac:dyDescent="0.2">
      <c r="A25" s="12" t="s">
        <v>27</v>
      </c>
      <c r="B25" s="15"/>
      <c r="C25" s="26"/>
      <c r="D25" s="15"/>
      <c r="E25"/>
      <c r="F25"/>
      <c r="J25"/>
      <c r="K25"/>
    </row>
    <row r="26" spans="1:11" x14ac:dyDescent="0.2">
      <c r="A26" s="12" t="s">
        <v>28</v>
      </c>
      <c r="B26" s="15"/>
      <c r="C26" s="26"/>
      <c r="D26" s="15"/>
      <c r="E26"/>
      <c r="F26"/>
      <c r="J26"/>
      <c r="K26"/>
    </row>
    <row r="27" spans="1:11" ht="21.75" x14ac:dyDescent="0.2">
      <c r="A27" s="12" t="s">
        <v>29</v>
      </c>
      <c r="B27" s="15">
        <v>500</v>
      </c>
      <c r="C27" s="26"/>
      <c r="D27" s="15">
        <v>500</v>
      </c>
      <c r="E27" s="16" t="s">
        <v>30</v>
      </c>
      <c r="F27"/>
      <c r="J27"/>
    </row>
    <row r="28" spans="1:11" ht="42.75" x14ac:dyDescent="0.2">
      <c r="A28" s="12" t="s">
        <v>31</v>
      </c>
      <c r="B28" s="15"/>
      <c r="C28" s="26"/>
      <c r="D28" s="15"/>
      <c r="E28" s="16" t="s">
        <v>32</v>
      </c>
      <c r="F28"/>
      <c r="J28"/>
    </row>
    <row r="29" spans="1:11" ht="21.75" x14ac:dyDescent="0.2">
      <c r="A29" s="12" t="s">
        <v>33</v>
      </c>
      <c r="B29" s="15">
        <v>175</v>
      </c>
      <c r="C29" s="26"/>
      <c r="D29" s="15">
        <v>235</v>
      </c>
      <c r="E29" s="16" t="s">
        <v>34</v>
      </c>
      <c r="F29"/>
      <c r="J29"/>
    </row>
    <row r="30" spans="1:11" ht="21.75" x14ac:dyDescent="0.2">
      <c r="A30" s="12" t="s">
        <v>35</v>
      </c>
      <c r="B30" s="15"/>
      <c r="C30" s="26"/>
      <c r="D30" s="15"/>
      <c r="E30" s="16" t="s">
        <v>36</v>
      </c>
      <c r="F30"/>
      <c r="J30" s="4" t="s">
        <v>37</v>
      </c>
    </row>
    <row r="31" spans="1:11" ht="32.25" x14ac:dyDescent="0.2">
      <c r="A31" s="12" t="s">
        <v>38</v>
      </c>
      <c r="B31" s="15">
        <v>300</v>
      </c>
      <c r="C31" s="26"/>
      <c r="D31" s="28">
        <v>300</v>
      </c>
      <c r="E31" s="16" t="s">
        <v>39</v>
      </c>
      <c r="F31" t="s">
        <v>40</v>
      </c>
    </row>
    <row r="32" spans="1:11" ht="32.25" x14ac:dyDescent="0.2">
      <c r="A32" s="12" t="s">
        <v>41</v>
      </c>
      <c r="B32" s="15">
        <v>200</v>
      </c>
      <c r="C32" s="26"/>
      <c r="D32" s="15">
        <v>200</v>
      </c>
      <c r="E32" s="16" t="s">
        <v>42</v>
      </c>
      <c r="F32"/>
    </row>
    <row r="33" spans="1:6" x14ac:dyDescent="0.2">
      <c r="A33" s="12" t="s">
        <v>43</v>
      </c>
      <c r="B33" s="15"/>
      <c r="C33" s="26"/>
      <c r="D33" s="15"/>
      <c r="E33"/>
      <c r="F33"/>
    </row>
    <row r="34" spans="1:6" x14ac:dyDescent="0.2">
      <c r="A34" s="12" t="s">
        <v>44</v>
      </c>
      <c r="B34" s="15"/>
      <c r="C34" s="26"/>
      <c r="D34" s="15"/>
      <c r="E34"/>
      <c r="F34"/>
    </row>
    <row r="35" spans="1:6" x14ac:dyDescent="0.2">
      <c r="A35" s="12" t="s">
        <v>45</v>
      </c>
      <c r="B35" s="15">
        <v>0</v>
      </c>
      <c r="C35" s="26"/>
      <c r="D35" s="15">
        <v>20</v>
      </c>
      <c r="E35" s="5" t="s">
        <v>46</v>
      </c>
      <c r="F35"/>
    </row>
    <row r="36" spans="1:6" ht="32.25" x14ac:dyDescent="0.2">
      <c r="A36" s="12" t="s">
        <v>47</v>
      </c>
      <c r="B36" s="15">
        <v>180</v>
      </c>
      <c r="C36" s="26"/>
      <c r="D36" s="15">
        <v>360</v>
      </c>
      <c r="E36" s="16" t="s">
        <v>48</v>
      </c>
      <c r="F36"/>
    </row>
    <row r="37" spans="1:6" ht="32.25" x14ac:dyDescent="0.2">
      <c r="A37" s="12" t="s">
        <v>49</v>
      </c>
      <c r="B37" s="15">
        <v>293.83999999999997</v>
      </c>
      <c r="C37" s="26"/>
      <c r="D37" s="15">
        <v>300</v>
      </c>
      <c r="E37" s="16" t="s">
        <v>50</v>
      </c>
      <c r="F37"/>
    </row>
    <row r="38" spans="1:6" ht="21.75" x14ac:dyDescent="0.2">
      <c r="A38" s="12" t="s">
        <v>51</v>
      </c>
      <c r="B38" s="15"/>
      <c r="C38" s="26"/>
      <c r="D38" s="15"/>
      <c r="E38" s="16" t="s">
        <v>52</v>
      </c>
      <c r="F38"/>
    </row>
    <row r="39" spans="1:6" x14ac:dyDescent="0.2">
      <c r="A39" s="12" t="s">
        <v>53</v>
      </c>
      <c r="B39" s="15">
        <v>1054.5</v>
      </c>
      <c r="C39" s="26"/>
      <c r="D39" s="15">
        <v>1200</v>
      </c>
      <c r="E39" s="5" t="s">
        <v>54</v>
      </c>
      <c r="F39"/>
    </row>
    <row r="40" spans="1:6" x14ac:dyDescent="0.2">
      <c r="A40" s="12" t="s">
        <v>55</v>
      </c>
      <c r="B40" s="15"/>
      <c r="C40" s="26"/>
      <c r="D40" s="15"/>
      <c r="E40"/>
      <c r="F40"/>
    </row>
    <row r="41" spans="1:6" ht="32.25" x14ac:dyDescent="0.2">
      <c r="A41" s="12" t="s">
        <v>56</v>
      </c>
      <c r="B41" s="15"/>
      <c r="C41" s="26"/>
      <c r="D41" s="15"/>
      <c r="E41" s="16" t="s">
        <v>57</v>
      </c>
      <c r="F41"/>
    </row>
    <row r="42" spans="1:6" x14ac:dyDescent="0.2">
      <c r="A42" s="12" t="s">
        <v>58</v>
      </c>
      <c r="B42" s="15">
        <v>1535</v>
      </c>
      <c r="C42" s="26"/>
      <c r="D42" s="15">
        <v>2200</v>
      </c>
      <c r="E42"/>
      <c r="F42" s="29"/>
    </row>
    <row r="43" spans="1:6" x14ac:dyDescent="0.2">
      <c r="A43" s="12" t="s">
        <v>59</v>
      </c>
      <c r="B43" s="15"/>
      <c r="C43" s="30"/>
      <c r="D43" s="15"/>
      <c r="E43"/>
      <c r="F43" s="29"/>
    </row>
    <row r="44" spans="1:6" x14ac:dyDescent="0.2">
      <c r="A44" s="12" t="s">
        <v>60</v>
      </c>
      <c r="B44" s="15">
        <v>100</v>
      </c>
      <c r="C44" s="19"/>
      <c r="D44" s="15">
        <v>100</v>
      </c>
      <c r="E44" s="5" t="s">
        <v>61</v>
      </c>
      <c r="F44" s="29"/>
    </row>
    <row r="45" spans="1:6" x14ac:dyDescent="0.2">
      <c r="A45" s="20" t="s">
        <v>62</v>
      </c>
      <c r="B45" s="31">
        <f>SUM(B19:B44)</f>
        <v>5498.84</v>
      </c>
      <c r="C45" s="26"/>
      <c r="D45" s="31">
        <f>SUM(D19:D44)</f>
        <v>6915</v>
      </c>
      <c r="F45" s="29"/>
    </row>
    <row r="46" spans="1:6" x14ac:dyDescent="0.2">
      <c r="A46"/>
      <c r="B46"/>
      <c r="C46" s="32"/>
      <c r="D46"/>
    </row>
    <row r="47" spans="1:6" x14ac:dyDescent="0.2">
      <c r="A47" s="9" t="s">
        <v>63</v>
      </c>
      <c r="B47" s="10">
        <f>SUM(B16-B45)</f>
        <v>1063.1599999999999</v>
      </c>
      <c r="C47" s="33"/>
      <c r="D47" s="10">
        <f>SUM(D16-D45)</f>
        <v>560</v>
      </c>
    </row>
    <row r="48" spans="1:6" x14ac:dyDescent="0.2">
      <c r="A48" s="4" t="s">
        <v>64</v>
      </c>
      <c r="B48"/>
      <c r="C48" s="32"/>
      <c r="D48"/>
    </row>
    <row r="49" spans="1:4" x14ac:dyDescent="0.2">
      <c r="A49" s="4" t="s">
        <v>65</v>
      </c>
      <c r="B49" s="34"/>
      <c r="D49" s="35"/>
    </row>
    <row r="50" spans="1:4" x14ac:dyDescent="0.2">
      <c r="A50" s="4" t="s">
        <v>66</v>
      </c>
      <c r="B50" s="36"/>
    </row>
  </sheetData>
  <mergeCells count="3">
    <mergeCell ref="A1:D1"/>
    <mergeCell ref="B2:D2"/>
    <mergeCell ref="B3:D3"/>
  </mergeCells>
  <printOptions horizontalCentered="1" gridLines="1"/>
  <pageMargins left="0" right="0" top="0.5" bottom="0.5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bnorthan</cp:lastModifiedBy>
  <cp:revision>0</cp:revision>
  <cp:lastPrinted>2015-09-28T11:39:39Z</cp:lastPrinted>
  <dcterms:created xsi:type="dcterms:W3CDTF">2001-07-24T01:21:48Z</dcterms:created>
  <dcterms:modified xsi:type="dcterms:W3CDTF">2018-01-07T08:59:49Z</dcterms:modified>
  <dc:language>en-US</dc:language>
</cp:coreProperties>
</file>