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brnas\OneDrive - ABB\Pessoais\Things\Arduino\Lora\Programas\FernandoK Adaptados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B47" i="1"/>
  <c r="B48" i="1" s="1"/>
  <c r="B49" i="1" s="1"/>
  <c r="B50" i="1" s="1"/>
  <c r="B51" i="1" s="1"/>
  <c r="B52" i="1" s="1"/>
  <c r="B53" i="1" s="1"/>
  <c r="B54" i="1" s="1"/>
  <c r="B55" i="1" s="1"/>
  <c r="G46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B33" i="1"/>
  <c r="B34" i="1" s="1"/>
  <c r="B35" i="1" s="1"/>
  <c r="B36" i="1" s="1"/>
  <c r="B37" i="1" s="1"/>
  <c r="B38" i="1" s="1"/>
  <c r="B39" i="1" s="1"/>
  <c r="B40" i="1" s="1"/>
  <c r="B41" i="1" s="1"/>
  <c r="G32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B19" i="1"/>
  <c r="B20" i="1" s="1"/>
  <c r="B21" i="1" s="1"/>
  <c r="B22" i="1" s="1"/>
  <c r="B23" i="1" s="1"/>
  <c r="B24" i="1" s="1"/>
  <c r="B25" i="1" s="1"/>
  <c r="B26" i="1" s="1"/>
  <c r="B27" i="1" s="1"/>
  <c r="G18" i="1"/>
  <c r="W13" i="1"/>
  <c r="U13" i="1"/>
  <c r="W12" i="1"/>
  <c r="U12" i="1"/>
  <c r="W11" i="1"/>
  <c r="V11" i="1"/>
  <c r="U10" i="1"/>
  <c r="W10" i="1"/>
  <c r="U11" i="1"/>
  <c r="V9" i="1"/>
  <c r="W9" i="1"/>
  <c r="U9" i="1"/>
  <c r="V8" i="1"/>
  <c r="W7" i="1"/>
  <c r="W6" i="1"/>
  <c r="V6" i="1"/>
  <c r="U6" i="1"/>
  <c r="U5" i="1"/>
  <c r="V5" i="1"/>
  <c r="W5" i="1"/>
  <c r="R5" i="1"/>
  <c r="R6" i="1" s="1"/>
  <c r="R7" i="1" s="1"/>
  <c r="R8" i="1" s="1"/>
  <c r="R9" i="1" s="1"/>
  <c r="R10" i="1" s="1"/>
  <c r="R11" i="1" s="1"/>
  <c r="R12" i="1" s="1"/>
  <c r="R13" i="1" s="1"/>
  <c r="W4" i="1"/>
  <c r="J5" i="1"/>
  <c r="J6" i="1" s="1"/>
  <c r="J7" i="1" s="1"/>
  <c r="J8" i="1" s="1"/>
  <c r="J9" i="1" s="1"/>
  <c r="J10" i="1" s="1"/>
  <c r="J11" i="1" s="1"/>
  <c r="J12" i="1" s="1"/>
  <c r="J13" i="1" s="1"/>
  <c r="B5" i="1"/>
  <c r="B6" i="1" s="1"/>
  <c r="B7" i="1" s="1"/>
  <c r="B8" i="1" s="1"/>
  <c r="B9" i="1" s="1"/>
  <c r="B10" i="1" s="1"/>
  <c r="B11" i="1" s="1"/>
  <c r="B12" i="1" s="1"/>
  <c r="B13" i="1" s="1"/>
  <c r="M13" i="1"/>
  <c r="M12" i="1"/>
  <c r="M11" i="1"/>
  <c r="M10" i="1"/>
  <c r="M9" i="1"/>
  <c r="M8" i="1"/>
  <c r="M7" i="1"/>
  <c r="M6" i="1"/>
  <c r="M5" i="1"/>
  <c r="O13" i="1"/>
  <c r="O12" i="1"/>
  <c r="N12" i="1"/>
  <c r="O11" i="1"/>
  <c r="O10" i="1"/>
  <c r="O9" i="1"/>
  <c r="N9" i="1"/>
  <c r="O8" i="1"/>
  <c r="O7" i="1"/>
  <c r="N7" i="1"/>
  <c r="O6" i="1"/>
  <c r="O5" i="1"/>
  <c r="O4" i="1"/>
  <c r="F7" i="1"/>
  <c r="D4" i="1"/>
  <c r="C4" i="1"/>
  <c r="D13" i="1"/>
  <c r="C13" i="1"/>
  <c r="D12" i="1"/>
  <c r="F12" i="1" s="1"/>
  <c r="C12" i="1"/>
  <c r="D11" i="1"/>
  <c r="C11" i="1"/>
  <c r="G11" i="1" s="1"/>
  <c r="D10" i="1"/>
  <c r="C10" i="1"/>
  <c r="E10" i="1" s="1"/>
  <c r="D9" i="1"/>
  <c r="G9" i="1" s="1"/>
  <c r="D8" i="1"/>
  <c r="G8" i="1" s="1"/>
  <c r="C8" i="1"/>
  <c r="E9" i="1" s="1"/>
  <c r="D7" i="1"/>
  <c r="C7" i="1"/>
  <c r="E7" i="1" s="1"/>
  <c r="D6" i="1"/>
  <c r="C6" i="1"/>
  <c r="D5" i="1"/>
  <c r="F5" i="1" s="1"/>
  <c r="C5" i="1"/>
  <c r="E5" i="1" s="1"/>
  <c r="F8" i="1" l="1"/>
  <c r="E6" i="1"/>
  <c r="G6" i="1"/>
  <c r="F10" i="1"/>
  <c r="G4" i="1"/>
  <c r="G7" i="1"/>
  <c r="F11" i="1"/>
  <c r="E8" i="1"/>
  <c r="E12" i="1"/>
  <c r="V13" i="1"/>
  <c r="U8" i="1"/>
  <c r="V12" i="1"/>
  <c r="U7" i="1"/>
  <c r="W8" i="1"/>
  <c r="V7" i="1"/>
  <c r="V10" i="1"/>
  <c r="F9" i="1"/>
  <c r="G5" i="1"/>
  <c r="G10" i="1"/>
  <c r="E13" i="1"/>
  <c r="F6" i="1"/>
  <c r="F13" i="1"/>
  <c r="E11" i="1"/>
  <c r="N6" i="1"/>
  <c r="N11" i="1"/>
  <c r="N8" i="1"/>
  <c r="N13" i="1"/>
  <c r="N5" i="1"/>
  <c r="N10" i="1"/>
  <c r="G13" i="1"/>
  <c r="G12" i="1"/>
</calcChain>
</file>

<file path=xl/sharedStrings.xml><?xml version="1.0" encoding="utf-8"?>
<sst xmlns="http://schemas.openxmlformats.org/spreadsheetml/2006/main" count="36" uniqueCount="10">
  <si>
    <t>Recebida</t>
  </si>
  <si>
    <t>Enviada</t>
  </si>
  <si>
    <t>Dif. horizontal</t>
  </si>
  <si>
    <t>Dif. Vertical Env.</t>
  </si>
  <si>
    <t>Dif. Vertical Rec.</t>
  </si>
  <si>
    <t>Master</t>
  </si>
  <si>
    <t>Slave</t>
  </si>
  <si>
    <t>Master 2</t>
  </si>
  <si>
    <t>Master 3</t>
  </si>
  <si>
    <t>Master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</si>
</sst>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5"/>
  <sheetViews>
    <sheetView tabSelected="1" workbookViewId="0">
      <selection activeCell="R33" sqref="R33"/>
    </sheetView>
  </sheetViews>
  <sheetFormatPr defaultRowHeight="15" x14ac:dyDescent="0.25"/>
  <cols>
    <col min="1" max="2" width="9.140625" style="1"/>
    <col min="3" max="4" width="9.7109375" style="1" customWidth="1"/>
    <col min="5" max="6" width="15.7109375" style="1" bestFit="1" customWidth="1"/>
    <col min="7" max="7" width="13.7109375" style="1" bestFit="1" customWidth="1"/>
    <col min="8" max="10" width="9.140625" style="1"/>
    <col min="11" max="11" width="10.7109375" style="1" customWidth="1"/>
    <col min="12" max="12" width="10.5703125" style="1" customWidth="1"/>
    <col min="13" max="14" width="15.7109375" style="1" bestFit="1" customWidth="1"/>
    <col min="15" max="15" width="13.7109375" style="1" bestFit="1" customWidth="1"/>
    <col min="16" max="18" width="9.140625" style="1"/>
    <col min="19" max="19" width="9.28515625" style="1" customWidth="1"/>
    <col min="20" max="20" width="9.140625" style="1"/>
    <col min="21" max="22" width="15.7109375" style="1" bestFit="1" customWidth="1"/>
    <col min="23" max="23" width="13.7109375" style="1" bestFit="1" customWidth="1"/>
    <col min="24" max="16384" width="9.140625" style="1"/>
  </cols>
  <sheetData>
    <row r="2" spans="2:23" ht="15.75" thickBot="1" x14ac:dyDescent="0.3">
      <c r="E2" s="1" t="s">
        <v>5</v>
      </c>
      <c r="M2" s="1" t="s">
        <v>6</v>
      </c>
      <c r="U2" s="1" t="s">
        <v>7</v>
      </c>
    </row>
    <row r="3" spans="2:23" x14ac:dyDescent="0.25">
      <c r="C3" s="2" t="s">
        <v>1</v>
      </c>
      <c r="D3" s="3" t="s">
        <v>0</v>
      </c>
      <c r="E3" s="4" t="s">
        <v>3</v>
      </c>
      <c r="F3" s="4" t="s">
        <v>4</v>
      </c>
      <c r="G3" s="4" t="s">
        <v>2</v>
      </c>
      <c r="K3" s="2" t="s">
        <v>0</v>
      </c>
      <c r="L3" s="3" t="s">
        <v>1</v>
      </c>
      <c r="M3" s="4" t="s">
        <v>4</v>
      </c>
      <c r="N3" s="4" t="s">
        <v>3</v>
      </c>
      <c r="O3" s="4" t="s">
        <v>2</v>
      </c>
      <c r="S3" s="2" t="s">
        <v>1</v>
      </c>
      <c r="T3" s="3" t="s">
        <v>0</v>
      </c>
      <c r="U3" s="4" t="s">
        <v>3</v>
      </c>
      <c r="V3" s="4" t="s">
        <v>4</v>
      </c>
      <c r="W3" s="4" t="s">
        <v>2</v>
      </c>
    </row>
    <row r="4" spans="2:23" x14ac:dyDescent="0.25">
      <c r="B4" s="13">
        <v>1</v>
      </c>
      <c r="C4" s="5">
        <f>36.783</f>
        <v>36.783000000000001</v>
      </c>
      <c r="D4" s="6">
        <f>37.727</f>
        <v>37.726999999999997</v>
      </c>
      <c r="E4" s="7"/>
      <c r="F4" s="7"/>
      <c r="G4" s="8">
        <f>D4-C4</f>
        <v>0.94399999999999551</v>
      </c>
      <c r="J4" s="13">
        <v>1</v>
      </c>
      <c r="K4" s="5">
        <v>19.86</v>
      </c>
      <c r="L4" s="6">
        <v>20.5</v>
      </c>
      <c r="M4" s="7"/>
      <c r="N4" s="7"/>
      <c r="O4" s="8">
        <f>L4-K4</f>
        <v>0.64000000000000057</v>
      </c>
      <c r="R4" s="13">
        <v>1</v>
      </c>
      <c r="S4" s="5">
        <v>2.7490000000000001</v>
      </c>
      <c r="T4" s="6">
        <v>3.5630000000000002</v>
      </c>
      <c r="U4" s="7"/>
      <c r="V4" s="7"/>
      <c r="W4" s="8">
        <f>T4-S4</f>
        <v>0.81400000000000006</v>
      </c>
    </row>
    <row r="5" spans="2:23" x14ac:dyDescent="0.25">
      <c r="B5" s="14">
        <f>B4+1</f>
        <v>2</v>
      </c>
      <c r="C5" s="5">
        <f>37.862</f>
        <v>37.862000000000002</v>
      </c>
      <c r="D5" s="6">
        <f>38.537</f>
        <v>38.536999999999999</v>
      </c>
      <c r="E5" s="7">
        <f>C5-C4</f>
        <v>1.0790000000000006</v>
      </c>
      <c r="F5" s="7">
        <f>D5-D4</f>
        <v>0.81000000000000227</v>
      </c>
      <c r="G5" s="8">
        <f>D5-C5</f>
        <v>0.67499999999999716</v>
      </c>
      <c r="J5" s="14">
        <f>J4+1</f>
        <v>2</v>
      </c>
      <c r="K5" s="5">
        <v>23.946000000000002</v>
      </c>
      <c r="L5" s="6">
        <v>24.588999999999999</v>
      </c>
      <c r="M5" s="7">
        <f>K5-K4</f>
        <v>4.0860000000000021</v>
      </c>
      <c r="N5" s="7">
        <f>L5-L4</f>
        <v>4.0889999999999986</v>
      </c>
      <c r="O5" s="8">
        <f>L5-K5</f>
        <v>0.64299999999999713</v>
      </c>
      <c r="R5" s="14">
        <f>R4+1</f>
        <v>2</v>
      </c>
      <c r="S5" s="5">
        <v>6.8449999999999998</v>
      </c>
      <c r="T5" s="6">
        <v>7.657</v>
      </c>
      <c r="U5" s="7">
        <f>S5-S4</f>
        <v>4.0960000000000001</v>
      </c>
      <c r="V5" s="7">
        <f>T5-T4</f>
        <v>4.0939999999999994</v>
      </c>
      <c r="W5" s="8">
        <f>T5-S5</f>
        <v>0.81200000000000028</v>
      </c>
    </row>
    <row r="6" spans="2:23" x14ac:dyDescent="0.25">
      <c r="B6" s="14">
        <f t="shared" ref="B6:B13" si="0">B5+1</f>
        <v>3</v>
      </c>
      <c r="C6" s="5">
        <f>41.81</f>
        <v>41.81</v>
      </c>
      <c r="D6" s="6">
        <f>42.72</f>
        <v>42.72</v>
      </c>
      <c r="E6" s="7">
        <f t="shared" ref="E6:E13" si="1">C6-C5</f>
        <v>3.9480000000000004</v>
      </c>
      <c r="F6" s="7">
        <f t="shared" ref="F6:F13" si="2">D6-D5</f>
        <v>4.1829999999999998</v>
      </c>
      <c r="G6" s="8">
        <f>D6-C6</f>
        <v>0.90999999999999659</v>
      </c>
      <c r="J6" s="14">
        <f t="shared" ref="J6:J13" si="3">J5+1</f>
        <v>3</v>
      </c>
      <c r="K6" s="5">
        <v>28.041</v>
      </c>
      <c r="L6" s="6">
        <v>28.648</v>
      </c>
      <c r="M6" s="7">
        <f>K6-K5</f>
        <v>4.0949999999999989</v>
      </c>
      <c r="N6" s="7">
        <f>L6-L5</f>
        <v>4.0590000000000011</v>
      </c>
      <c r="O6" s="8">
        <f>L6-K6</f>
        <v>0.60699999999999932</v>
      </c>
      <c r="R6" s="14">
        <f t="shared" ref="R6:R13" si="4">R5+1</f>
        <v>3</v>
      </c>
      <c r="S6" s="5">
        <v>14.193</v>
      </c>
      <c r="T6" s="6">
        <v>15.005000000000001</v>
      </c>
      <c r="U6" s="7">
        <f t="shared" ref="U6:U13" si="5">S6-S5</f>
        <v>7.3479999999999999</v>
      </c>
      <c r="V6" s="7">
        <f t="shared" ref="V6:V13" si="6">T6-T5</f>
        <v>7.3480000000000008</v>
      </c>
      <c r="W6" s="8">
        <f>T6-S6</f>
        <v>0.81200000000000117</v>
      </c>
    </row>
    <row r="7" spans="2:23" x14ac:dyDescent="0.25">
      <c r="B7" s="14">
        <f t="shared" si="0"/>
        <v>4</v>
      </c>
      <c r="C7" s="5">
        <f>42.855</f>
        <v>42.854999999999997</v>
      </c>
      <c r="D7" s="6">
        <f>43.529</f>
        <v>43.529000000000003</v>
      </c>
      <c r="E7" s="7">
        <f t="shared" si="1"/>
        <v>1.0449999999999946</v>
      </c>
      <c r="F7" s="7">
        <f t="shared" si="2"/>
        <v>0.8090000000000046</v>
      </c>
      <c r="G7" s="8">
        <f>D7-C7</f>
        <v>0.67400000000000659</v>
      </c>
      <c r="J7" s="14">
        <f t="shared" si="3"/>
        <v>4</v>
      </c>
      <c r="K7" s="5">
        <v>31.321000000000002</v>
      </c>
      <c r="L7" s="6">
        <v>31.931000000000001</v>
      </c>
      <c r="M7" s="7">
        <f>K7-K6</f>
        <v>3.2800000000000011</v>
      </c>
      <c r="N7" s="7">
        <f>L7-L6</f>
        <v>3.2830000000000013</v>
      </c>
      <c r="O7" s="8">
        <f>L7-K7</f>
        <v>0.60999999999999943</v>
      </c>
      <c r="R7" s="14">
        <f t="shared" si="4"/>
        <v>4</v>
      </c>
      <c r="S7" s="5">
        <v>18.292999999999999</v>
      </c>
      <c r="T7" s="6">
        <v>19.106000000000002</v>
      </c>
      <c r="U7" s="7">
        <f t="shared" si="5"/>
        <v>4.0999999999999996</v>
      </c>
      <c r="V7" s="7">
        <f t="shared" si="6"/>
        <v>4.1010000000000009</v>
      </c>
      <c r="W7" s="8">
        <f>T7-S7</f>
        <v>0.81300000000000239</v>
      </c>
    </row>
    <row r="8" spans="2:23" x14ac:dyDescent="0.25">
      <c r="B8" s="14">
        <f t="shared" si="0"/>
        <v>5</v>
      </c>
      <c r="C8" s="5">
        <f>46.81</f>
        <v>46.81</v>
      </c>
      <c r="D8" s="6">
        <f>47.721</f>
        <v>47.720999999999997</v>
      </c>
      <c r="E8" s="7">
        <f t="shared" si="1"/>
        <v>3.9550000000000054</v>
      </c>
      <c r="F8" s="7">
        <f t="shared" si="2"/>
        <v>4.1919999999999931</v>
      </c>
      <c r="G8" s="8">
        <f>D8-C8</f>
        <v>0.91099999999999426</v>
      </c>
      <c r="J8" s="14">
        <f t="shared" si="3"/>
        <v>5</v>
      </c>
      <c r="K8" s="5">
        <v>35.412999999999997</v>
      </c>
      <c r="L8" s="6">
        <v>36.021999999999998</v>
      </c>
      <c r="M8" s="7">
        <f>K8-K7</f>
        <v>4.0919999999999952</v>
      </c>
      <c r="N8" s="7">
        <f>L8-L7</f>
        <v>4.0909999999999975</v>
      </c>
      <c r="O8" s="8">
        <f>L8-K8</f>
        <v>0.60900000000000176</v>
      </c>
      <c r="R8" s="14">
        <f t="shared" si="4"/>
        <v>5</v>
      </c>
      <c r="S8" s="5">
        <v>22.388000000000002</v>
      </c>
      <c r="T8" s="6">
        <v>23.167999999999999</v>
      </c>
      <c r="U8" s="7">
        <f t="shared" si="5"/>
        <v>4.0950000000000024</v>
      </c>
      <c r="V8" s="7">
        <f t="shared" si="6"/>
        <v>4.0619999999999976</v>
      </c>
      <c r="W8" s="8">
        <f>T8-S8</f>
        <v>0.77999999999999758</v>
      </c>
    </row>
    <row r="9" spans="2:23" x14ac:dyDescent="0.25">
      <c r="B9" s="14">
        <f t="shared" si="0"/>
        <v>6</v>
      </c>
      <c r="C9" s="5">
        <v>47.889000000000003</v>
      </c>
      <c r="D9" s="6">
        <f>48.53</f>
        <v>48.53</v>
      </c>
      <c r="E9" s="7">
        <f t="shared" si="1"/>
        <v>1.0790000000000006</v>
      </c>
      <c r="F9" s="7">
        <f t="shared" si="2"/>
        <v>0.8090000000000046</v>
      </c>
      <c r="G9" s="8">
        <f>D9-C9</f>
        <v>0.64099999999999824</v>
      </c>
      <c r="J9" s="14">
        <f t="shared" si="3"/>
        <v>6</v>
      </c>
      <c r="K9" s="5">
        <v>39.469000000000001</v>
      </c>
      <c r="L9" s="6">
        <v>40.113999999999997</v>
      </c>
      <c r="M9" s="7">
        <f>K9-K8</f>
        <v>4.0560000000000045</v>
      </c>
      <c r="N9" s="7">
        <f>L9-L8</f>
        <v>4.0919999999999987</v>
      </c>
      <c r="O9" s="8">
        <f>L9-K9</f>
        <v>0.64499999999999602</v>
      </c>
      <c r="R9" s="14">
        <f t="shared" si="4"/>
        <v>6</v>
      </c>
      <c r="S9" s="5">
        <v>26.452000000000002</v>
      </c>
      <c r="T9" s="6">
        <v>27.265000000000001</v>
      </c>
      <c r="U9" s="7">
        <f t="shared" si="5"/>
        <v>4.0640000000000001</v>
      </c>
      <c r="V9" s="7">
        <f t="shared" si="6"/>
        <v>4.0970000000000013</v>
      </c>
      <c r="W9" s="8">
        <f>T9-S9</f>
        <v>0.81299999999999883</v>
      </c>
    </row>
    <row r="10" spans="2:23" x14ac:dyDescent="0.25">
      <c r="B10" s="14">
        <f t="shared" si="0"/>
        <v>7</v>
      </c>
      <c r="C10" s="5">
        <f>51.801</f>
        <v>51.801000000000002</v>
      </c>
      <c r="D10" s="6">
        <f>52.745</f>
        <v>52.744999999999997</v>
      </c>
      <c r="E10" s="7">
        <f t="shared" si="1"/>
        <v>3.911999999999999</v>
      </c>
      <c r="F10" s="7">
        <f t="shared" si="2"/>
        <v>4.2149999999999963</v>
      </c>
      <c r="G10" s="8">
        <f>D10-C10</f>
        <v>0.94399999999999551</v>
      </c>
      <c r="J10" s="14">
        <f t="shared" si="3"/>
        <v>7</v>
      </c>
      <c r="K10" s="5">
        <v>43.561</v>
      </c>
      <c r="L10" s="6">
        <v>44.204000000000001</v>
      </c>
      <c r="M10" s="7">
        <f>K10-K9</f>
        <v>4.0919999999999987</v>
      </c>
      <c r="N10" s="7">
        <f>L10-L9</f>
        <v>4.0900000000000034</v>
      </c>
      <c r="O10" s="8">
        <f>L10-K10</f>
        <v>0.64300000000000068</v>
      </c>
      <c r="R10" s="14">
        <f t="shared" si="4"/>
        <v>7</v>
      </c>
      <c r="S10" s="5">
        <v>30.513000000000002</v>
      </c>
      <c r="T10" s="6">
        <v>31.326000000000001</v>
      </c>
      <c r="U10" s="7">
        <f t="shared" si="5"/>
        <v>4.0609999999999999</v>
      </c>
      <c r="V10" s="7">
        <f t="shared" si="6"/>
        <v>4.0609999999999999</v>
      </c>
      <c r="W10" s="8">
        <f>T10-S10</f>
        <v>0.81299999999999883</v>
      </c>
    </row>
    <row r="11" spans="2:23" x14ac:dyDescent="0.25">
      <c r="B11" s="14">
        <f t="shared" si="0"/>
        <v>8</v>
      </c>
      <c r="C11" s="5">
        <f>52.881</f>
        <v>52.881</v>
      </c>
      <c r="D11" s="6">
        <f>53.558</f>
        <v>53.558</v>
      </c>
      <c r="E11" s="7">
        <f t="shared" si="1"/>
        <v>1.0799999999999983</v>
      </c>
      <c r="F11" s="7">
        <f t="shared" si="2"/>
        <v>0.81300000000000239</v>
      </c>
      <c r="G11" s="8">
        <f>D11-C11</f>
        <v>0.6769999999999996</v>
      </c>
      <c r="J11" s="14">
        <f t="shared" si="3"/>
        <v>8</v>
      </c>
      <c r="K11" s="5">
        <v>47.624000000000002</v>
      </c>
      <c r="L11" s="6">
        <v>48.267000000000003</v>
      </c>
      <c r="M11" s="7">
        <f>K11-K10</f>
        <v>4.0630000000000024</v>
      </c>
      <c r="N11" s="7">
        <f>L11-L10</f>
        <v>4.0630000000000024</v>
      </c>
      <c r="O11" s="8">
        <f>L11-K11</f>
        <v>0.64300000000000068</v>
      </c>
      <c r="R11" s="14">
        <f t="shared" si="4"/>
        <v>8</v>
      </c>
      <c r="S11" s="5">
        <v>34.579000000000001</v>
      </c>
      <c r="T11" s="6">
        <v>35.39</v>
      </c>
      <c r="U11" s="7">
        <f t="shared" si="5"/>
        <v>4.0659999999999989</v>
      </c>
      <c r="V11" s="7">
        <f t="shared" si="6"/>
        <v>4.0640000000000001</v>
      </c>
      <c r="W11" s="8">
        <f>T11-S11</f>
        <v>0.81099999999999994</v>
      </c>
    </row>
    <row r="12" spans="2:23" x14ac:dyDescent="0.25">
      <c r="B12" s="14">
        <f t="shared" si="0"/>
        <v>9</v>
      </c>
      <c r="C12" s="5">
        <f>56.8</f>
        <v>56.8</v>
      </c>
      <c r="D12" s="6">
        <f>57.743</f>
        <v>57.743000000000002</v>
      </c>
      <c r="E12" s="7">
        <f t="shared" si="1"/>
        <v>3.9189999999999969</v>
      </c>
      <c r="F12" s="7">
        <f t="shared" si="2"/>
        <v>4.1850000000000023</v>
      </c>
      <c r="G12" s="8">
        <f>D12-C12</f>
        <v>0.94300000000000495</v>
      </c>
      <c r="J12" s="14">
        <f t="shared" si="3"/>
        <v>9</v>
      </c>
      <c r="K12" s="5">
        <v>51.688000000000002</v>
      </c>
      <c r="L12" s="6">
        <v>52.331000000000003</v>
      </c>
      <c r="M12" s="7">
        <f>K12-K11</f>
        <v>4.0640000000000001</v>
      </c>
      <c r="N12" s="7">
        <f>L12-L11</f>
        <v>4.0640000000000001</v>
      </c>
      <c r="O12" s="8">
        <f>L12-K12</f>
        <v>0.64300000000000068</v>
      </c>
      <c r="R12" s="14">
        <f t="shared" si="4"/>
        <v>9</v>
      </c>
      <c r="S12" s="5">
        <v>38.671999999999997</v>
      </c>
      <c r="T12" s="6">
        <v>39.451000000000001</v>
      </c>
      <c r="U12" s="7">
        <f t="shared" si="5"/>
        <v>4.0929999999999964</v>
      </c>
      <c r="V12" s="7">
        <f t="shared" si="6"/>
        <v>4.0609999999999999</v>
      </c>
      <c r="W12" s="8">
        <f>T12-S12</f>
        <v>0.77900000000000347</v>
      </c>
    </row>
    <row r="13" spans="2:23" ht="15.75" thickBot="1" x14ac:dyDescent="0.3">
      <c r="B13" s="15">
        <f t="shared" si="0"/>
        <v>10</v>
      </c>
      <c r="C13" s="9">
        <f>57.912</f>
        <v>57.911999999999999</v>
      </c>
      <c r="D13" s="10">
        <f>58.583</f>
        <v>58.582999999999998</v>
      </c>
      <c r="E13" s="11">
        <f t="shared" si="1"/>
        <v>1.1120000000000019</v>
      </c>
      <c r="F13" s="11">
        <f t="shared" si="2"/>
        <v>0.83999999999999631</v>
      </c>
      <c r="G13" s="12">
        <f>D13-C13</f>
        <v>0.67099999999999937</v>
      </c>
      <c r="J13" s="15">
        <f t="shared" si="3"/>
        <v>10</v>
      </c>
      <c r="K13" s="9">
        <v>55.752000000000002</v>
      </c>
      <c r="L13" s="10">
        <v>56.396999999999998</v>
      </c>
      <c r="M13" s="11">
        <f>K13-K12</f>
        <v>4.0640000000000001</v>
      </c>
      <c r="N13" s="11">
        <f>L13-L12</f>
        <v>4.0659999999999954</v>
      </c>
      <c r="O13" s="12">
        <f>L13-K13</f>
        <v>0.64499999999999602</v>
      </c>
      <c r="R13" s="15">
        <f t="shared" si="4"/>
        <v>10</v>
      </c>
      <c r="S13" s="9"/>
      <c r="T13" s="10"/>
      <c r="U13" s="11">
        <f t="shared" si="5"/>
        <v>-38.671999999999997</v>
      </c>
      <c r="V13" s="11">
        <f t="shared" si="6"/>
        <v>-39.451000000000001</v>
      </c>
      <c r="W13" s="12">
        <f>T13-S13</f>
        <v>0</v>
      </c>
    </row>
    <row r="16" spans="2:23" ht="15.75" thickBot="1" x14ac:dyDescent="0.3">
      <c r="E16" s="1" t="s">
        <v>7</v>
      </c>
    </row>
    <row r="17" spans="2:7" x14ac:dyDescent="0.25">
      <c r="C17" s="2" t="s">
        <v>1</v>
      </c>
      <c r="D17" s="3" t="s">
        <v>0</v>
      </c>
      <c r="E17" s="4" t="s">
        <v>3</v>
      </c>
      <c r="F17" s="4" t="s">
        <v>4</v>
      </c>
      <c r="G17" s="4" t="s">
        <v>2</v>
      </c>
    </row>
    <row r="18" spans="2:7" x14ac:dyDescent="0.25">
      <c r="B18" s="13">
        <v>1</v>
      </c>
      <c r="C18" s="5">
        <v>2.7490000000000001</v>
      </c>
      <c r="D18" s="6">
        <v>3.5630000000000002</v>
      </c>
      <c r="E18" s="7"/>
      <c r="F18" s="7"/>
      <c r="G18" s="8">
        <f>D18-C18</f>
        <v>0.81400000000000006</v>
      </c>
    </row>
    <row r="19" spans="2:7" x14ac:dyDescent="0.25">
      <c r="B19" s="14">
        <f>B18+1</f>
        <v>2</v>
      </c>
      <c r="C19" s="5">
        <v>6.8449999999999998</v>
      </c>
      <c r="D19" s="6">
        <v>7.657</v>
      </c>
      <c r="E19" s="7">
        <f>C19-C18</f>
        <v>4.0960000000000001</v>
      </c>
      <c r="F19" s="7">
        <f>D19-D18</f>
        <v>4.0939999999999994</v>
      </c>
      <c r="G19" s="8">
        <f>D19-C19</f>
        <v>0.81200000000000028</v>
      </c>
    </row>
    <row r="20" spans="2:7" x14ac:dyDescent="0.25">
      <c r="B20" s="14">
        <f t="shared" ref="B20:B27" si="7">B19+1</f>
        <v>3</v>
      </c>
      <c r="C20" s="5">
        <v>14.193</v>
      </c>
      <c r="D20" s="6">
        <v>15.005000000000001</v>
      </c>
      <c r="E20" s="7">
        <f t="shared" ref="E20:E27" si="8">C20-C19</f>
        <v>7.3479999999999999</v>
      </c>
      <c r="F20" s="7">
        <f t="shared" ref="F20:F27" si="9">D20-D19</f>
        <v>7.3480000000000008</v>
      </c>
      <c r="G20" s="8">
        <f>D20-C20</f>
        <v>0.81200000000000117</v>
      </c>
    </row>
    <row r="21" spans="2:7" x14ac:dyDescent="0.25">
      <c r="B21" s="14">
        <f t="shared" si="7"/>
        <v>4</v>
      </c>
      <c r="C21" s="5">
        <v>18.292999999999999</v>
      </c>
      <c r="D21" s="6">
        <v>19.106000000000002</v>
      </c>
      <c r="E21" s="7">
        <f t="shared" si="8"/>
        <v>4.0999999999999996</v>
      </c>
      <c r="F21" s="7">
        <f t="shared" si="9"/>
        <v>4.1010000000000009</v>
      </c>
      <c r="G21" s="8">
        <f>D21-C21</f>
        <v>0.81300000000000239</v>
      </c>
    </row>
    <row r="22" spans="2:7" x14ac:dyDescent="0.25">
      <c r="B22" s="14">
        <f t="shared" si="7"/>
        <v>5</v>
      </c>
      <c r="C22" s="5">
        <v>22.388000000000002</v>
      </c>
      <c r="D22" s="6">
        <v>23.167999999999999</v>
      </c>
      <c r="E22" s="7">
        <f t="shared" si="8"/>
        <v>4.0950000000000024</v>
      </c>
      <c r="F22" s="7">
        <f t="shared" si="9"/>
        <v>4.0619999999999976</v>
      </c>
      <c r="G22" s="8">
        <f>D22-C22</f>
        <v>0.77999999999999758</v>
      </c>
    </row>
    <row r="23" spans="2:7" x14ac:dyDescent="0.25">
      <c r="B23" s="14">
        <f t="shared" si="7"/>
        <v>6</v>
      </c>
      <c r="C23" s="5">
        <v>26.452000000000002</v>
      </c>
      <c r="D23" s="6">
        <v>27.265000000000001</v>
      </c>
      <c r="E23" s="7">
        <f t="shared" si="8"/>
        <v>4.0640000000000001</v>
      </c>
      <c r="F23" s="7">
        <f t="shared" si="9"/>
        <v>4.0970000000000013</v>
      </c>
      <c r="G23" s="8">
        <f>D23-C23</f>
        <v>0.81299999999999883</v>
      </c>
    </row>
    <row r="24" spans="2:7" x14ac:dyDescent="0.25">
      <c r="B24" s="14">
        <f t="shared" si="7"/>
        <v>7</v>
      </c>
      <c r="C24" s="5">
        <v>30.513000000000002</v>
      </c>
      <c r="D24" s="6">
        <v>31.326000000000001</v>
      </c>
      <c r="E24" s="7">
        <f t="shared" si="8"/>
        <v>4.0609999999999999</v>
      </c>
      <c r="F24" s="7">
        <f t="shared" si="9"/>
        <v>4.0609999999999999</v>
      </c>
      <c r="G24" s="8">
        <f>D24-C24</f>
        <v>0.81299999999999883</v>
      </c>
    </row>
    <row r="25" spans="2:7" x14ac:dyDescent="0.25">
      <c r="B25" s="14">
        <f t="shared" si="7"/>
        <v>8</v>
      </c>
      <c r="C25" s="5">
        <v>34.579000000000001</v>
      </c>
      <c r="D25" s="6">
        <v>35.39</v>
      </c>
      <c r="E25" s="7">
        <f t="shared" si="8"/>
        <v>4.0659999999999989</v>
      </c>
      <c r="F25" s="7">
        <f t="shared" si="9"/>
        <v>4.0640000000000001</v>
      </c>
      <c r="G25" s="8">
        <f>D25-C25</f>
        <v>0.81099999999999994</v>
      </c>
    </row>
    <row r="26" spans="2:7" x14ac:dyDescent="0.25">
      <c r="B26" s="14">
        <f t="shared" si="7"/>
        <v>9</v>
      </c>
      <c r="C26" s="5">
        <v>38.671999999999997</v>
      </c>
      <c r="D26" s="6">
        <v>39.451000000000001</v>
      </c>
      <c r="E26" s="7">
        <f t="shared" si="8"/>
        <v>4.0929999999999964</v>
      </c>
      <c r="F26" s="7">
        <f t="shared" si="9"/>
        <v>4.0609999999999999</v>
      </c>
      <c r="G26" s="8">
        <f>D26-C26</f>
        <v>0.77900000000000347</v>
      </c>
    </row>
    <row r="27" spans="2:7" ht="15.75" thickBot="1" x14ac:dyDescent="0.3">
      <c r="B27" s="15">
        <f t="shared" si="7"/>
        <v>10</v>
      </c>
      <c r="C27" s="9"/>
      <c r="D27" s="10"/>
      <c r="E27" s="11">
        <f t="shared" si="8"/>
        <v>-38.671999999999997</v>
      </c>
      <c r="F27" s="11">
        <f t="shared" si="9"/>
        <v>-39.451000000000001</v>
      </c>
      <c r="G27" s="12">
        <f>D27-C27</f>
        <v>0</v>
      </c>
    </row>
    <row r="30" spans="2:7" ht="15.75" thickBot="1" x14ac:dyDescent="0.3">
      <c r="E30" s="1" t="s">
        <v>8</v>
      </c>
    </row>
    <row r="31" spans="2:7" x14ac:dyDescent="0.25">
      <c r="C31" s="2" t="s">
        <v>1</v>
      </c>
      <c r="D31" s="3" t="s">
        <v>0</v>
      </c>
      <c r="E31" s="4" t="s">
        <v>3</v>
      </c>
      <c r="F31" s="4" t="s">
        <v>4</v>
      </c>
      <c r="G31" s="4" t="s">
        <v>2</v>
      </c>
    </row>
    <row r="32" spans="2:7" x14ac:dyDescent="0.25">
      <c r="B32" s="13">
        <v>1</v>
      </c>
      <c r="C32" s="5">
        <v>2.714</v>
      </c>
      <c r="D32" s="6">
        <v>3.528</v>
      </c>
      <c r="E32" s="7"/>
      <c r="F32" s="7"/>
      <c r="G32" s="8">
        <f>D32-C32</f>
        <v>0.81400000000000006</v>
      </c>
    </row>
    <row r="33" spans="2:7" x14ac:dyDescent="0.25">
      <c r="B33" s="14">
        <f>B32+1</f>
        <v>2</v>
      </c>
      <c r="C33" s="5">
        <v>6.8120000000000003</v>
      </c>
      <c r="D33" s="6">
        <v>7.593</v>
      </c>
      <c r="E33" s="7">
        <f>C33-C32</f>
        <v>4.0980000000000008</v>
      </c>
      <c r="F33" s="7">
        <f>D33-D32</f>
        <v>4.0649999999999995</v>
      </c>
      <c r="G33" s="8">
        <f>D33-C33</f>
        <v>0.78099999999999969</v>
      </c>
    </row>
    <row r="34" spans="2:7" x14ac:dyDescent="0.25">
      <c r="B34" s="14">
        <f t="shared" ref="B34:B41" si="10">B33+1</f>
        <v>3</v>
      </c>
      <c r="C34" s="5">
        <v>10.85</v>
      </c>
      <c r="D34" s="6">
        <v>11.696999999999999</v>
      </c>
      <c r="E34" s="7">
        <f t="shared" ref="E34:E41" si="11">C34-C33</f>
        <v>4.0379999999999994</v>
      </c>
      <c r="F34" s="7">
        <f t="shared" ref="F34:F41" si="12">D34-D33</f>
        <v>4.1039999999999992</v>
      </c>
      <c r="G34" s="8">
        <f>D34-C34</f>
        <v>0.84699999999999953</v>
      </c>
    </row>
    <row r="35" spans="2:7" x14ac:dyDescent="0.25">
      <c r="B35" s="14">
        <f t="shared" si="10"/>
        <v>4</v>
      </c>
      <c r="C35" s="5">
        <v>14.949</v>
      </c>
      <c r="D35" s="6">
        <v>15.760999999999999</v>
      </c>
      <c r="E35" s="7">
        <f t="shared" si="11"/>
        <v>4.0990000000000002</v>
      </c>
      <c r="F35" s="7">
        <f t="shared" si="12"/>
        <v>4.0640000000000001</v>
      </c>
      <c r="G35" s="8">
        <f>D35-C35</f>
        <v>0.81199999999999939</v>
      </c>
    </row>
    <row r="36" spans="2:7" x14ac:dyDescent="0.25">
      <c r="B36" s="14">
        <f t="shared" si="10"/>
        <v>5</v>
      </c>
      <c r="C36" s="5">
        <v>19.013000000000002</v>
      </c>
      <c r="D36" s="6">
        <v>19.824999999999999</v>
      </c>
      <c r="E36" s="7">
        <f t="shared" si="11"/>
        <v>4.0640000000000018</v>
      </c>
      <c r="F36" s="7">
        <f t="shared" si="12"/>
        <v>4.0640000000000001</v>
      </c>
      <c r="G36" s="8">
        <f>D36-C36</f>
        <v>0.81199999999999761</v>
      </c>
    </row>
    <row r="37" spans="2:7" x14ac:dyDescent="0.25">
      <c r="B37" s="14">
        <f t="shared" si="10"/>
        <v>6</v>
      </c>
      <c r="C37" s="5"/>
      <c r="D37" s="6"/>
      <c r="E37" s="7">
        <f t="shared" si="11"/>
        <v>-19.013000000000002</v>
      </c>
      <c r="F37" s="7">
        <f t="shared" si="12"/>
        <v>-19.824999999999999</v>
      </c>
      <c r="G37" s="8">
        <f>D37-C37</f>
        <v>0</v>
      </c>
    </row>
    <row r="38" spans="2:7" x14ac:dyDescent="0.25">
      <c r="B38" s="14">
        <f t="shared" si="10"/>
        <v>7</v>
      </c>
      <c r="C38" s="5"/>
      <c r="D38" s="6"/>
      <c r="E38" s="7">
        <f t="shared" si="11"/>
        <v>0</v>
      </c>
      <c r="F38" s="7">
        <f t="shared" si="12"/>
        <v>0</v>
      </c>
      <c r="G38" s="8">
        <f>D38-C38</f>
        <v>0</v>
      </c>
    </row>
    <row r="39" spans="2:7" x14ac:dyDescent="0.25">
      <c r="B39" s="14">
        <f t="shared" si="10"/>
        <v>8</v>
      </c>
      <c r="C39" s="5"/>
      <c r="D39" s="6"/>
      <c r="E39" s="7">
        <f t="shared" si="11"/>
        <v>0</v>
      </c>
      <c r="F39" s="7">
        <f t="shared" si="12"/>
        <v>0</v>
      </c>
      <c r="G39" s="8">
        <f>D39-C39</f>
        <v>0</v>
      </c>
    </row>
    <row r="40" spans="2:7" x14ac:dyDescent="0.25">
      <c r="B40" s="14">
        <f t="shared" si="10"/>
        <v>9</v>
      </c>
      <c r="C40" s="5"/>
      <c r="D40" s="6"/>
      <c r="E40" s="7">
        <f t="shared" si="11"/>
        <v>0</v>
      </c>
      <c r="F40" s="7">
        <f t="shared" si="12"/>
        <v>0</v>
      </c>
      <c r="G40" s="8">
        <f>D40-C40</f>
        <v>0</v>
      </c>
    </row>
    <row r="41" spans="2:7" ht="15.75" thickBot="1" x14ac:dyDescent="0.3">
      <c r="B41" s="15">
        <f t="shared" si="10"/>
        <v>10</v>
      </c>
      <c r="C41" s="9"/>
      <c r="D41" s="10"/>
      <c r="E41" s="11">
        <f t="shared" si="11"/>
        <v>0</v>
      </c>
      <c r="F41" s="11">
        <f t="shared" si="12"/>
        <v>0</v>
      </c>
      <c r="G41" s="12">
        <f>D41-C41</f>
        <v>0</v>
      </c>
    </row>
    <row r="44" spans="2:7" ht="15.75" thickBot="1" x14ac:dyDescent="0.3">
      <c r="E44" s="1" t="s">
        <v>9</v>
      </c>
    </row>
    <row r="45" spans="2:7" x14ac:dyDescent="0.25">
      <c r="C45" s="2" t="s">
        <v>1</v>
      </c>
      <c r="D45" s="3" t="s">
        <v>0</v>
      </c>
      <c r="E45" s="4" t="s">
        <v>3</v>
      </c>
      <c r="F45" s="4" t="s">
        <v>4</v>
      </c>
      <c r="G45" s="4" t="s">
        <v>2</v>
      </c>
    </row>
    <row r="46" spans="2:7" x14ac:dyDescent="0.25">
      <c r="B46" s="13">
        <v>1</v>
      </c>
      <c r="C46" s="5">
        <v>13.151</v>
      </c>
      <c r="D46" s="6">
        <v>13.965</v>
      </c>
      <c r="E46" s="7"/>
      <c r="F46" s="7"/>
      <c r="G46" s="8">
        <f>D46-C46</f>
        <v>0.81400000000000006</v>
      </c>
    </row>
    <row r="47" spans="2:7" x14ac:dyDescent="0.25">
      <c r="B47" s="14">
        <f>B46+1</f>
        <v>2</v>
      </c>
      <c r="C47" s="5">
        <v>14.169</v>
      </c>
      <c r="D47" s="6">
        <v>14.712999999999999</v>
      </c>
      <c r="E47" s="7">
        <f>C47-C46</f>
        <v>1.0180000000000007</v>
      </c>
      <c r="F47" s="7">
        <f>D47-D46</f>
        <v>0.74799999999999933</v>
      </c>
      <c r="G47" s="8">
        <f>D47-C47</f>
        <v>0.54399999999999871</v>
      </c>
    </row>
    <row r="48" spans="2:7" x14ac:dyDescent="0.25">
      <c r="B48" s="14">
        <f t="shared" ref="B48:B55" si="13">B47+1</f>
        <v>3</v>
      </c>
      <c r="C48" s="5">
        <v>15.153</v>
      </c>
      <c r="D48" s="6">
        <v>15.965</v>
      </c>
      <c r="E48" s="7">
        <f t="shared" ref="E48:E55" si="14">C48-C47</f>
        <v>0.98399999999999999</v>
      </c>
      <c r="F48" s="7">
        <f t="shared" ref="F48:F55" si="15">D48-D47</f>
        <v>1.2520000000000007</v>
      </c>
      <c r="G48" s="8">
        <f>D48-C48</f>
        <v>0.81199999999999939</v>
      </c>
    </row>
    <row r="49" spans="2:7" x14ac:dyDescent="0.25">
      <c r="B49" s="14">
        <f t="shared" si="13"/>
        <v>4</v>
      </c>
      <c r="C49" s="5">
        <v>16.169</v>
      </c>
      <c r="D49" s="6">
        <v>16.710999999999999</v>
      </c>
      <c r="E49" s="7">
        <f t="shared" si="14"/>
        <v>1.016</v>
      </c>
      <c r="F49" s="7">
        <f t="shared" si="15"/>
        <v>0.74599999999999866</v>
      </c>
      <c r="G49" s="8">
        <f>D49-C49</f>
        <v>0.54199999999999804</v>
      </c>
    </row>
    <row r="50" spans="2:7" x14ac:dyDescent="0.25">
      <c r="B50" s="14">
        <f t="shared" si="13"/>
        <v>5</v>
      </c>
      <c r="C50" s="5">
        <v>17.152000000000001</v>
      </c>
      <c r="D50" s="6">
        <v>17.693999999999999</v>
      </c>
      <c r="E50" s="7">
        <f t="shared" si="14"/>
        <v>0.98300000000000054</v>
      </c>
      <c r="F50" s="7">
        <f t="shared" si="15"/>
        <v>0.98300000000000054</v>
      </c>
      <c r="G50" s="8">
        <f>D50-C50</f>
        <v>0.54199999999999804</v>
      </c>
    </row>
    <row r="51" spans="2:7" x14ac:dyDescent="0.25">
      <c r="B51" s="14">
        <f t="shared" si="13"/>
        <v>6</v>
      </c>
      <c r="C51" s="5">
        <v>18.167999999999999</v>
      </c>
      <c r="D51" s="6">
        <v>18.981000000000002</v>
      </c>
      <c r="E51" s="7">
        <f t="shared" si="14"/>
        <v>1.0159999999999982</v>
      </c>
      <c r="F51" s="7">
        <f t="shared" si="15"/>
        <v>1.2870000000000026</v>
      </c>
      <c r="G51" s="8">
        <f>D51-C51</f>
        <v>0.81300000000000239</v>
      </c>
    </row>
    <row r="52" spans="2:7" x14ac:dyDescent="0.25">
      <c r="B52" s="14">
        <f t="shared" si="13"/>
        <v>7</v>
      </c>
      <c r="C52" s="5">
        <v>19.184000000000001</v>
      </c>
      <c r="D52" s="6">
        <v>19.725999999999999</v>
      </c>
      <c r="E52" s="7">
        <f t="shared" si="14"/>
        <v>1.0160000000000018</v>
      </c>
      <c r="F52" s="7">
        <f t="shared" si="15"/>
        <v>0.74499999999999744</v>
      </c>
      <c r="G52" s="8">
        <f>D52-C52</f>
        <v>0.54199999999999804</v>
      </c>
    </row>
    <row r="53" spans="2:7" x14ac:dyDescent="0.25">
      <c r="B53" s="14">
        <f t="shared" si="13"/>
        <v>8</v>
      </c>
      <c r="C53" s="5">
        <v>20.164999999999999</v>
      </c>
      <c r="D53" s="6">
        <v>20.707999999999998</v>
      </c>
      <c r="E53" s="7">
        <f t="shared" si="14"/>
        <v>0.9809999999999981</v>
      </c>
      <c r="F53" s="7">
        <f t="shared" si="15"/>
        <v>0.98199999999999932</v>
      </c>
      <c r="G53" s="8">
        <f>D53-C53</f>
        <v>0.54299999999999926</v>
      </c>
    </row>
    <row r="54" spans="2:7" x14ac:dyDescent="0.25">
      <c r="B54" s="14">
        <f t="shared" si="13"/>
        <v>9</v>
      </c>
      <c r="C54" s="5">
        <v>21.183</v>
      </c>
      <c r="D54" s="6">
        <v>25.113</v>
      </c>
      <c r="E54" s="7">
        <f t="shared" si="14"/>
        <v>1.0180000000000007</v>
      </c>
      <c r="F54" s="7">
        <f t="shared" si="15"/>
        <v>4.4050000000000011</v>
      </c>
      <c r="G54" s="8">
        <f>D54-C54</f>
        <v>3.9299999999999997</v>
      </c>
    </row>
    <row r="55" spans="2:7" ht="15.75" thickBot="1" x14ac:dyDescent="0.3">
      <c r="B55" s="15">
        <f t="shared" si="13"/>
        <v>10</v>
      </c>
      <c r="C55" s="9">
        <v>25.215</v>
      </c>
      <c r="D55" s="10">
        <v>26.027000000000001</v>
      </c>
      <c r="E55" s="11">
        <f t="shared" si="14"/>
        <v>4.032</v>
      </c>
      <c r="F55" s="11">
        <f t="shared" si="15"/>
        <v>0.91400000000000148</v>
      </c>
      <c r="G55" s="12">
        <f>D55-C55</f>
        <v>0.81200000000000117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Nascimento</dc:creator>
  <cp:lastModifiedBy>Bruno Nascimento</cp:lastModifiedBy>
  <dcterms:created xsi:type="dcterms:W3CDTF">2019-01-13T12:23:47Z</dcterms:created>
  <dcterms:modified xsi:type="dcterms:W3CDTF">2019-01-14T01:13:47Z</dcterms:modified>
</cp:coreProperties>
</file>