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D:\CodeBasics\Excel\"/>
    </mc:Choice>
  </mc:AlternateContent>
  <xr:revisionPtr revIDLastSave="0" documentId="13_ncr:1_{26D1E54D-A92F-4751-BDA5-E369A42D684B}" xr6:coauthVersionLast="47" xr6:coauthVersionMax="47" xr10:uidLastSave="{00000000-0000-0000-0000-000000000000}"/>
  <bookViews>
    <workbookView xWindow="-108" yWindow="-108" windowWidth="23256" windowHeight="12456" activeTab="1" xr2:uid="{00000000-000D-0000-FFFF-FFFF00000000}"/>
  </bookViews>
  <sheets>
    <sheet name="May-2023" sheetId="1" r:id="rId1"/>
    <sheet name="June-2023" sheetId="2" r:id="rId2"/>
  </sheets>
  <definedNames>
    <definedName name="_xlnm._FilterDatabase" localSheetId="0" hidden="1">'May-2023'!$A$1:$E$12</definedName>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6" i="2" l="1"/>
  <c r="H3" i="2"/>
  <c r="H4" i="2"/>
  <c r="H2" i="2"/>
  <c r="D13" i="2"/>
  <c r="E3" i="1"/>
  <c r="E4" i="1"/>
  <c r="E7" i="1"/>
  <c r="E6" i="1"/>
  <c r="E5" i="1"/>
  <c r="E11" i="1"/>
  <c r="E9" i="1"/>
  <c r="E8" i="1"/>
  <c r="E10" i="1"/>
  <c r="E12" i="1"/>
  <c r="E2" i="1"/>
  <c r="H3" i="1"/>
  <c r="H4" i="1"/>
  <c r="H2" i="1"/>
</calcChain>
</file>

<file path=xl/sharedStrings.xml><?xml version="1.0" encoding="utf-8"?>
<sst xmlns="http://schemas.openxmlformats.org/spreadsheetml/2006/main" count="66" uniqueCount="33">
  <si>
    <t>Date</t>
  </si>
  <si>
    <t>Subway sandwich</t>
  </si>
  <si>
    <t>Amount</t>
  </si>
  <si>
    <t>Item</t>
  </si>
  <si>
    <t>Category</t>
  </si>
  <si>
    <t>Food</t>
  </si>
  <si>
    <t>Rent</t>
  </si>
  <si>
    <t>Utilities</t>
  </si>
  <si>
    <t>Gas bill</t>
  </si>
  <si>
    <t>Phone bill</t>
  </si>
  <si>
    <t>Home rent</t>
  </si>
  <si>
    <t>Groceries</t>
  </si>
  <si>
    <t>Chotumal samosa</t>
  </si>
  <si>
    <t>Tondumal pani puri</t>
  </si>
  <si>
    <t>Olive garden</t>
  </si>
  <si>
    <t>Water bill</t>
  </si>
  <si>
    <t>tea-post</t>
  </si>
  <si>
    <t>Total Expense</t>
  </si>
  <si>
    <t>Major Expense?</t>
  </si>
  <si>
    <t>Vada Pav</t>
  </si>
  <si>
    <t>samosa</t>
  </si>
  <si>
    <t>Groceries (Big Bazaar)</t>
  </si>
  <si>
    <t>Mobile recharge</t>
  </si>
  <si>
    <t>LPG Gas bill</t>
  </si>
  <si>
    <t>Electricity bill</t>
  </si>
  <si>
    <t>South Indian Thali</t>
  </si>
  <si>
    <t>Cutting Chai</t>
  </si>
  <si>
    <t>Pani Puri</t>
  </si>
  <si>
    <t>Groceries (DMart)</t>
  </si>
  <si>
    <t>Sum=</t>
  </si>
  <si>
    <t>Total</t>
  </si>
  <si>
    <t xml:space="preserve">SUM using table </t>
  </si>
  <si>
    <t>forumula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</si>
</sst>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6" fontId="0" fillId="0" borderId="0" xfId="0" applyNumberFormat="1"/>
    <xf numFmtId="0" fontId="0" fillId="0" borderId="0" xfId="0" applyAlignment="1">
      <alignment horizontal="right"/>
    </xf>
    <xf numFmtId="0" fontId="0" fillId="2" borderId="0" xfId="0" applyFill="1"/>
    <xf numFmtId="0" fontId="0" fillId="2" borderId="0" xfId="0" applyFill="1" applyAlignment="1">
      <alignment horizontal="right"/>
    </xf>
    <xf numFmtId="2" fontId="0" fillId="0" borderId="0" xfId="1" applyNumberFormat="1" applyFont="1"/>
    <xf numFmtId="3" fontId="0" fillId="0" borderId="0" xfId="0" applyNumberFormat="1" applyAlignment="1">
      <alignment horizontal="right"/>
    </xf>
    <xf numFmtId="0" fontId="3" fillId="0" borderId="0" xfId="0" applyFont="1"/>
    <xf numFmtId="0" fontId="3" fillId="3" borderId="0" xfId="0" applyFont="1" applyFill="1"/>
    <xf numFmtId="0" fontId="2" fillId="2" borderId="0" xfId="0" applyFont="1" applyFill="1" applyAlignment="1">
      <alignment horizontal="center"/>
    </xf>
  </cellXfs>
  <cellStyles count="2">
    <cellStyle name="Normal" xfId="0" builtinId="0"/>
    <cellStyle name="Percent" xfId="1" builtinId="5"/>
  </cellStyles>
  <dxfs count="5">
    <dxf>
      <font>
        <b/>
        <strike val="0"/>
        <outline val="0"/>
        <shadow val="0"/>
        <u val="none"/>
        <vertAlign val="baseline"/>
        <sz val="11"/>
        <color theme="3"/>
        <name val="Calibri"/>
        <family val="2"/>
        <scheme val="minor"/>
      </font>
      <fill>
        <patternFill patternType="solid">
          <fgColor indexed="64"/>
          <bgColor theme="7" tint="0.79998168889431442"/>
        </patternFill>
      </fill>
    </dxf>
    <dxf>
      <font>
        <color rgb="FF9C0006"/>
      </font>
      <fill>
        <patternFill>
          <bgColor rgb="FFFFC7CE"/>
        </patternFill>
      </fill>
    </dxf>
    <dxf>
      <font>
        <color rgb="FF9C0006"/>
      </font>
      <fill>
        <patternFill>
          <bgColor rgb="FFFFC7CE"/>
        </patternFill>
      </fill>
    </dxf>
    <dxf>
      <alignment horizontal="right" vertical="bottom" textRotation="0" wrapText="0" indent="0" justifyLastLine="0" shrinkToFit="0" readingOrder="0"/>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7</xdr:col>
      <xdr:colOff>365760</xdr:colOff>
      <xdr:row>0</xdr:row>
      <xdr:rowOff>60961</xdr:rowOff>
    </xdr:from>
    <xdr:to>
      <xdr:col>9</xdr:col>
      <xdr:colOff>571500</xdr:colOff>
      <xdr:row>6</xdr:row>
      <xdr:rowOff>106681</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B698DB54-2E39-0CC2-F5CB-64D04484E4D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8648700" y="60961"/>
              <a:ext cx="1813560" cy="1143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21113B8-67BE-44AA-B4AA-FD09D5CE835D}" sourceName="Category">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EC1FF01C-F2C6-4FF6-95CE-417D920E6744}" cache="Slicer_Category" caption="Category"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1497E6-1C7D-4710-95EF-2A34B4FA9112}" name="Table1" displayName="Table1" ref="A1:D12" totalsRowShown="0" headerRowDxfId="0">
  <autoFilter ref="A1:D12" xr:uid="{9C1497E6-1C7D-4710-95EF-2A34B4FA9112}"/>
  <tableColumns count="4">
    <tableColumn id="1" xr3:uid="{700DAB1F-8987-4AFF-AD5B-F86EDDF2ECC8}" name="Date" dataDxfId="4"/>
    <tableColumn id="2" xr3:uid="{56298201-B20D-418B-82A1-7FCC4C275CC2}" name="Category"/>
    <tableColumn id="3" xr3:uid="{F7EF5530-4045-4247-8396-6E43EF787F61}" name="Item"/>
    <tableColumn id="4" xr3:uid="{AA8F1E27-57E2-4889-B5C1-C2F41502983F}" name="Amount"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4"/>
  <sheetViews>
    <sheetView zoomScale="115" zoomScaleNormal="115" workbookViewId="0">
      <selection sqref="A1:E13"/>
    </sheetView>
  </sheetViews>
  <sheetFormatPr defaultRowHeight="14.4" x14ac:dyDescent="0.3"/>
  <cols>
    <col min="1" max="1" width="10.88671875" customWidth="1"/>
    <col min="2" max="2" width="11.33203125" customWidth="1"/>
    <col min="3" max="3" width="19" customWidth="1"/>
    <col min="4" max="4" width="10.44140625" style="2" customWidth="1"/>
    <col min="5" max="5" width="14.5546875" bestFit="1" customWidth="1"/>
    <col min="7" max="7" width="13.44140625" bestFit="1" customWidth="1"/>
    <col min="8" max="8" width="16.5546875" customWidth="1"/>
  </cols>
  <sheetData>
    <row r="1" spans="1:8" x14ac:dyDescent="0.3">
      <c r="A1" s="3" t="s">
        <v>0</v>
      </c>
      <c r="B1" s="3" t="s">
        <v>4</v>
      </c>
      <c r="C1" s="3" t="s">
        <v>3</v>
      </c>
      <c r="D1" s="4" t="s">
        <v>2</v>
      </c>
      <c r="E1" s="3" t="s">
        <v>18</v>
      </c>
      <c r="G1" t="s">
        <v>4</v>
      </c>
      <c r="H1" t="s">
        <v>17</v>
      </c>
    </row>
    <row r="2" spans="1:8" x14ac:dyDescent="0.3">
      <c r="A2" s="1">
        <v>45047</v>
      </c>
      <c r="B2" t="s">
        <v>5</v>
      </c>
      <c r="C2" t="s">
        <v>1</v>
      </c>
      <c r="D2" s="2">
        <v>10</v>
      </c>
      <c r="E2" t="str">
        <f t="shared" ref="E2:E12" si="0">IF(D2&gt;=100,"Yes","No")</f>
        <v>No</v>
      </c>
      <c r="G2" t="s">
        <v>5</v>
      </c>
      <c r="H2">
        <f>SUMIF($B$2:$B$12,G2,$D$2:$D$12)</f>
        <v>220</v>
      </c>
    </row>
    <row r="3" spans="1:8" x14ac:dyDescent="0.3">
      <c r="A3" s="1">
        <v>45047</v>
      </c>
      <c r="B3" t="s">
        <v>5</v>
      </c>
      <c r="C3" t="s">
        <v>12</v>
      </c>
      <c r="D3" s="2">
        <v>20</v>
      </c>
      <c r="E3" t="str">
        <f t="shared" si="0"/>
        <v>No</v>
      </c>
      <c r="G3" t="s">
        <v>6</v>
      </c>
      <c r="H3">
        <f t="shared" ref="H3:H4" si="1">SUMIF($B$2:$B$12,G3,$D$2:$D$12)</f>
        <v>500</v>
      </c>
    </row>
    <row r="4" spans="1:8" x14ac:dyDescent="0.3">
      <c r="A4" s="1">
        <v>45047</v>
      </c>
      <c r="B4" t="s">
        <v>5</v>
      </c>
      <c r="C4" t="s">
        <v>11</v>
      </c>
      <c r="D4" s="2">
        <v>50</v>
      </c>
      <c r="E4" t="str">
        <f t="shared" si="0"/>
        <v>No</v>
      </c>
      <c r="G4" t="s">
        <v>7</v>
      </c>
      <c r="H4">
        <f t="shared" si="1"/>
        <v>320</v>
      </c>
    </row>
    <row r="5" spans="1:8" x14ac:dyDescent="0.3">
      <c r="A5" s="1">
        <v>45047</v>
      </c>
      <c r="B5" t="s">
        <v>7</v>
      </c>
      <c r="C5" t="s">
        <v>9</v>
      </c>
      <c r="D5" s="2">
        <v>100</v>
      </c>
      <c r="E5" t="str">
        <f t="shared" si="0"/>
        <v>Yes</v>
      </c>
    </row>
    <row r="6" spans="1:8" x14ac:dyDescent="0.3">
      <c r="A6" s="1">
        <v>45047</v>
      </c>
      <c r="B6" t="s">
        <v>7</v>
      </c>
      <c r="C6" t="s">
        <v>8</v>
      </c>
      <c r="D6" s="2">
        <v>200</v>
      </c>
      <c r="E6" t="str">
        <f t="shared" si="0"/>
        <v>Yes</v>
      </c>
    </row>
    <row r="7" spans="1:8" x14ac:dyDescent="0.3">
      <c r="A7" s="1">
        <v>45047</v>
      </c>
      <c r="B7" t="s">
        <v>6</v>
      </c>
      <c r="C7" t="s">
        <v>10</v>
      </c>
      <c r="D7" s="2">
        <v>500</v>
      </c>
      <c r="E7" t="str">
        <f t="shared" si="0"/>
        <v>Yes</v>
      </c>
    </row>
    <row r="8" spans="1:8" x14ac:dyDescent="0.3">
      <c r="A8" s="1">
        <v>45048</v>
      </c>
      <c r="B8" t="s">
        <v>7</v>
      </c>
      <c r="C8" t="s">
        <v>15</v>
      </c>
      <c r="D8" s="2">
        <v>20</v>
      </c>
      <c r="E8" t="str">
        <f t="shared" si="0"/>
        <v>No</v>
      </c>
    </row>
    <row r="9" spans="1:8" x14ac:dyDescent="0.3">
      <c r="A9" s="1">
        <v>45048</v>
      </c>
      <c r="B9" t="s">
        <v>5</v>
      </c>
      <c r="C9" t="s">
        <v>14</v>
      </c>
      <c r="D9" s="2">
        <v>30</v>
      </c>
      <c r="E9" t="str">
        <f t="shared" si="0"/>
        <v>No</v>
      </c>
    </row>
    <row r="10" spans="1:8" x14ac:dyDescent="0.3">
      <c r="A10" s="1">
        <v>45048</v>
      </c>
      <c r="B10" t="s">
        <v>5</v>
      </c>
      <c r="C10" t="s">
        <v>16</v>
      </c>
      <c r="D10" s="2">
        <v>30</v>
      </c>
      <c r="E10" t="str">
        <f t="shared" si="0"/>
        <v>No</v>
      </c>
    </row>
    <row r="11" spans="1:8" x14ac:dyDescent="0.3">
      <c r="A11" s="1">
        <v>45048</v>
      </c>
      <c r="B11" t="s">
        <v>5</v>
      </c>
      <c r="C11" t="s">
        <v>13</v>
      </c>
      <c r="D11" s="2">
        <v>50</v>
      </c>
      <c r="E11" t="str">
        <f t="shared" si="0"/>
        <v>No</v>
      </c>
    </row>
    <row r="12" spans="1:8" x14ac:dyDescent="0.3">
      <c r="A12" s="1">
        <v>45049</v>
      </c>
      <c r="B12" t="s">
        <v>5</v>
      </c>
      <c r="C12" t="s">
        <v>11</v>
      </c>
      <c r="D12" s="2">
        <v>30</v>
      </c>
      <c r="E12" t="str">
        <f t="shared" si="0"/>
        <v>No</v>
      </c>
    </row>
    <row r="14" spans="1:8" x14ac:dyDescent="0.3">
      <c r="E14" s="5"/>
    </row>
  </sheetData>
  <sortState xmlns:xlrd2="http://schemas.microsoft.com/office/spreadsheetml/2017/richdata2" ref="A2:E12">
    <sortCondition ref="A2:A12"/>
  </sortState>
  <conditionalFormatting sqref="E2:E14">
    <cfRule type="cellIs" dxfId="2" priority="1" operator="equal">
      <formula>"Yes"</formula>
    </cfRule>
  </conditionalFormatting>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9D04A-3B0A-4DB9-86D0-CD326D0C1C8B}">
  <dimension ref="A1:H16"/>
  <sheetViews>
    <sheetView tabSelected="1" workbookViewId="0">
      <selection activeCell="E3" sqref="E3"/>
    </sheetView>
  </sheetViews>
  <sheetFormatPr defaultRowHeight="14.4" x14ac:dyDescent="0.3"/>
  <cols>
    <col min="1" max="1" width="15.6640625" customWidth="1"/>
    <col min="2" max="2" width="15.44140625" customWidth="1"/>
    <col min="3" max="3" width="22.5546875" customWidth="1"/>
    <col min="4" max="4" width="27.88671875" customWidth="1"/>
    <col min="5" max="5" width="20.33203125" customWidth="1"/>
    <col min="7" max="7" width="10" customWidth="1"/>
    <col min="8" max="8" width="14.5546875" customWidth="1"/>
  </cols>
  <sheetData>
    <row r="1" spans="1:8" x14ac:dyDescent="0.3">
      <c r="A1" s="9" t="s">
        <v>0</v>
      </c>
      <c r="B1" s="9" t="s">
        <v>4</v>
      </c>
      <c r="C1" s="9" t="s">
        <v>3</v>
      </c>
      <c r="D1" s="9" t="s">
        <v>2</v>
      </c>
      <c r="G1" s="8" t="s">
        <v>4</v>
      </c>
      <c r="H1" s="8" t="s">
        <v>30</v>
      </c>
    </row>
    <row r="2" spans="1:8" x14ac:dyDescent="0.3">
      <c r="A2" s="1">
        <v>45078</v>
      </c>
      <c r="B2" t="s">
        <v>5</v>
      </c>
      <c r="C2" t="s">
        <v>19</v>
      </c>
      <c r="D2" s="2">
        <v>20</v>
      </c>
      <c r="G2" t="s">
        <v>5</v>
      </c>
      <c r="H2">
        <f>SUMIF(B2:B12,G2,D2:D12)</f>
        <v>1335</v>
      </c>
    </row>
    <row r="3" spans="1:8" x14ac:dyDescent="0.3">
      <c r="A3" s="1">
        <v>45078</v>
      </c>
      <c r="B3" t="s">
        <v>5</v>
      </c>
      <c r="C3" t="s">
        <v>20</v>
      </c>
      <c r="D3" s="2">
        <v>15</v>
      </c>
      <c r="G3" t="s">
        <v>7</v>
      </c>
      <c r="H3">
        <f t="shared" ref="H3:H4" si="0">SUMIF(B3:B13,G3,D3:D13)</f>
        <v>1500</v>
      </c>
    </row>
    <row r="4" spans="1:8" x14ac:dyDescent="0.3">
      <c r="A4" s="1">
        <v>45079</v>
      </c>
      <c r="B4" t="s">
        <v>5</v>
      </c>
      <c r="C4" t="s">
        <v>21</v>
      </c>
      <c r="D4" s="2">
        <v>600</v>
      </c>
      <c r="G4" t="s">
        <v>6</v>
      </c>
      <c r="H4">
        <f t="shared" si="0"/>
        <v>12000</v>
      </c>
    </row>
    <row r="5" spans="1:8" x14ac:dyDescent="0.3">
      <c r="A5" s="1">
        <v>45079</v>
      </c>
      <c r="B5" t="s">
        <v>7</v>
      </c>
      <c r="C5" t="s">
        <v>22</v>
      </c>
      <c r="D5" s="2">
        <v>200</v>
      </c>
    </row>
    <row r="6" spans="1:8" x14ac:dyDescent="0.3">
      <c r="A6" s="1">
        <v>45079</v>
      </c>
      <c r="B6" t="s">
        <v>7</v>
      </c>
      <c r="C6" t="s">
        <v>23</v>
      </c>
      <c r="D6" s="2">
        <v>800</v>
      </c>
    </row>
    <row r="7" spans="1:8" x14ac:dyDescent="0.3">
      <c r="A7" s="1">
        <v>45079</v>
      </c>
      <c r="B7" t="s">
        <v>6</v>
      </c>
      <c r="C7" t="s">
        <v>10</v>
      </c>
      <c r="D7" s="6">
        <v>12000</v>
      </c>
    </row>
    <row r="8" spans="1:8" x14ac:dyDescent="0.3">
      <c r="A8" s="1">
        <v>45079</v>
      </c>
      <c r="B8" t="s">
        <v>7</v>
      </c>
      <c r="C8" t="s">
        <v>24</v>
      </c>
      <c r="D8" s="2">
        <v>500</v>
      </c>
    </row>
    <row r="9" spans="1:8" x14ac:dyDescent="0.3">
      <c r="A9" s="1">
        <v>45080</v>
      </c>
      <c r="B9" t="s">
        <v>5</v>
      </c>
      <c r="C9" t="s">
        <v>25</v>
      </c>
      <c r="D9" s="2">
        <v>150</v>
      </c>
    </row>
    <row r="10" spans="1:8" x14ac:dyDescent="0.3">
      <c r="A10" s="1">
        <v>45080</v>
      </c>
      <c r="B10" t="s">
        <v>5</v>
      </c>
      <c r="C10" t="s">
        <v>26</v>
      </c>
      <c r="D10" s="2">
        <v>20</v>
      </c>
    </row>
    <row r="11" spans="1:8" x14ac:dyDescent="0.3">
      <c r="A11" s="1">
        <v>45080</v>
      </c>
      <c r="B11" t="s">
        <v>5</v>
      </c>
      <c r="C11" t="s">
        <v>27</v>
      </c>
      <c r="D11" s="2">
        <v>30</v>
      </c>
    </row>
    <row r="12" spans="1:8" x14ac:dyDescent="0.3">
      <c r="A12" s="1">
        <v>45080</v>
      </c>
      <c r="B12" t="s">
        <v>5</v>
      </c>
      <c r="C12" t="s">
        <v>28</v>
      </c>
      <c r="D12" s="2">
        <v>500</v>
      </c>
    </row>
    <row r="13" spans="1:8" x14ac:dyDescent="0.3">
      <c r="A13" s="7" t="s">
        <v>29</v>
      </c>
      <c r="D13" s="2">
        <f>SUM(D2:D12)</f>
        <v>14835</v>
      </c>
    </row>
    <row r="16" spans="1:8" x14ac:dyDescent="0.3">
      <c r="A16" s="7" t="s">
        <v>31</v>
      </c>
      <c r="B16" s="7" t="s">
        <v>32</v>
      </c>
      <c r="C16">
        <f>SUM(Table1[Amount])</f>
        <v>14835</v>
      </c>
    </row>
  </sheetData>
  <conditionalFormatting sqref="E13">
    <cfRule type="cellIs" dxfId="1" priority="2" operator="equal">
      <formula>"Yes"</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86C0266E115364AA9B96DE5BECF7DB6" ma:contentTypeVersion="14" ma:contentTypeDescription="Create a new document." ma:contentTypeScope="" ma:versionID="c921848065db5a49d1de2391ec81580e">
  <xsd:schema xmlns:xsd="http://www.w3.org/2001/XMLSchema" xmlns:xs="http://www.w3.org/2001/XMLSchema" xmlns:p="http://schemas.microsoft.com/office/2006/metadata/properties" xmlns:ns2="631564f6-0349-4cc5-b00d-7cf3ba42f824" xmlns:ns3="46297aa2-77d1-4586-9726-07d56a535ee7" targetNamespace="http://schemas.microsoft.com/office/2006/metadata/properties" ma:root="true" ma:fieldsID="ff9dd1b7eff9d7fccc1b7fb333026bb0" ns2:_="" ns3:_="">
    <xsd:import namespace="631564f6-0349-4cc5-b00d-7cf3ba42f824"/>
    <xsd:import namespace="46297aa2-77d1-4586-9726-07d56a535ee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Location"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1564f6-0349-4cc5-b00d-7cf3ba42f82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fd9a293-139f-4208-837f-2845fada8973"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6297aa2-77d1-4586-9726-07d56a535ee7"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83f7f984-84d1-4adc-8904-137f404b280a}" ma:internalName="TaxCatchAll" ma:showField="CatchAllData" ma:web="46297aa2-77d1-4586-9726-07d56a535ee7">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B4092E1-A6C9-44E4-AC0C-FE8AD14441E6}">
  <ds:schemaRefs>
    <ds:schemaRef ds:uri="http://schemas.microsoft.com/sharepoint/v3/contenttype/forms"/>
  </ds:schemaRefs>
</ds:datastoreItem>
</file>

<file path=customXml/itemProps2.xml><?xml version="1.0" encoding="utf-8"?>
<ds:datastoreItem xmlns:ds="http://schemas.openxmlformats.org/officeDocument/2006/customXml" ds:itemID="{A9276F04-B43B-44EE-AE72-4A37BCD988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1564f6-0349-4cc5-b00d-7cf3ba42f824"/>
    <ds:schemaRef ds:uri="46297aa2-77d1-4586-9726-07d56a535e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May-2023</vt:lpstr>
      <vt:lpstr>June-2023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Dhaval Patel</dc:creator>
  <cp:lastModifiedBy>Sairam Nagarajan</cp:lastModifiedBy>
  <dcterms:created xsi:type="dcterms:W3CDTF">2015-06-05T18:17:20Z</dcterms:created>
  <dcterms:modified xsi:type="dcterms:W3CDTF">2025-09-01T02:22:50Z</dcterms:modified>
</cp:coreProperties>
</file>