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ns mod\bnsvn.github.io\"/>
    </mc:Choice>
  </mc:AlternateContent>
  <xr:revisionPtr revIDLastSave="0" documentId="13_ncr:1_{5250598E-52E1-4ADE-9ACA-2FF4A4C1D4C8}" xr6:coauthVersionLast="45" xr6:coauthVersionMax="45" xr10:uidLastSave="{00000000-0000-0000-0000-000000000000}"/>
  <bookViews>
    <workbookView xWindow="-120" yWindow="-120" windowWidth="29040" windowHeight="15840" xr2:uid="{CD795274-A8CC-4804-8577-22880B058FB0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" i="1" l="1"/>
  <c r="M8" i="1"/>
  <c r="N53" i="1" l="1"/>
  <c r="N47" i="1"/>
  <c r="N40" i="1"/>
  <c r="N39" i="1"/>
  <c r="K8" i="1"/>
  <c r="J8" i="1"/>
  <c r="L7" i="1"/>
  <c r="L6" i="1"/>
  <c r="O6" i="1"/>
  <c r="N6" i="1"/>
  <c r="M6" i="1"/>
  <c r="O5" i="1"/>
  <c r="N5" i="1"/>
  <c r="N12" i="1"/>
  <c r="N13" i="1"/>
  <c r="M13" i="1"/>
  <c r="M19" i="1"/>
  <c r="M53" i="1"/>
  <c r="N54" i="1"/>
  <c r="N55" i="1" s="1"/>
  <c r="N56" i="1" s="1"/>
  <c r="O20" i="1"/>
  <c r="M12" i="1"/>
  <c r="O53" i="1"/>
  <c r="O50" i="1"/>
  <c r="N50" i="1"/>
  <c r="N49" i="1"/>
  <c r="O49" i="1"/>
  <c r="O47" i="1"/>
  <c r="O46" i="1"/>
  <c r="N46" i="1"/>
  <c r="M46" i="1"/>
  <c r="M47" i="1"/>
  <c r="M38" i="1"/>
  <c r="Q68" i="1"/>
  <c r="O40" i="1"/>
  <c r="O39" i="1"/>
  <c r="N14" i="1"/>
  <c r="O13" i="1"/>
  <c r="N41" i="1"/>
  <c r="M40" i="1"/>
  <c r="K40" i="1"/>
  <c r="J38" i="1"/>
  <c r="M68" i="1"/>
  <c r="L68" i="1"/>
  <c r="K68" i="1"/>
  <c r="J68" i="1"/>
  <c r="J65" i="1"/>
  <c r="M64" i="1"/>
  <c r="M65" i="1" s="1"/>
  <c r="L64" i="1"/>
  <c r="L65" i="1" s="1"/>
  <c r="K64" i="1"/>
  <c r="K65" i="1" s="1"/>
  <c r="J64" i="1"/>
  <c r="M59" i="1"/>
  <c r="M60" i="1" s="1"/>
  <c r="M61" i="1" s="1"/>
  <c r="L59" i="1"/>
  <c r="L60" i="1" s="1"/>
  <c r="L61" i="1" s="1"/>
  <c r="K59" i="1"/>
  <c r="K60" i="1" s="1"/>
  <c r="K61" i="1" s="1"/>
  <c r="J59" i="1"/>
  <c r="J60" i="1" s="1"/>
  <c r="J61" i="1" s="1"/>
  <c r="O54" i="1"/>
  <c r="O55" i="1" s="1"/>
  <c r="O56" i="1" s="1"/>
  <c r="L53" i="1"/>
  <c r="L54" i="1" s="1"/>
  <c r="L55" i="1" s="1"/>
  <c r="L56" i="1" s="1"/>
  <c r="K53" i="1"/>
  <c r="K54" i="1" s="1"/>
  <c r="K55" i="1" s="1"/>
  <c r="K56" i="1" s="1"/>
  <c r="J53" i="1"/>
  <c r="J54" i="1" s="1"/>
  <c r="J55" i="1" s="1"/>
  <c r="J56" i="1" s="1"/>
  <c r="L48" i="1"/>
  <c r="L49" i="1" s="1"/>
  <c r="L50" i="1" s="1"/>
  <c r="M48" i="1"/>
  <c r="M49" i="1" s="1"/>
  <c r="M50" i="1" s="1"/>
  <c r="L47" i="1"/>
  <c r="K47" i="1"/>
  <c r="K48" i="1" s="1"/>
  <c r="K49" i="1" s="1"/>
  <c r="K50" i="1" s="1"/>
  <c r="J47" i="1"/>
  <c r="J48" i="1" s="1"/>
  <c r="J49" i="1" s="1"/>
  <c r="J50" i="1" s="1"/>
  <c r="N48" i="1"/>
  <c r="M54" i="1"/>
  <c r="M55" i="1" s="1"/>
  <c r="M56" i="1" s="1"/>
  <c r="J46" i="1"/>
  <c r="O48" i="1" s="1"/>
  <c r="L40" i="1"/>
  <c r="L41" i="1" s="1"/>
  <c r="L42" i="1" s="1"/>
  <c r="L43" i="1" s="1"/>
  <c r="K41" i="1"/>
  <c r="K42" i="1" s="1"/>
  <c r="K43" i="1" s="1"/>
  <c r="O38" i="1"/>
  <c r="N38" i="1"/>
  <c r="M39" i="1"/>
  <c r="M41" i="1" s="1"/>
  <c r="M42" i="1" s="1"/>
  <c r="M43" i="1" s="1"/>
  <c r="J39" i="1"/>
  <c r="J40" i="1" s="1"/>
  <c r="J41" i="1" s="1"/>
  <c r="J42" i="1" s="1"/>
  <c r="J43" i="1" s="1"/>
  <c r="L34" i="1"/>
  <c r="L31" i="1"/>
  <c r="Q34" i="1"/>
  <c r="Q31" i="1"/>
  <c r="Q27" i="1"/>
  <c r="Q16" i="1"/>
  <c r="M34" i="1"/>
  <c r="K34" i="1"/>
  <c r="J34" i="1"/>
  <c r="M31" i="1"/>
  <c r="K31" i="1"/>
  <c r="J31" i="1"/>
  <c r="J30" i="1"/>
  <c r="M30" i="1"/>
  <c r="L30" i="1"/>
  <c r="K30" i="1"/>
  <c r="J27" i="1"/>
  <c r="K27" i="1"/>
  <c r="L27" i="1"/>
  <c r="M27" i="1"/>
  <c r="M26" i="1"/>
  <c r="L26" i="1"/>
  <c r="K26" i="1"/>
  <c r="J26" i="1"/>
  <c r="M25" i="1"/>
  <c r="L25" i="1"/>
  <c r="K25" i="1"/>
  <c r="J25" i="1"/>
  <c r="J21" i="1"/>
  <c r="K21" i="1"/>
  <c r="L21" i="1"/>
  <c r="L22" i="1" s="1"/>
  <c r="N21" i="1"/>
  <c r="N22" i="1" s="1"/>
  <c r="O21" i="1"/>
  <c r="O22" i="1" s="1"/>
  <c r="J22" i="1"/>
  <c r="K22" i="1"/>
  <c r="N20" i="1"/>
  <c r="M20" i="1"/>
  <c r="M21" i="1" s="1"/>
  <c r="M22" i="1" s="1"/>
  <c r="Q22" i="1" s="1"/>
  <c r="L20" i="1"/>
  <c r="K20" i="1"/>
  <c r="J20" i="1"/>
  <c r="M7" i="1"/>
  <c r="M5" i="1"/>
  <c r="M4" i="1"/>
  <c r="O12" i="1"/>
  <c r="N4" i="1"/>
  <c r="L19" i="1"/>
  <c r="K19" i="1"/>
  <c r="K13" i="1"/>
  <c r="J19" i="1"/>
  <c r="O16" i="1"/>
  <c r="L16" i="1"/>
  <c r="K16" i="1"/>
  <c r="J16" i="1"/>
  <c r="O15" i="1"/>
  <c r="L15" i="1"/>
  <c r="K15" i="1"/>
  <c r="J15" i="1"/>
  <c r="O14" i="1"/>
  <c r="L14" i="1"/>
  <c r="K14" i="1"/>
  <c r="J14" i="1"/>
  <c r="N15" i="1"/>
  <c r="N16" i="1" s="1"/>
  <c r="L13" i="1"/>
  <c r="O41" i="1" l="1"/>
  <c r="O42" i="1" s="1"/>
  <c r="O43" i="1" s="1"/>
  <c r="Q65" i="1"/>
  <c r="Q56" i="1"/>
  <c r="Q50" i="1"/>
  <c r="Q43" i="1"/>
  <c r="N42" i="1"/>
  <c r="N43" i="1" s="1"/>
  <c r="Q61" i="1"/>
  <c r="M14" i="1"/>
  <c r="M15" i="1" s="1"/>
  <c r="M16" i="1" s="1"/>
  <c r="J13" i="1"/>
  <c r="J12" i="1"/>
  <c r="J6" i="1"/>
  <c r="Q9" i="1"/>
  <c r="L9" i="1"/>
  <c r="K9" i="1"/>
  <c r="J9" i="1"/>
  <c r="L8" i="1"/>
  <c r="N7" i="1"/>
  <c r="N8" i="1" s="1"/>
  <c r="N9" i="1" s="1"/>
  <c r="O7" i="1"/>
  <c r="O8" i="1" s="1"/>
  <c r="O9" i="1" s="1"/>
  <c r="K7" i="1"/>
  <c r="K6" i="1"/>
  <c r="J7" i="1"/>
  <c r="J5" i="1"/>
  <c r="O4" i="1"/>
  <c r="J4" i="1"/>
</calcChain>
</file>

<file path=xl/sharedStrings.xml><?xml version="1.0" encoding="utf-8"?>
<sst xmlns="http://schemas.openxmlformats.org/spreadsheetml/2006/main" count="44" uniqueCount="11">
  <si>
    <t>Nguyên khí</t>
  </si>
  <si>
    <t>Đá sương bạc</t>
  </si>
  <si>
    <t>Đá thượng hạng</t>
  </si>
  <si>
    <t>Gold</t>
  </si>
  <si>
    <t>KTLT</t>
  </si>
  <si>
    <t>KTNT</t>
  </si>
  <si>
    <t>-</t>
  </si>
  <si>
    <t>Tổng</t>
  </si>
  <si>
    <t>Giá</t>
  </si>
  <si>
    <t>Thổ - Kim</t>
  </si>
  <si>
    <t>Thuỷ - Mộc - Hoả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</si>
</sst>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charset val="163"/>
      <scheme val="minor"/>
    </font>
    <font>
      <sz val="48"/>
      <color theme="1"/>
      <name val="Arial"/>
      <family val="2"/>
      <scheme val="minor"/>
    </font>
    <font>
      <sz val="72"/>
      <color rgb="FFFF0000"/>
      <name val="Arial"/>
      <family val="2"/>
      <scheme val="minor"/>
    </font>
    <font>
      <sz val="48"/>
      <color rgb="FFFF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0566-710E-41E5-9B5E-30E91954EF58}">
  <dimension ref="A2:Q68"/>
  <sheetViews>
    <sheetView tabSelected="1" workbookViewId="0">
      <selection activeCell="U22" sqref="U22"/>
    </sheetView>
  </sheetViews>
  <sheetFormatPr defaultRowHeight="14.25" x14ac:dyDescent="0.2"/>
  <cols>
    <col min="1" max="1" width="9" style="1"/>
    <col min="2" max="2" width="9.75" style="1" bestFit="1" customWidth="1"/>
    <col min="3" max="3" width="12.75" style="1" bestFit="1" customWidth="1"/>
    <col min="4" max="4" width="14.375" style="1" bestFit="1" customWidth="1"/>
    <col min="5" max="6" width="7.25" style="1" customWidth="1"/>
    <col min="7" max="9" width="9" style="1"/>
    <col min="10" max="10" width="9.75" style="1" bestFit="1" customWidth="1"/>
    <col min="11" max="11" width="12.75" style="1" bestFit="1" customWidth="1"/>
    <col min="12" max="12" width="14.375" style="1" bestFit="1" customWidth="1"/>
    <col min="13" max="16384" width="9" style="1"/>
  </cols>
  <sheetData>
    <row r="2" spans="1:17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1" t="s">
        <v>7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Q2" s="1" t="s">
        <v>7</v>
      </c>
    </row>
    <row r="3" spans="1:17" x14ac:dyDescent="0.2">
      <c r="A3" s="1">
        <v>1</v>
      </c>
      <c r="B3" s="1" t="s">
        <v>6</v>
      </c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  <c r="I3" s="5">
        <v>1</v>
      </c>
      <c r="J3" s="5">
        <v>1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/>
      <c r="Q3" s="5"/>
    </row>
    <row r="4" spans="1:17" x14ac:dyDescent="0.2">
      <c r="A4" s="1">
        <v>2</v>
      </c>
      <c r="B4" s="1">
        <v>8</v>
      </c>
      <c r="C4" s="1">
        <v>0</v>
      </c>
      <c r="D4" s="1">
        <v>0</v>
      </c>
      <c r="E4" s="1">
        <v>48</v>
      </c>
      <c r="F4" s="1">
        <v>18</v>
      </c>
      <c r="G4" s="1">
        <v>3</v>
      </c>
      <c r="I4" s="5">
        <v>2</v>
      </c>
      <c r="J4" s="5">
        <f t="shared" ref="J4:J9" si="0">J3*B4</f>
        <v>8</v>
      </c>
      <c r="K4" s="5">
        <v>0</v>
      </c>
      <c r="L4" s="5">
        <v>0</v>
      </c>
      <c r="M4" s="5">
        <f>E4</f>
        <v>48</v>
      </c>
      <c r="N4" s="5">
        <f>F4</f>
        <v>18</v>
      </c>
      <c r="O4" s="5">
        <f>G4</f>
        <v>3</v>
      </c>
      <c r="P4" s="5"/>
      <c r="Q4" s="5"/>
    </row>
    <row r="5" spans="1:17" x14ac:dyDescent="0.2">
      <c r="A5" s="1">
        <v>3</v>
      </c>
      <c r="B5" s="1">
        <v>8</v>
      </c>
      <c r="C5" s="1">
        <v>0</v>
      </c>
      <c r="D5" s="1">
        <v>0</v>
      </c>
      <c r="E5" s="1">
        <v>390</v>
      </c>
      <c r="F5" s="1">
        <v>144</v>
      </c>
      <c r="G5" s="1">
        <v>24</v>
      </c>
      <c r="I5" s="5">
        <v>3</v>
      </c>
      <c r="J5" s="5">
        <f t="shared" si="0"/>
        <v>64</v>
      </c>
      <c r="K5" s="5">
        <v>0</v>
      </c>
      <c r="L5" s="5">
        <v>0</v>
      </c>
      <c r="M5" s="5">
        <f>M4*B5+E5</f>
        <v>774</v>
      </c>
      <c r="N5" s="5">
        <f>N4*B5+F5</f>
        <v>288</v>
      </c>
      <c r="O5" s="5">
        <f>O4*B5+G5</f>
        <v>48</v>
      </c>
      <c r="P5" s="5"/>
      <c r="Q5" s="5"/>
    </row>
    <row r="6" spans="1:17" x14ac:dyDescent="0.2">
      <c r="A6" s="1">
        <v>4</v>
      </c>
      <c r="B6" s="1">
        <v>6</v>
      </c>
      <c r="C6" s="1">
        <v>12</v>
      </c>
      <c r="D6" s="1">
        <v>1</v>
      </c>
      <c r="E6" s="1">
        <v>2300</v>
      </c>
      <c r="F6" s="1">
        <v>0</v>
      </c>
      <c r="G6" s="1">
        <v>0</v>
      </c>
      <c r="I6" s="5">
        <v>4</v>
      </c>
      <c r="J6" s="5">
        <f t="shared" si="0"/>
        <v>384</v>
      </c>
      <c r="K6" s="5">
        <f>C6</f>
        <v>12</v>
      </c>
      <c r="L6" s="5">
        <f>D6</f>
        <v>1</v>
      </c>
      <c r="M6" s="5">
        <f>M5*B6+E6</f>
        <v>6944</v>
      </c>
      <c r="N6" s="5">
        <f>N5*B6+F6</f>
        <v>1728</v>
      </c>
      <c r="O6" s="5">
        <f>O5*B6+G6</f>
        <v>288</v>
      </c>
      <c r="P6" s="5"/>
      <c r="Q6" s="5"/>
    </row>
    <row r="7" spans="1:17" x14ac:dyDescent="0.2">
      <c r="A7" s="1">
        <v>5</v>
      </c>
      <c r="B7" s="1">
        <v>4</v>
      </c>
      <c r="C7" s="1">
        <v>48</v>
      </c>
      <c r="D7" s="1">
        <v>4</v>
      </c>
      <c r="E7" s="1">
        <v>9300</v>
      </c>
      <c r="F7" s="1">
        <v>0</v>
      </c>
      <c r="G7" s="1">
        <v>0</v>
      </c>
      <c r="I7" s="5">
        <v>5</v>
      </c>
      <c r="J7" s="5">
        <f t="shared" si="0"/>
        <v>1536</v>
      </c>
      <c r="K7" s="5">
        <f>K6*B7+C7</f>
        <v>96</v>
      </c>
      <c r="L7" s="5">
        <f>L6*B7+D7</f>
        <v>8</v>
      </c>
      <c r="M7" s="5">
        <f>M6*B7+E7</f>
        <v>37076</v>
      </c>
      <c r="N7" s="5">
        <f>N6*B7</f>
        <v>6912</v>
      </c>
      <c r="O7" s="5">
        <f>O6*B7</f>
        <v>1152</v>
      </c>
      <c r="P7" s="5"/>
      <c r="Q7" s="5"/>
    </row>
    <row r="8" spans="1:17" x14ac:dyDescent="0.2">
      <c r="A8" s="1">
        <v>6</v>
      </c>
      <c r="B8" s="1">
        <v>4</v>
      </c>
      <c r="C8" s="1">
        <v>48</v>
      </c>
      <c r="D8" s="1">
        <v>4</v>
      </c>
      <c r="E8" s="1">
        <v>10230</v>
      </c>
      <c r="F8" s="1">
        <v>0</v>
      </c>
      <c r="G8" s="1">
        <v>0</v>
      </c>
      <c r="I8" s="5">
        <v>6</v>
      </c>
      <c r="J8" s="5">
        <f>J7*B8</f>
        <v>6144</v>
      </c>
      <c r="K8" s="5">
        <f>K7*B8+C8</f>
        <v>432</v>
      </c>
      <c r="L8" s="5">
        <f>L7*B8+D8</f>
        <v>36</v>
      </c>
      <c r="M8" s="5">
        <f>M7*B8+E8</f>
        <v>158534</v>
      </c>
      <c r="N8" s="5">
        <f>N7*B8</f>
        <v>27648</v>
      </c>
      <c r="O8" s="5">
        <f>O7*B8</f>
        <v>4608</v>
      </c>
      <c r="P8" s="5"/>
      <c r="Q8" s="5"/>
    </row>
    <row r="9" spans="1:17" x14ac:dyDescent="0.2">
      <c r="A9" s="1">
        <v>7</v>
      </c>
      <c r="B9" s="1">
        <v>2</v>
      </c>
      <c r="C9" s="1">
        <v>48</v>
      </c>
      <c r="D9" s="1">
        <v>4</v>
      </c>
      <c r="E9" s="1">
        <v>11253</v>
      </c>
      <c r="F9" s="1">
        <v>0</v>
      </c>
      <c r="G9" s="1">
        <v>0</v>
      </c>
      <c r="I9" s="5">
        <v>7</v>
      </c>
      <c r="J9" s="5">
        <f t="shared" si="0"/>
        <v>12288</v>
      </c>
      <c r="K9" s="5">
        <f>K8*B9+C9</f>
        <v>912</v>
      </c>
      <c r="L9" s="5">
        <f>L8*B9+D9</f>
        <v>76</v>
      </c>
      <c r="M9" s="5">
        <f>M8*B9+E9</f>
        <v>328321</v>
      </c>
      <c r="N9" s="5">
        <f>N8*B9</f>
        <v>55296</v>
      </c>
      <c r="O9" s="5">
        <f>O8*B9</f>
        <v>9216</v>
      </c>
      <c r="P9" s="5"/>
      <c r="Q9" s="5">
        <f>K9*C11+L9*D11+M9</f>
        <v>494001</v>
      </c>
    </row>
    <row r="11" spans="1:17" x14ac:dyDescent="0.2">
      <c r="A11" s="1" t="s">
        <v>8</v>
      </c>
      <c r="C11" s="1">
        <v>40</v>
      </c>
      <c r="D11" s="1">
        <v>1700</v>
      </c>
      <c r="I11" s="6">
        <v>2</v>
      </c>
      <c r="J11" s="6">
        <v>1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/>
      <c r="Q11" s="6"/>
    </row>
    <row r="12" spans="1:17" x14ac:dyDescent="0.2">
      <c r="A12" s="2" t="s">
        <v>9</v>
      </c>
      <c r="B12" s="3"/>
      <c r="C12" s="3"/>
      <c r="D12" s="3"/>
      <c r="E12" s="3"/>
      <c r="F12" s="3"/>
      <c r="G12" s="3"/>
      <c r="H12" s="3"/>
      <c r="I12" s="6">
        <v>3</v>
      </c>
      <c r="J12" s="6">
        <f>J11*B5</f>
        <v>8</v>
      </c>
      <c r="K12" s="6">
        <v>0</v>
      </c>
      <c r="L12" s="6">
        <v>0</v>
      </c>
      <c r="M12" s="6">
        <f>E5</f>
        <v>390</v>
      </c>
      <c r="N12" s="6">
        <f>F5</f>
        <v>144</v>
      </c>
      <c r="O12" s="6">
        <f>J12*G4</f>
        <v>24</v>
      </c>
      <c r="P12" s="6"/>
      <c r="Q12" s="6"/>
    </row>
    <row r="13" spans="1:17" x14ac:dyDescent="0.2">
      <c r="A13" s="3"/>
      <c r="B13" s="3"/>
      <c r="C13" s="3"/>
      <c r="D13" s="3"/>
      <c r="E13" s="3"/>
      <c r="F13" s="3"/>
      <c r="G13" s="3"/>
      <c r="H13" s="3"/>
      <c r="I13" s="6">
        <v>4</v>
      </c>
      <c r="J13" s="6">
        <f>J12*B6</f>
        <v>48</v>
      </c>
      <c r="K13" s="6">
        <f>C6</f>
        <v>12</v>
      </c>
      <c r="L13" s="6">
        <f>D6</f>
        <v>1</v>
      </c>
      <c r="M13" s="6">
        <f>M12*B6+E6</f>
        <v>4640</v>
      </c>
      <c r="N13" s="6">
        <f>N12*B6</f>
        <v>864</v>
      </c>
      <c r="O13" s="6">
        <f>O12*B6</f>
        <v>144</v>
      </c>
      <c r="P13" s="6"/>
      <c r="Q13" s="6"/>
    </row>
    <row r="14" spans="1:17" x14ac:dyDescent="0.2">
      <c r="A14" s="3"/>
      <c r="B14" s="3"/>
      <c r="C14" s="3"/>
      <c r="D14" s="3"/>
      <c r="E14" s="3"/>
      <c r="F14" s="3"/>
      <c r="G14" s="3"/>
      <c r="H14" s="3"/>
      <c r="I14" s="6">
        <v>5</v>
      </c>
      <c r="J14" s="6">
        <f>J13*B7</f>
        <v>192</v>
      </c>
      <c r="K14" s="6">
        <f>K13*B7+C7</f>
        <v>96</v>
      </c>
      <c r="L14" s="6">
        <f>L13*B7+D7</f>
        <v>8</v>
      </c>
      <c r="M14" s="6">
        <f>M13*B7+E7</f>
        <v>27860</v>
      </c>
      <c r="N14" s="6">
        <f>N13*B7</f>
        <v>3456</v>
      </c>
      <c r="O14" s="6">
        <f>O13*B7</f>
        <v>576</v>
      </c>
      <c r="P14" s="6"/>
      <c r="Q14" s="6"/>
    </row>
    <row r="15" spans="1:17" x14ac:dyDescent="0.2">
      <c r="A15" s="3"/>
      <c r="B15" s="3"/>
      <c r="C15" s="3"/>
      <c r="D15" s="3"/>
      <c r="E15" s="3"/>
      <c r="F15" s="3"/>
      <c r="G15" s="3"/>
      <c r="H15" s="3"/>
      <c r="I15" s="6">
        <v>6</v>
      </c>
      <c r="J15" s="6">
        <f>J14*B8</f>
        <v>768</v>
      </c>
      <c r="K15" s="6">
        <f>K14*B8+C8</f>
        <v>432</v>
      </c>
      <c r="L15" s="6">
        <f>L14*B8+D8</f>
        <v>36</v>
      </c>
      <c r="M15" s="6">
        <f>M14*B8+E8</f>
        <v>121670</v>
      </c>
      <c r="N15" s="6">
        <f>N14*B8</f>
        <v>13824</v>
      </c>
      <c r="O15" s="6">
        <f>O14*B8</f>
        <v>2304</v>
      </c>
      <c r="P15" s="6"/>
      <c r="Q15" s="6"/>
    </row>
    <row r="16" spans="1:17" x14ac:dyDescent="0.2">
      <c r="A16" s="3"/>
      <c r="B16" s="3"/>
      <c r="C16" s="3"/>
      <c r="D16" s="3"/>
      <c r="E16" s="3"/>
      <c r="F16" s="3"/>
      <c r="G16" s="3"/>
      <c r="H16" s="3"/>
      <c r="I16" s="6">
        <v>7</v>
      </c>
      <c r="J16" s="6">
        <f>J15*B9</f>
        <v>1536</v>
      </c>
      <c r="K16" s="6">
        <f>K15*B9+C9</f>
        <v>912</v>
      </c>
      <c r="L16" s="6">
        <f>L15*B9+D9</f>
        <v>76</v>
      </c>
      <c r="M16" s="6">
        <f>M15*B9+E9</f>
        <v>254593</v>
      </c>
      <c r="N16" s="6">
        <f>N15*B9</f>
        <v>27648</v>
      </c>
      <c r="O16" s="6">
        <f>O15*B9</f>
        <v>4608</v>
      </c>
      <c r="P16" s="6"/>
      <c r="Q16" s="6">
        <f>K16*C11+L16*D11+M16</f>
        <v>420273</v>
      </c>
    </row>
    <row r="17" spans="1:17" x14ac:dyDescent="0.2">
      <c r="A17" s="3"/>
      <c r="B17" s="3"/>
      <c r="C17" s="3"/>
      <c r="D17" s="3"/>
      <c r="E17" s="3"/>
      <c r="F17" s="3"/>
      <c r="G17" s="3"/>
      <c r="H17" s="3"/>
    </row>
    <row r="18" spans="1:17" x14ac:dyDescent="0.2">
      <c r="A18" s="3"/>
      <c r="B18" s="3"/>
      <c r="C18" s="3"/>
      <c r="D18" s="3"/>
      <c r="E18" s="3"/>
      <c r="F18" s="3"/>
      <c r="G18" s="3"/>
      <c r="H18" s="3"/>
      <c r="I18" s="7">
        <v>3</v>
      </c>
      <c r="J18" s="7">
        <v>1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/>
      <c r="Q18" s="7"/>
    </row>
    <row r="19" spans="1:17" x14ac:dyDescent="0.2">
      <c r="A19" s="3"/>
      <c r="B19" s="3"/>
      <c r="C19" s="3"/>
      <c r="D19" s="3"/>
      <c r="E19" s="3"/>
      <c r="F19" s="3"/>
      <c r="G19" s="3"/>
      <c r="H19" s="3"/>
      <c r="I19" s="7">
        <v>4</v>
      </c>
      <c r="J19" s="7">
        <f>J18*B6</f>
        <v>6</v>
      </c>
      <c r="K19" s="7">
        <f>C6</f>
        <v>12</v>
      </c>
      <c r="L19" s="7">
        <f>D6</f>
        <v>1</v>
      </c>
      <c r="M19" s="7">
        <f>E6</f>
        <v>2300</v>
      </c>
      <c r="N19" s="7">
        <v>0</v>
      </c>
      <c r="O19" s="7">
        <v>0</v>
      </c>
      <c r="P19" s="7"/>
      <c r="Q19" s="7"/>
    </row>
    <row r="20" spans="1:17" x14ac:dyDescent="0.2">
      <c r="A20" s="3"/>
      <c r="B20" s="3"/>
      <c r="C20" s="3"/>
      <c r="D20" s="3"/>
      <c r="E20" s="3"/>
      <c r="F20" s="3"/>
      <c r="G20" s="3"/>
      <c r="H20" s="3"/>
      <c r="I20" s="7">
        <v>5</v>
      </c>
      <c r="J20" s="7">
        <f>J19*B7</f>
        <v>24</v>
      </c>
      <c r="K20" s="7">
        <f>K19*B7+C7</f>
        <v>96</v>
      </c>
      <c r="L20" s="7">
        <f>L19*B7+D7</f>
        <v>8</v>
      </c>
      <c r="M20" s="7">
        <f>M19*B7+E7</f>
        <v>18500</v>
      </c>
      <c r="N20" s="7">
        <f>N19*B7</f>
        <v>0</v>
      </c>
      <c r="O20" s="7">
        <f>O19*B7</f>
        <v>0</v>
      </c>
      <c r="P20" s="7"/>
      <c r="Q20" s="7"/>
    </row>
    <row r="21" spans="1:17" x14ac:dyDescent="0.2">
      <c r="A21" s="3"/>
      <c r="B21" s="3"/>
      <c r="C21" s="3"/>
      <c r="D21" s="3"/>
      <c r="E21" s="3"/>
      <c r="F21" s="3"/>
      <c r="G21" s="3"/>
      <c r="H21" s="3"/>
      <c r="I21" s="7">
        <v>6</v>
      </c>
      <c r="J21" s="7">
        <f t="shared" ref="J21:J22" si="1">J20*B8</f>
        <v>96</v>
      </c>
      <c r="K21" s="7">
        <f t="shared" ref="K21:K22" si="2">K20*B8+C8</f>
        <v>432</v>
      </c>
      <c r="L21" s="7">
        <f t="shared" ref="L21:L22" si="3">L20*B8+D8</f>
        <v>36</v>
      </c>
      <c r="M21" s="7">
        <f t="shared" ref="M21:M22" si="4">M20*B8+E8</f>
        <v>84230</v>
      </c>
      <c r="N21" s="7">
        <f t="shared" ref="N21:N22" si="5">N20*B8</f>
        <v>0</v>
      </c>
      <c r="O21" s="7">
        <f t="shared" ref="O21:O22" si="6">O20*B8</f>
        <v>0</v>
      </c>
      <c r="P21" s="7"/>
      <c r="Q21" s="7"/>
    </row>
    <row r="22" spans="1:17" x14ac:dyDescent="0.2">
      <c r="A22" s="3"/>
      <c r="B22" s="3"/>
      <c r="C22" s="3"/>
      <c r="D22" s="3"/>
      <c r="E22" s="3"/>
      <c r="F22" s="3"/>
      <c r="G22" s="3"/>
      <c r="H22" s="3"/>
      <c r="I22" s="7">
        <v>7</v>
      </c>
      <c r="J22" s="7">
        <f t="shared" si="1"/>
        <v>192</v>
      </c>
      <c r="K22" s="7">
        <f t="shared" si="2"/>
        <v>912</v>
      </c>
      <c r="L22" s="7">
        <f t="shared" si="3"/>
        <v>76</v>
      </c>
      <c r="M22" s="7">
        <f t="shared" si="4"/>
        <v>179713</v>
      </c>
      <c r="N22" s="7">
        <f t="shared" si="5"/>
        <v>0</v>
      </c>
      <c r="O22" s="7">
        <f t="shared" si="6"/>
        <v>0</v>
      </c>
      <c r="P22" s="7"/>
      <c r="Q22" s="7">
        <f>K22*C11+L22*D11+M22</f>
        <v>345393</v>
      </c>
    </row>
    <row r="23" spans="1:17" x14ac:dyDescent="0.2">
      <c r="A23" s="3"/>
      <c r="B23" s="3"/>
      <c r="C23" s="3"/>
      <c r="D23" s="3"/>
      <c r="E23" s="3"/>
      <c r="F23" s="3"/>
      <c r="G23" s="3"/>
      <c r="H23" s="3"/>
    </row>
    <row r="24" spans="1:17" x14ac:dyDescent="0.2">
      <c r="A24" s="3"/>
      <c r="B24" s="3"/>
      <c r="C24" s="3"/>
      <c r="D24" s="3"/>
      <c r="E24" s="3"/>
      <c r="F24" s="3"/>
      <c r="G24" s="3"/>
      <c r="H24" s="3"/>
      <c r="I24" s="8">
        <v>4</v>
      </c>
      <c r="J24" s="8">
        <v>1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/>
      <c r="Q24" s="8"/>
    </row>
    <row r="25" spans="1:17" x14ac:dyDescent="0.2">
      <c r="A25" s="3"/>
      <c r="B25" s="3"/>
      <c r="C25" s="3"/>
      <c r="D25" s="3"/>
      <c r="E25" s="3"/>
      <c r="F25" s="3"/>
      <c r="G25" s="3"/>
      <c r="H25" s="3"/>
      <c r="I25" s="8">
        <v>5</v>
      </c>
      <c r="J25" s="8">
        <f>J24*B7</f>
        <v>4</v>
      </c>
      <c r="K25" s="8">
        <f>C7</f>
        <v>48</v>
      </c>
      <c r="L25" s="8">
        <f>D7</f>
        <v>4</v>
      </c>
      <c r="M25" s="8">
        <f>E7</f>
        <v>9300</v>
      </c>
      <c r="N25" s="8">
        <v>0</v>
      </c>
      <c r="O25" s="8">
        <v>0</v>
      </c>
      <c r="P25" s="8"/>
      <c r="Q25" s="8"/>
    </row>
    <row r="26" spans="1:17" x14ac:dyDescent="0.2">
      <c r="A26" s="3"/>
      <c r="B26" s="3"/>
      <c r="C26" s="3"/>
      <c r="D26" s="3"/>
      <c r="E26" s="3"/>
      <c r="F26" s="3"/>
      <c r="G26" s="3"/>
      <c r="H26" s="3"/>
      <c r="I26" s="8">
        <v>6</v>
      </c>
      <c r="J26" s="8">
        <f>J25*B8</f>
        <v>16</v>
      </c>
      <c r="K26" s="8">
        <f>K25*B8+C8</f>
        <v>240</v>
      </c>
      <c r="L26" s="8">
        <f>L25*B8+D8</f>
        <v>20</v>
      </c>
      <c r="M26" s="8">
        <f>M25*B8+E8</f>
        <v>47430</v>
      </c>
      <c r="N26" s="8">
        <v>0</v>
      </c>
      <c r="O26" s="8">
        <v>0</v>
      </c>
      <c r="P26" s="8"/>
      <c r="Q26" s="8"/>
    </row>
    <row r="27" spans="1:17" x14ac:dyDescent="0.2">
      <c r="A27" s="3"/>
      <c r="B27" s="3"/>
      <c r="C27" s="3"/>
      <c r="D27" s="3"/>
      <c r="E27" s="3"/>
      <c r="F27" s="3"/>
      <c r="G27" s="3"/>
      <c r="H27" s="3"/>
      <c r="I27" s="8">
        <v>7</v>
      </c>
      <c r="J27" s="8">
        <f>J26*B9</f>
        <v>32</v>
      </c>
      <c r="K27" s="8">
        <f>K26*B9+C9</f>
        <v>528</v>
      </c>
      <c r="L27" s="8">
        <f>L26*B9+D9</f>
        <v>44</v>
      </c>
      <c r="M27" s="8">
        <f>M26*B9+E9</f>
        <v>106113</v>
      </c>
      <c r="N27" s="8">
        <v>0</v>
      </c>
      <c r="O27" s="8">
        <v>0</v>
      </c>
      <c r="P27" s="8"/>
      <c r="Q27" s="8">
        <f>K27*C11+L27*D11+M27</f>
        <v>202033</v>
      </c>
    </row>
    <row r="28" spans="1:17" x14ac:dyDescent="0.2">
      <c r="A28" s="3"/>
      <c r="B28" s="3"/>
      <c r="C28" s="3"/>
      <c r="D28" s="3"/>
      <c r="E28" s="3"/>
      <c r="F28" s="3"/>
      <c r="G28" s="3"/>
      <c r="H28" s="3"/>
    </row>
    <row r="29" spans="1:17" x14ac:dyDescent="0.2">
      <c r="A29" s="3"/>
      <c r="B29" s="3"/>
      <c r="C29" s="3"/>
      <c r="D29" s="3"/>
      <c r="E29" s="3"/>
      <c r="F29" s="3"/>
      <c r="G29" s="3"/>
      <c r="H29" s="3"/>
      <c r="I29" s="9">
        <v>5</v>
      </c>
      <c r="J29" s="9">
        <v>1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/>
      <c r="Q29" s="9"/>
    </row>
    <row r="30" spans="1:17" x14ac:dyDescent="0.2">
      <c r="A30" s="3"/>
      <c r="B30" s="3"/>
      <c r="C30" s="3"/>
      <c r="D30" s="3"/>
      <c r="E30" s="3"/>
      <c r="F30" s="3"/>
      <c r="G30" s="3"/>
      <c r="H30" s="3"/>
      <c r="I30" s="9">
        <v>6</v>
      </c>
      <c r="J30" s="9">
        <f>J29*B8</f>
        <v>4</v>
      </c>
      <c r="K30" s="9">
        <f>C8</f>
        <v>48</v>
      </c>
      <c r="L30" s="9">
        <f>D8</f>
        <v>4</v>
      </c>
      <c r="M30" s="9">
        <f>E8</f>
        <v>10230</v>
      </c>
      <c r="N30" s="9">
        <v>0</v>
      </c>
      <c r="O30" s="9">
        <v>0</v>
      </c>
      <c r="P30" s="9"/>
      <c r="Q30" s="9"/>
    </row>
    <row r="31" spans="1:17" x14ac:dyDescent="0.2">
      <c r="A31" s="3"/>
      <c r="B31" s="3"/>
      <c r="C31" s="3"/>
      <c r="D31" s="3"/>
      <c r="E31" s="3"/>
      <c r="F31" s="3"/>
      <c r="G31" s="3"/>
      <c r="H31" s="3"/>
      <c r="I31" s="9">
        <v>7</v>
      </c>
      <c r="J31" s="9">
        <f>J30*B9</f>
        <v>8</v>
      </c>
      <c r="K31" s="9">
        <f>K30*B9+C9</f>
        <v>144</v>
      </c>
      <c r="L31" s="9">
        <f>L30*B9+D9</f>
        <v>12</v>
      </c>
      <c r="M31" s="9">
        <f>M30*B9+E9</f>
        <v>31713</v>
      </c>
      <c r="N31" s="9">
        <v>0</v>
      </c>
      <c r="O31" s="9">
        <v>0</v>
      </c>
      <c r="P31" s="9"/>
      <c r="Q31" s="9">
        <f>K31*C11+L31*D11+M31</f>
        <v>57873</v>
      </c>
    </row>
    <row r="32" spans="1:17" x14ac:dyDescent="0.2">
      <c r="A32" s="3"/>
      <c r="B32" s="3"/>
      <c r="C32" s="3"/>
      <c r="D32" s="3"/>
      <c r="E32" s="3"/>
      <c r="F32" s="3"/>
      <c r="G32" s="3"/>
      <c r="H32" s="3"/>
    </row>
    <row r="33" spans="1:17" x14ac:dyDescent="0.2">
      <c r="A33" s="3"/>
      <c r="B33" s="3"/>
      <c r="C33" s="3"/>
      <c r="D33" s="3"/>
      <c r="E33" s="3"/>
      <c r="F33" s="3"/>
      <c r="G33" s="3"/>
      <c r="H33" s="3"/>
      <c r="I33" s="10">
        <v>6</v>
      </c>
      <c r="J33" s="10">
        <v>1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/>
      <c r="Q33" s="10"/>
    </row>
    <row r="34" spans="1:17" x14ac:dyDescent="0.2">
      <c r="A34" s="3"/>
      <c r="B34" s="3"/>
      <c r="C34" s="3"/>
      <c r="D34" s="3"/>
      <c r="E34" s="3"/>
      <c r="F34" s="3"/>
      <c r="G34" s="3"/>
      <c r="H34" s="3"/>
      <c r="I34" s="10">
        <v>7</v>
      </c>
      <c r="J34" s="10">
        <f>B9</f>
        <v>2</v>
      </c>
      <c r="K34" s="10">
        <f>C9</f>
        <v>48</v>
      </c>
      <c r="L34" s="10">
        <f>D9</f>
        <v>4</v>
      </c>
      <c r="M34" s="10">
        <f>E9</f>
        <v>11253</v>
      </c>
      <c r="N34" s="10">
        <v>0</v>
      </c>
      <c r="O34" s="10">
        <v>0</v>
      </c>
      <c r="P34" s="10"/>
      <c r="Q34" s="10">
        <f>K34*C11+L34*D11+M34</f>
        <v>19973</v>
      </c>
    </row>
    <row r="36" spans="1:17" x14ac:dyDescent="0.2"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I36" s="1" t="s">
        <v>7</v>
      </c>
      <c r="J36" s="1" t="s">
        <v>0</v>
      </c>
      <c r="K36" s="1" t="s">
        <v>1</v>
      </c>
      <c r="L36" s="1" t="s">
        <v>2</v>
      </c>
      <c r="M36" s="1" t="s">
        <v>3</v>
      </c>
      <c r="N36" s="1" t="s">
        <v>4</v>
      </c>
      <c r="O36" s="1" t="s">
        <v>5</v>
      </c>
      <c r="Q36" s="1" t="s">
        <v>7</v>
      </c>
    </row>
    <row r="37" spans="1:17" x14ac:dyDescent="0.2">
      <c r="A37" s="1">
        <v>1</v>
      </c>
      <c r="B37" s="1" t="s">
        <v>6</v>
      </c>
      <c r="C37" s="1" t="s">
        <v>6</v>
      </c>
      <c r="D37" s="1" t="s">
        <v>6</v>
      </c>
      <c r="E37" s="1" t="s">
        <v>6</v>
      </c>
      <c r="F37" s="1" t="s">
        <v>6</v>
      </c>
      <c r="G37" s="1" t="s">
        <v>6</v>
      </c>
      <c r="I37" s="1">
        <v>1</v>
      </c>
      <c r="J37" s="1">
        <v>1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</row>
    <row r="38" spans="1:17" x14ac:dyDescent="0.2">
      <c r="A38" s="1">
        <v>2</v>
      </c>
      <c r="B38" s="1">
        <v>8</v>
      </c>
      <c r="C38" s="1">
        <v>0</v>
      </c>
      <c r="D38" s="1">
        <v>0</v>
      </c>
      <c r="E38" s="1">
        <v>16</v>
      </c>
      <c r="F38" s="1">
        <v>6</v>
      </c>
      <c r="G38" s="1">
        <v>1</v>
      </c>
      <c r="I38" s="1">
        <v>2</v>
      </c>
      <c r="J38" s="1">
        <f>J37*B38</f>
        <v>8</v>
      </c>
      <c r="K38" s="1">
        <v>0</v>
      </c>
      <c r="L38" s="1">
        <v>0</v>
      </c>
      <c r="M38" s="1">
        <f>E38</f>
        <v>16</v>
      </c>
      <c r="N38" s="1">
        <f>F38</f>
        <v>6</v>
      </c>
      <c r="O38" s="1">
        <f>G38</f>
        <v>1</v>
      </c>
    </row>
    <row r="39" spans="1:17" x14ac:dyDescent="0.2">
      <c r="A39" s="1">
        <v>3</v>
      </c>
      <c r="B39" s="1">
        <v>8</v>
      </c>
      <c r="C39" s="1">
        <v>0</v>
      </c>
      <c r="D39" s="1">
        <v>0</v>
      </c>
      <c r="E39" s="1">
        <v>130</v>
      </c>
      <c r="F39" s="1">
        <v>28</v>
      </c>
      <c r="G39" s="1">
        <v>8</v>
      </c>
      <c r="I39" s="1">
        <v>3</v>
      </c>
      <c r="J39" s="1">
        <f t="shared" ref="J39:J43" si="7">J38*B39</f>
        <v>64</v>
      </c>
      <c r="K39" s="1">
        <v>0</v>
      </c>
      <c r="L39" s="1">
        <v>0</v>
      </c>
      <c r="M39" s="1">
        <f>M38*B39+E39</f>
        <v>258</v>
      </c>
      <c r="N39" s="1">
        <f>N38*B39+F39</f>
        <v>76</v>
      </c>
      <c r="O39" s="1">
        <f>O38*B39+G39</f>
        <v>16</v>
      </c>
    </row>
    <row r="40" spans="1:17" x14ac:dyDescent="0.2">
      <c r="A40" s="1">
        <v>4</v>
      </c>
      <c r="B40" s="1">
        <v>6</v>
      </c>
      <c r="C40" s="1">
        <v>0</v>
      </c>
      <c r="D40" s="1">
        <v>0</v>
      </c>
      <c r="E40" s="1">
        <v>770</v>
      </c>
      <c r="F40" s="1">
        <v>288</v>
      </c>
      <c r="G40" s="1">
        <v>48</v>
      </c>
      <c r="I40" s="1">
        <v>4</v>
      </c>
      <c r="J40" s="1">
        <f t="shared" si="7"/>
        <v>384</v>
      </c>
      <c r="K40" s="1">
        <f>C40</f>
        <v>0</v>
      </c>
      <c r="L40" s="1">
        <f>D40</f>
        <v>0</v>
      </c>
      <c r="M40" s="1">
        <f>M39*B40+E40</f>
        <v>2318</v>
      </c>
      <c r="N40" s="1">
        <f>N39*B40+F40</f>
        <v>744</v>
      </c>
      <c r="O40" s="1">
        <f>O39*B40+G40</f>
        <v>144</v>
      </c>
    </row>
    <row r="41" spans="1:17" x14ac:dyDescent="0.2">
      <c r="A41" s="1">
        <v>5</v>
      </c>
      <c r="B41" s="1">
        <v>4</v>
      </c>
      <c r="C41" s="1">
        <v>22</v>
      </c>
      <c r="D41" s="1">
        <v>1</v>
      </c>
      <c r="E41" s="1">
        <v>3100</v>
      </c>
      <c r="F41" s="1">
        <v>0</v>
      </c>
      <c r="G41" s="1">
        <v>0</v>
      </c>
      <c r="I41" s="1">
        <v>5</v>
      </c>
      <c r="J41" s="1">
        <f t="shared" si="7"/>
        <v>1536</v>
      </c>
      <c r="K41" s="1">
        <f>K40*B41+C41</f>
        <v>22</v>
      </c>
      <c r="L41" s="1">
        <f>L40*B41+D41</f>
        <v>1</v>
      </c>
      <c r="M41" s="1">
        <f>M40*B41+E41</f>
        <v>12372</v>
      </c>
      <c r="N41" s="1">
        <f>N40*B41</f>
        <v>2976</v>
      </c>
      <c r="O41" s="1">
        <f>O40*B41</f>
        <v>576</v>
      </c>
    </row>
    <row r="42" spans="1:17" x14ac:dyDescent="0.2">
      <c r="A42" s="1">
        <v>6</v>
      </c>
      <c r="B42" s="1">
        <v>4</v>
      </c>
      <c r="C42" s="1">
        <v>22</v>
      </c>
      <c r="D42" s="1">
        <v>1</v>
      </c>
      <c r="E42" s="1">
        <v>3410</v>
      </c>
      <c r="F42" s="1">
        <v>0</v>
      </c>
      <c r="G42" s="1">
        <v>0</v>
      </c>
      <c r="I42" s="1">
        <v>6</v>
      </c>
      <c r="J42" s="1">
        <f t="shared" si="7"/>
        <v>6144</v>
      </c>
      <c r="K42" s="1">
        <f>K41*B42+C42</f>
        <v>110</v>
      </c>
      <c r="L42" s="1">
        <f>L41*B42+D42</f>
        <v>5</v>
      </c>
      <c r="M42" s="1">
        <f>M41*B42+E42</f>
        <v>52898</v>
      </c>
      <c r="N42" s="1">
        <f>N41*B42</f>
        <v>11904</v>
      </c>
      <c r="O42" s="1">
        <f>O41*B42</f>
        <v>2304</v>
      </c>
    </row>
    <row r="43" spans="1:17" x14ac:dyDescent="0.2">
      <c r="A43" s="1">
        <v>7</v>
      </c>
      <c r="B43" s="1">
        <v>2</v>
      </c>
      <c r="C43" s="1">
        <v>22</v>
      </c>
      <c r="D43" s="1">
        <v>1</v>
      </c>
      <c r="E43" s="1">
        <v>3751</v>
      </c>
      <c r="F43" s="1">
        <v>0</v>
      </c>
      <c r="G43" s="1">
        <v>0</v>
      </c>
      <c r="I43" s="1">
        <v>7</v>
      </c>
      <c r="J43" s="1">
        <f t="shared" si="7"/>
        <v>12288</v>
      </c>
      <c r="K43" s="1">
        <f>K42*B43+C43</f>
        <v>242</v>
      </c>
      <c r="L43" s="1">
        <f>L42*B43+D43</f>
        <v>11</v>
      </c>
      <c r="M43" s="1">
        <f>M42*B43+E43</f>
        <v>109547</v>
      </c>
      <c r="N43" s="1">
        <f>N42*B43</f>
        <v>23808</v>
      </c>
      <c r="O43" s="1">
        <f>O42*B43</f>
        <v>4608</v>
      </c>
      <c r="Q43" s="1">
        <f>K43*C45+L43*D45+M43</f>
        <v>137927</v>
      </c>
    </row>
    <row r="45" spans="1:17" x14ac:dyDescent="0.2">
      <c r="A45" s="1" t="s">
        <v>8</v>
      </c>
      <c r="C45" s="1">
        <v>40</v>
      </c>
      <c r="D45" s="1">
        <v>1700</v>
      </c>
      <c r="I45" s="1">
        <v>2</v>
      </c>
      <c r="J45" s="1">
        <v>1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</row>
    <row r="46" spans="1:17" x14ac:dyDescent="0.2">
      <c r="A46" s="2" t="s">
        <v>10</v>
      </c>
      <c r="B46" s="4"/>
      <c r="C46" s="4"/>
      <c r="D46" s="4"/>
      <c r="E46" s="4"/>
      <c r="F46" s="4"/>
      <c r="G46" s="4"/>
      <c r="H46" s="4"/>
      <c r="I46" s="1">
        <v>3</v>
      </c>
      <c r="J46" s="1">
        <f>J45*B39</f>
        <v>8</v>
      </c>
      <c r="K46" s="1">
        <v>0</v>
      </c>
      <c r="L46" s="1">
        <v>0</v>
      </c>
      <c r="M46" s="1">
        <f>E39</f>
        <v>130</v>
      </c>
      <c r="N46" s="1">
        <f>F39</f>
        <v>28</v>
      </c>
      <c r="O46" s="1">
        <f>J46*G38</f>
        <v>8</v>
      </c>
    </row>
    <row r="47" spans="1:17" x14ac:dyDescent="0.2">
      <c r="A47" s="4"/>
      <c r="B47" s="4"/>
      <c r="C47" s="4"/>
      <c r="D47" s="4"/>
      <c r="E47" s="4"/>
      <c r="F47" s="4"/>
      <c r="G47" s="4"/>
      <c r="H47" s="4"/>
      <c r="I47" s="1">
        <v>4</v>
      </c>
      <c r="J47" s="1">
        <f>J46*B40</f>
        <v>48</v>
      </c>
      <c r="K47" s="1">
        <f>C40</f>
        <v>0</v>
      </c>
      <c r="L47" s="1">
        <f>D40</f>
        <v>0</v>
      </c>
      <c r="M47" s="1">
        <f>M46*B40+E40</f>
        <v>1550</v>
      </c>
      <c r="N47" s="1">
        <f>N46*B40+F40</f>
        <v>456</v>
      </c>
      <c r="O47" s="1">
        <f>O46*B40+G40</f>
        <v>96</v>
      </c>
    </row>
    <row r="48" spans="1:17" x14ac:dyDescent="0.2">
      <c r="A48" s="4"/>
      <c r="B48" s="4"/>
      <c r="C48" s="4"/>
      <c r="D48" s="4"/>
      <c r="E48" s="4"/>
      <c r="F48" s="4"/>
      <c r="G48" s="4"/>
      <c r="H48" s="4"/>
      <c r="I48" s="1">
        <v>5</v>
      </c>
      <c r="J48" s="1">
        <f>J47*B41</f>
        <v>192</v>
      </c>
      <c r="K48" s="1">
        <f>K47*B41+C41</f>
        <v>22</v>
      </c>
      <c r="L48" s="1">
        <f>L47*B41+D41</f>
        <v>1</v>
      </c>
      <c r="M48" s="1">
        <f>M47*B41+E41</f>
        <v>9300</v>
      </c>
      <c r="N48" s="1">
        <f>N47*B41</f>
        <v>1824</v>
      </c>
      <c r="O48" s="1">
        <f>O47*B41</f>
        <v>384</v>
      </c>
    </row>
    <row r="49" spans="1:17" x14ac:dyDescent="0.2">
      <c r="A49" s="4"/>
      <c r="B49" s="4"/>
      <c r="C49" s="4"/>
      <c r="D49" s="4"/>
      <c r="E49" s="4"/>
      <c r="F49" s="4"/>
      <c r="G49" s="4"/>
      <c r="H49" s="4"/>
      <c r="I49" s="1">
        <v>6</v>
      </c>
      <c r="J49" s="1">
        <f>J48*B42</f>
        <v>768</v>
      </c>
      <c r="K49" s="1">
        <f>K48*B42+C42</f>
        <v>110</v>
      </c>
      <c r="L49" s="1">
        <f>L48*B42+D42</f>
        <v>5</v>
      </c>
      <c r="M49" s="1">
        <f>M48*B42+E42</f>
        <v>40610</v>
      </c>
      <c r="N49" s="1">
        <f>N48*B42</f>
        <v>7296</v>
      </c>
      <c r="O49" s="1">
        <f>O48*B42</f>
        <v>1536</v>
      </c>
    </row>
    <row r="50" spans="1:17" x14ac:dyDescent="0.2">
      <c r="A50" s="4"/>
      <c r="B50" s="4"/>
      <c r="C50" s="4"/>
      <c r="D50" s="4"/>
      <c r="E50" s="4"/>
      <c r="F50" s="4"/>
      <c r="G50" s="4"/>
      <c r="H50" s="4"/>
      <c r="I50" s="1">
        <v>7</v>
      </c>
      <c r="J50" s="1">
        <f>J49*B43</f>
        <v>1536</v>
      </c>
      <c r="K50" s="1">
        <f>K49*B43+C43</f>
        <v>242</v>
      </c>
      <c r="L50" s="1">
        <f>L49*B43+D43</f>
        <v>11</v>
      </c>
      <c r="M50" s="1">
        <f>M49*B43+E43</f>
        <v>84971</v>
      </c>
      <c r="N50" s="1">
        <f>N49*B43</f>
        <v>14592</v>
      </c>
      <c r="O50" s="1">
        <f>O49*B43</f>
        <v>3072</v>
      </c>
      <c r="Q50" s="1">
        <f>K50*C45+L50*D45+M50</f>
        <v>113351</v>
      </c>
    </row>
    <row r="51" spans="1:17" x14ac:dyDescent="0.2">
      <c r="A51" s="4"/>
      <c r="B51" s="4"/>
      <c r="C51" s="4"/>
      <c r="D51" s="4"/>
      <c r="E51" s="4"/>
      <c r="F51" s="4"/>
      <c r="G51" s="4"/>
      <c r="H51" s="4"/>
    </row>
    <row r="52" spans="1:17" x14ac:dyDescent="0.2">
      <c r="A52" s="4"/>
      <c r="B52" s="4"/>
      <c r="C52" s="4"/>
      <c r="D52" s="4"/>
      <c r="E52" s="4"/>
      <c r="F52" s="4"/>
      <c r="G52" s="4"/>
      <c r="H52" s="4"/>
      <c r="I52" s="1">
        <v>3</v>
      </c>
      <c r="J52" s="1">
        <v>1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</row>
    <row r="53" spans="1:17" x14ac:dyDescent="0.2">
      <c r="A53" s="4"/>
      <c r="B53" s="4"/>
      <c r="C53" s="4"/>
      <c r="D53" s="4"/>
      <c r="E53" s="4"/>
      <c r="F53" s="4"/>
      <c r="G53" s="4"/>
      <c r="H53" s="4"/>
      <c r="I53" s="1">
        <v>4</v>
      </c>
      <c r="J53" s="1">
        <f>J52*B40</f>
        <v>6</v>
      </c>
      <c r="K53" s="1">
        <f>C40</f>
        <v>0</v>
      </c>
      <c r="L53" s="1">
        <f>D40</f>
        <v>0</v>
      </c>
      <c r="M53" s="1">
        <f>E40</f>
        <v>770</v>
      </c>
      <c r="N53" s="1">
        <f>F40</f>
        <v>288</v>
      </c>
      <c r="O53" s="1">
        <f>G40</f>
        <v>48</v>
      </c>
    </row>
    <row r="54" spans="1:17" x14ac:dyDescent="0.2">
      <c r="A54" s="4"/>
      <c r="B54" s="4"/>
      <c r="C54" s="4"/>
      <c r="D54" s="4"/>
      <c r="E54" s="4"/>
      <c r="F54" s="4"/>
      <c r="G54" s="4"/>
      <c r="H54" s="4"/>
      <c r="I54" s="1">
        <v>5</v>
      </c>
      <c r="J54" s="1">
        <f>J53*B41</f>
        <v>24</v>
      </c>
      <c r="K54" s="1">
        <f>K53*B41+C41</f>
        <v>22</v>
      </c>
      <c r="L54" s="1">
        <f>L53*B41+D41</f>
        <v>1</v>
      </c>
      <c r="M54" s="1">
        <f>M53*B41+E41</f>
        <v>6180</v>
      </c>
      <c r="N54" s="1">
        <f>N53*B41</f>
        <v>1152</v>
      </c>
      <c r="O54" s="1">
        <f>O53*B41</f>
        <v>192</v>
      </c>
    </row>
    <row r="55" spans="1:17" x14ac:dyDescent="0.2">
      <c r="A55" s="4"/>
      <c r="B55" s="4"/>
      <c r="C55" s="4"/>
      <c r="D55" s="4"/>
      <c r="E55" s="4"/>
      <c r="F55" s="4"/>
      <c r="G55" s="4"/>
      <c r="H55" s="4"/>
      <c r="I55" s="1">
        <v>6</v>
      </c>
      <c r="J55" s="1">
        <f t="shared" ref="J55:J56" si="8">J54*B42</f>
        <v>96</v>
      </c>
      <c r="K55" s="1">
        <f t="shared" ref="K55:K56" si="9">K54*B42+C42</f>
        <v>110</v>
      </c>
      <c r="L55" s="1">
        <f t="shared" ref="L55:L56" si="10">L54*B42+D42</f>
        <v>5</v>
      </c>
      <c r="M55" s="1">
        <f t="shared" ref="M55:M56" si="11">M54*B42+E42</f>
        <v>28130</v>
      </c>
      <c r="N55" s="1">
        <f t="shared" ref="N55:N56" si="12">N54*B42</f>
        <v>4608</v>
      </c>
      <c r="O55" s="1">
        <f t="shared" ref="O55:O56" si="13">O54*B42</f>
        <v>768</v>
      </c>
    </row>
    <row r="56" spans="1:17" x14ac:dyDescent="0.2">
      <c r="A56" s="4"/>
      <c r="B56" s="4"/>
      <c r="C56" s="4"/>
      <c r="D56" s="4"/>
      <c r="E56" s="4"/>
      <c r="F56" s="4"/>
      <c r="G56" s="4"/>
      <c r="H56" s="4"/>
      <c r="I56" s="1">
        <v>7</v>
      </c>
      <c r="J56" s="1">
        <f t="shared" si="8"/>
        <v>192</v>
      </c>
      <c r="K56" s="1">
        <f t="shared" si="9"/>
        <v>242</v>
      </c>
      <c r="L56" s="1">
        <f t="shared" si="10"/>
        <v>11</v>
      </c>
      <c r="M56" s="1">
        <f t="shared" si="11"/>
        <v>60011</v>
      </c>
      <c r="N56" s="1">
        <f t="shared" si="12"/>
        <v>9216</v>
      </c>
      <c r="O56" s="1">
        <f t="shared" si="13"/>
        <v>1536</v>
      </c>
      <c r="Q56" s="1">
        <f>K56*C45+L56*D45+M56</f>
        <v>88391</v>
      </c>
    </row>
    <row r="57" spans="1:17" x14ac:dyDescent="0.2">
      <c r="A57" s="4"/>
      <c r="B57" s="4"/>
      <c r="C57" s="4"/>
      <c r="D57" s="4"/>
      <c r="E57" s="4"/>
      <c r="F57" s="4"/>
      <c r="G57" s="4"/>
      <c r="H57" s="4"/>
    </row>
    <row r="58" spans="1:17" x14ac:dyDescent="0.2">
      <c r="A58" s="4"/>
      <c r="B58" s="4"/>
      <c r="C58" s="4"/>
      <c r="D58" s="4"/>
      <c r="E58" s="4"/>
      <c r="F58" s="4"/>
      <c r="G58" s="4"/>
      <c r="H58" s="4"/>
      <c r="I58" s="1">
        <v>4</v>
      </c>
      <c r="J58" s="1">
        <v>1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</row>
    <row r="59" spans="1:17" x14ac:dyDescent="0.2">
      <c r="A59" s="4"/>
      <c r="B59" s="4"/>
      <c r="C59" s="4"/>
      <c r="D59" s="4"/>
      <c r="E59" s="4"/>
      <c r="F59" s="4"/>
      <c r="G59" s="4"/>
      <c r="H59" s="4"/>
      <c r="I59" s="1">
        <v>5</v>
      </c>
      <c r="J59" s="1">
        <f>J58*B41</f>
        <v>4</v>
      </c>
      <c r="K59" s="1">
        <f>C41</f>
        <v>22</v>
      </c>
      <c r="L59" s="1">
        <f>D41</f>
        <v>1</v>
      </c>
      <c r="M59" s="1">
        <f>E41</f>
        <v>3100</v>
      </c>
      <c r="N59" s="1">
        <v>0</v>
      </c>
      <c r="O59" s="1">
        <v>0</v>
      </c>
    </row>
    <row r="60" spans="1:17" x14ac:dyDescent="0.2">
      <c r="A60" s="4"/>
      <c r="B60" s="4"/>
      <c r="C60" s="4"/>
      <c r="D60" s="4"/>
      <c r="E60" s="4"/>
      <c r="F60" s="4"/>
      <c r="G60" s="4"/>
      <c r="H60" s="4"/>
      <c r="I60" s="1">
        <v>6</v>
      </c>
      <c r="J60" s="1">
        <f>J59*B42</f>
        <v>16</v>
      </c>
      <c r="K60" s="1">
        <f>K59*B42+C42</f>
        <v>110</v>
      </c>
      <c r="L60" s="1">
        <f>L59*B42+D42</f>
        <v>5</v>
      </c>
      <c r="M60" s="1">
        <f>M59*B42+E42</f>
        <v>15810</v>
      </c>
      <c r="N60" s="1">
        <v>0</v>
      </c>
      <c r="O60" s="1">
        <v>0</v>
      </c>
    </row>
    <row r="61" spans="1:17" x14ac:dyDescent="0.2">
      <c r="A61" s="4"/>
      <c r="B61" s="4"/>
      <c r="C61" s="4"/>
      <c r="D61" s="4"/>
      <c r="E61" s="4"/>
      <c r="F61" s="4"/>
      <c r="G61" s="4"/>
      <c r="H61" s="4"/>
      <c r="I61" s="1">
        <v>7</v>
      </c>
      <c r="J61" s="1">
        <f>J60*B43</f>
        <v>32</v>
      </c>
      <c r="K61" s="1">
        <f>K60*B43+C43</f>
        <v>242</v>
      </c>
      <c r="L61" s="1">
        <f>L60*B43+D43</f>
        <v>11</v>
      </c>
      <c r="M61" s="1">
        <f>M60*B43+E43</f>
        <v>35371</v>
      </c>
      <c r="N61" s="1">
        <v>0</v>
      </c>
      <c r="O61" s="1">
        <v>0</v>
      </c>
      <c r="Q61" s="1">
        <f>K61*C45+L61*D45+M61</f>
        <v>63751</v>
      </c>
    </row>
    <row r="62" spans="1:17" x14ac:dyDescent="0.2">
      <c r="A62" s="4"/>
      <c r="B62" s="4"/>
      <c r="C62" s="4"/>
      <c r="D62" s="4"/>
      <c r="E62" s="4"/>
      <c r="F62" s="4"/>
      <c r="G62" s="4"/>
      <c r="H62" s="4"/>
    </row>
    <row r="63" spans="1:17" x14ac:dyDescent="0.2">
      <c r="A63" s="4"/>
      <c r="B63" s="4"/>
      <c r="C63" s="4"/>
      <c r="D63" s="4"/>
      <c r="E63" s="4"/>
      <c r="F63" s="4"/>
      <c r="G63" s="4"/>
      <c r="H63" s="4"/>
      <c r="I63" s="1">
        <v>5</v>
      </c>
      <c r="J63" s="1">
        <v>1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</row>
    <row r="64" spans="1:17" x14ac:dyDescent="0.2">
      <c r="A64" s="4"/>
      <c r="B64" s="4"/>
      <c r="C64" s="4"/>
      <c r="D64" s="4"/>
      <c r="E64" s="4"/>
      <c r="F64" s="4"/>
      <c r="G64" s="4"/>
      <c r="H64" s="4"/>
      <c r="I64" s="1">
        <v>6</v>
      </c>
      <c r="J64" s="1">
        <f>J63*B42</f>
        <v>4</v>
      </c>
      <c r="K64" s="1">
        <f>C42</f>
        <v>22</v>
      </c>
      <c r="L64" s="1">
        <f>D42</f>
        <v>1</v>
      </c>
      <c r="M64" s="1">
        <f>E42</f>
        <v>3410</v>
      </c>
      <c r="N64" s="1">
        <v>0</v>
      </c>
      <c r="O64" s="1">
        <v>0</v>
      </c>
    </row>
    <row r="65" spans="1:17" x14ac:dyDescent="0.2">
      <c r="A65" s="4"/>
      <c r="B65" s="4"/>
      <c r="C65" s="4"/>
      <c r="D65" s="4"/>
      <c r="E65" s="4"/>
      <c r="F65" s="4"/>
      <c r="G65" s="4"/>
      <c r="H65" s="4"/>
      <c r="I65" s="1">
        <v>7</v>
      </c>
      <c r="J65" s="1">
        <f>J64*B43</f>
        <v>8</v>
      </c>
      <c r="K65" s="1">
        <f>K64*B43+C43</f>
        <v>66</v>
      </c>
      <c r="L65" s="1">
        <f>L64*B43+D43</f>
        <v>3</v>
      </c>
      <c r="M65" s="1">
        <f>M64*B43+E43</f>
        <v>10571</v>
      </c>
      <c r="N65" s="1">
        <v>0</v>
      </c>
      <c r="O65" s="1">
        <v>0</v>
      </c>
      <c r="Q65" s="1">
        <f>K65*C45+L65*D45+M65</f>
        <v>18311</v>
      </c>
    </row>
    <row r="66" spans="1:17" x14ac:dyDescent="0.2">
      <c r="A66" s="4"/>
      <c r="B66" s="4"/>
      <c r="C66" s="4"/>
      <c r="D66" s="4"/>
      <c r="E66" s="4"/>
      <c r="F66" s="4"/>
      <c r="G66" s="4"/>
      <c r="H66" s="4"/>
    </row>
    <row r="67" spans="1:17" x14ac:dyDescent="0.2">
      <c r="A67" s="4"/>
      <c r="B67" s="4"/>
      <c r="C67" s="4"/>
      <c r="D67" s="4"/>
      <c r="E67" s="4"/>
      <c r="F67" s="4"/>
      <c r="G67" s="4"/>
      <c r="H67" s="4"/>
      <c r="I67" s="1">
        <v>6</v>
      </c>
      <c r="J67" s="1">
        <v>1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</row>
    <row r="68" spans="1:17" x14ac:dyDescent="0.2">
      <c r="A68" s="4"/>
      <c r="B68" s="4"/>
      <c r="C68" s="4"/>
      <c r="D68" s="4"/>
      <c r="E68" s="4"/>
      <c r="F68" s="4"/>
      <c r="G68" s="4"/>
      <c r="H68" s="4"/>
      <c r="I68" s="1">
        <v>7</v>
      </c>
      <c r="J68" s="1">
        <f>B43</f>
        <v>2</v>
      </c>
      <c r="K68" s="1">
        <f>C43</f>
        <v>22</v>
      </c>
      <c r="L68" s="1">
        <f>D43</f>
        <v>1</v>
      </c>
      <c r="M68" s="1">
        <f>E43</f>
        <v>3751</v>
      </c>
      <c r="N68" s="1">
        <v>0</v>
      </c>
      <c r="O68" s="1">
        <v>0</v>
      </c>
      <c r="Q68" s="1">
        <f>K68*C45+L68*D45+M68</f>
        <v>6331</v>
      </c>
    </row>
  </sheetData>
  <mergeCells count="2">
    <mergeCell ref="A12:H34"/>
    <mergeCell ref="A46:H6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Nguyễn Anh</dc:creator>
  <cp:lastModifiedBy>Tuấn Nguyễn Anh</cp:lastModifiedBy>
  <dcterms:created xsi:type="dcterms:W3CDTF">2020-02-18T12:14:09Z</dcterms:created>
  <dcterms:modified xsi:type="dcterms:W3CDTF">2020-02-18T15:36:40Z</dcterms:modified>
</cp:coreProperties>
</file>