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T\Desktop\"/>
    </mc:Choice>
  </mc:AlternateContent>
  <bookViews>
    <workbookView xWindow="120" yWindow="105" windowWidth="15180" windowHeight="807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44" i="3" l="1"/>
  <c r="C38" i="3"/>
  <c r="B39" i="3" s="1"/>
  <c r="C39" i="3" s="1"/>
  <c r="B40" i="3" s="1"/>
  <c r="C40" i="3" s="1"/>
  <c r="B20" i="3"/>
  <c r="C20" i="3" s="1"/>
  <c r="B21" i="3" s="1"/>
  <c r="C21" i="3" s="1"/>
  <c r="C19" i="3"/>
  <c r="C2" i="3"/>
  <c r="B3" i="3" s="1"/>
  <c r="C3" i="3" s="1"/>
  <c r="B4" i="3" s="1"/>
  <c r="B43" i="3" l="1"/>
  <c r="C43" i="3" s="1"/>
  <c r="B42" i="3"/>
  <c r="C42" i="3" s="1"/>
  <c r="B41" i="3"/>
  <c r="C41" i="3" s="1"/>
  <c r="C44" i="3" s="1"/>
  <c r="B45" i="3" s="1"/>
  <c r="C45" i="3" s="1"/>
  <c r="B46" i="3" s="1"/>
  <c r="C46" i="3" s="1"/>
  <c r="B47" i="3" s="1"/>
  <c r="C47" i="3" s="1"/>
  <c r="B24" i="3"/>
  <c r="C24" i="3" s="1"/>
  <c r="B23" i="3"/>
  <c r="C23" i="3" s="1"/>
  <c r="B22" i="3"/>
  <c r="C22" i="3" s="1"/>
  <c r="B25" i="3" s="1"/>
  <c r="C25" i="3" s="1"/>
  <c r="B26" i="3" s="1"/>
  <c r="C26" i="3" s="1"/>
  <c r="B27" i="3" s="1"/>
  <c r="C27" i="3" s="1"/>
  <c r="B28" i="3" s="1"/>
  <c r="C28" i="3" s="1"/>
  <c r="C4" i="3"/>
  <c r="G6" i="2"/>
  <c r="G4" i="2"/>
  <c r="G5" i="2" s="1"/>
  <c r="G7" i="2" s="1"/>
  <c r="G3" i="2"/>
  <c r="E6" i="2"/>
  <c r="E3" i="2"/>
  <c r="E4" i="2" s="1"/>
  <c r="E5" i="2" s="1"/>
  <c r="E7" i="2" s="1"/>
  <c r="C6" i="2"/>
  <c r="C4" i="2"/>
  <c r="C5" i="2" s="1"/>
  <c r="C7" i="2" s="1"/>
  <c r="C3" i="2"/>
  <c r="B7" i="3" l="1"/>
  <c r="B5" i="3"/>
  <c r="B6" i="3"/>
  <c r="C5" i="3"/>
  <c r="B8" i="3" s="1"/>
  <c r="C6" i="3"/>
  <c r="C7" i="3" s="1"/>
  <c r="G9" i="2"/>
  <c r="G10" i="2" s="1"/>
  <c r="G11" i="2" s="1"/>
  <c r="G8" i="2"/>
  <c r="C8" i="2"/>
  <c r="C9" i="2"/>
  <c r="C10" i="2" s="1"/>
  <c r="C11" i="2" s="1"/>
  <c r="E8" i="2"/>
  <c r="E9" i="2"/>
  <c r="E10" i="2" s="1"/>
  <c r="E11" i="2" s="1"/>
  <c r="C8" i="3" l="1"/>
  <c r="B9" i="3" s="1"/>
  <c r="C9" i="3" s="1"/>
  <c r="B10" i="3" s="1"/>
  <c r="C10" i="3" l="1"/>
  <c r="B11" i="3" s="1"/>
  <c r="C11" i="3" l="1"/>
</calcChain>
</file>

<file path=xl/sharedStrings.xml><?xml version="1.0" encoding="utf-8"?>
<sst xmlns="http://schemas.openxmlformats.org/spreadsheetml/2006/main" count="69" uniqueCount="39">
  <si>
    <t>Станок</t>
  </si>
  <si>
    <t xml:space="preserve">Печь </t>
  </si>
  <si>
    <t>Микроскоп</t>
  </si>
  <si>
    <t>Весы</t>
  </si>
  <si>
    <t>Оборудование</t>
  </si>
  <si>
    <t>Начало</t>
  </si>
  <si>
    <t>Длительность, дней</t>
  </si>
  <si>
    <t>ЭТАП</t>
  </si>
  <si>
    <t>Дата начала</t>
  </si>
  <si>
    <t>Оптимистическое время, дн</t>
  </si>
  <si>
    <t>Пессимистическое время, дн.</t>
  </si>
  <si>
    <t>Предшествующий этап</t>
  </si>
  <si>
    <t>1. Разработка маркетингового плана</t>
  </si>
  <si>
    <t>2. Подготовка конструкторского проекта</t>
  </si>
  <si>
    <t>3. Подготовка маршрутных карт</t>
  </si>
  <si>
    <t>4. Построение прототипа</t>
  </si>
  <si>
    <t>5. Подгтовка рекламной брошюры</t>
  </si>
  <si>
    <t>6. Подготовка оценки затрат</t>
  </si>
  <si>
    <t>7. Проведение предварительного тестирования</t>
  </si>
  <si>
    <t>8. Подготовка доклада о ценах</t>
  </si>
  <si>
    <t>9. Подготовка заключительного доклада</t>
  </si>
  <si>
    <t>­</t>
  </si>
  <si>
    <t>-</t>
  </si>
  <si>
    <t>ИТОГО, дн</t>
  </si>
  <si>
    <t>Наиб. вероятное время, дн.</t>
  </si>
  <si>
    <t>Task</t>
  </si>
  <si>
    <t>Заключение договора</t>
  </si>
  <si>
    <t>Анализ требований</t>
  </si>
  <si>
    <t>Start Date</t>
  </si>
  <si>
    <t>End Date</t>
  </si>
  <si>
    <t>Duration</t>
  </si>
  <si>
    <t>Проектирование</t>
  </si>
  <si>
    <t>Разработка базы данных</t>
  </si>
  <si>
    <t>Программная реализация функциональных возможностей</t>
  </si>
  <si>
    <t>Программная реализация интерфейса</t>
  </si>
  <si>
    <t>Заполнение базы данных</t>
  </si>
  <si>
    <t>Тестирование и отладка</t>
  </si>
  <si>
    <t>Разработка технической документации</t>
  </si>
  <si>
    <t>Передача проекта заказчику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</si>
</sst>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409]d\-mmm\-yy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rgb="FF22222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14" fontId="0" fillId="2" borderId="0" xfId="0" applyNumberForma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0913054823332"/>
          <c:y val="2.5925925925925925E-2"/>
          <c:w val="0.78949760681234882"/>
          <c:h val="0.881290172061825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cat>
            <c:strRef>
              <c:f>Лист1!$A$2:$A$5</c:f>
              <c:strCache>
                <c:ptCount val="4"/>
                <c:pt idx="0">
                  <c:v>Станок</c:v>
                </c:pt>
                <c:pt idx="1">
                  <c:v>Печь </c:v>
                </c:pt>
                <c:pt idx="2">
                  <c:v>Микроскоп</c:v>
                </c:pt>
                <c:pt idx="3">
                  <c:v>Весы</c:v>
                </c:pt>
              </c:strCache>
            </c:strRef>
          </c:cat>
          <c:val>
            <c:numRef>
              <c:f>Лист1!$B$2:$B$5</c:f>
              <c:numCache>
                <c:formatCode>m/d/yyyy</c:formatCode>
                <c:ptCount val="4"/>
                <c:pt idx="0">
                  <c:v>42736</c:v>
                </c:pt>
                <c:pt idx="1">
                  <c:v>42765</c:v>
                </c:pt>
                <c:pt idx="2">
                  <c:v>42781</c:v>
                </c:pt>
                <c:pt idx="3">
                  <c:v>42827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016-BFF6-0CAC1EE037F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Длительность, дней</c:v>
                </c:pt>
              </c:strCache>
            </c:strRef>
          </c:tx>
          <c:invertIfNegative val="0"/>
          <c:cat>
            <c:strRef>
              <c:f>Лист1!$A$2:$A$5</c:f>
              <c:strCache>
                <c:ptCount val="4"/>
                <c:pt idx="0">
                  <c:v>Станок</c:v>
                </c:pt>
                <c:pt idx="1">
                  <c:v>Печь </c:v>
                </c:pt>
                <c:pt idx="2">
                  <c:v>Микроскоп</c:v>
                </c:pt>
                <c:pt idx="3">
                  <c:v>Весы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80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016-BFF6-0CAC1EE0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46816"/>
        <c:axId val="200948352"/>
      </c:barChart>
      <c:catAx>
        <c:axId val="200946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0948352"/>
        <c:crosses val="autoZero"/>
        <c:auto val="1"/>
        <c:lblAlgn val="ctr"/>
        <c:lblOffset val="100"/>
        <c:noMultiLvlLbl val="0"/>
      </c:catAx>
      <c:valAx>
        <c:axId val="200948352"/>
        <c:scaling>
          <c:orientation val="minMax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2009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0266841644794E-2"/>
          <c:y val="0.17153543307086616"/>
          <c:w val="0.78719466316710407"/>
          <c:h val="0.77753864100320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</c:spPr>
          <c:invertIfNegative val="0"/>
          <c:val>
            <c:numRef>
              <c:f>Лист2!$C$2:$C$10</c:f>
              <c:numCache>
                <c:formatCode>m/d/yyyy</c:formatCode>
                <c:ptCount val="9"/>
                <c:pt idx="0">
                  <c:v>42828</c:v>
                </c:pt>
                <c:pt idx="1">
                  <c:v>42828</c:v>
                </c:pt>
                <c:pt idx="2">
                  <c:v>42856</c:v>
                </c:pt>
                <c:pt idx="3">
                  <c:v>42870</c:v>
                </c:pt>
                <c:pt idx="4">
                  <c:v>42835</c:v>
                </c:pt>
                <c:pt idx="5">
                  <c:v>42891</c:v>
                </c:pt>
                <c:pt idx="6">
                  <c:v>42891</c:v>
                </c:pt>
                <c:pt idx="7">
                  <c:v>42901</c:v>
                </c:pt>
                <c:pt idx="8">
                  <c:v>42911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850-B1D3-FA985E4B1B58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Оптимистическое время, дн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Лист2!$D$2:$D$10</c:f>
              <c:numCache>
                <c:formatCode>General</c:formatCode>
                <c:ptCount val="9"/>
                <c:pt idx="0">
                  <c:v>7</c:v>
                </c:pt>
                <c:pt idx="1">
                  <c:v>28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0-4850-B1D3-FA985E4B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16256"/>
        <c:axId val="211217792"/>
      </c:barChart>
      <c:catAx>
        <c:axId val="211216256"/>
        <c:scaling>
          <c:orientation val="maxMin"/>
        </c:scaling>
        <c:delete val="0"/>
        <c:axPos val="l"/>
        <c:majorTickMark val="out"/>
        <c:minorTickMark val="none"/>
        <c:tickLblPos val="nextTo"/>
        <c:crossAx val="211217792"/>
        <c:crosses val="autoZero"/>
        <c:auto val="1"/>
        <c:lblAlgn val="ctr"/>
        <c:lblOffset val="100"/>
        <c:noMultiLvlLbl val="0"/>
      </c:catAx>
      <c:valAx>
        <c:axId val="211217792"/>
        <c:scaling>
          <c:orientation val="minMax"/>
          <c:min val="42828"/>
        </c:scaling>
        <c:delete val="0"/>
        <c:axPos val="t"/>
        <c:majorGridlines/>
        <c:minorGridlines/>
        <c:numFmt formatCode="d/m;@" sourceLinked="0"/>
        <c:majorTickMark val="out"/>
        <c:minorTickMark val="none"/>
        <c:tickLblPos val="nextTo"/>
        <c:crossAx val="211216256"/>
        <c:crosses val="autoZero"/>
        <c:crossBetween val="between"/>
        <c:majorUnit val="10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9637350564935117"/>
          <c:y val="0.3510841353164188"/>
          <c:w val="0.20362649435064886"/>
          <c:h val="0.53857247010790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43942728389362E-2"/>
          <c:y val="0.11597987751531058"/>
          <c:w val="0.90173833414487725"/>
          <c:h val="0.851612715077281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</c:spPr>
          <c:invertIfNegative val="0"/>
          <c:val>
            <c:numRef>
              <c:f>Лист2!$E$2:$E$10</c:f>
              <c:numCache>
                <c:formatCode>m/d/yyyy</c:formatCode>
                <c:ptCount val="9"/>
                <c:pt idx="0">
                  <c:v>42828</c:v>
                </c:pt>
                <c:pt idx="1">
                  <c:v>42828</c:v>
                </c:pt>
                <c:pt idx="2">
                  <c:v>42863</c:v>
                </c:pt>
                <c:pt idx="3">
                  <c:v>42884</c:v>
                </c:pt>
                <c:pt idx="4">
                  <c:v>42838</c:v>
                </c:pt>
                <c:pt idx="5">
                  <c:v>42912</c:v>
                </c:pt>
                <c:pt idx="6">
                  <c:v>42912</c:v>
                </c:pt>
                <c:pt idx="7">
                  <c:v>42926</c:v>
                </c:pt>
                <c:pt idx="8">
                  <c:v>42940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435A-882A-8614C21C2ED3}"/>
            </c:ext>
          </c:extLst>
        </c:ser>
        <c:ser>
          <c:idx val="1"/>
          <c:order val="1"/>
          <c:tx>
            <c:strRef>
              <c:f>Лист2!$F$1</c:f>
              <c:strCache>
                <c:ptCount val="1"/>
                <c:pt idx="0">
                  <c:v>Наиб. вероятное время, дн.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Лист2!$F$2:$F$10</c:f>
              <c:numCache>
                <c:formatCode>General</c:formatCode>
                <c:ptCount val="9"/>
                <c:pt idx="0">
                  <c:v>10</c:v>
                </c:pt>
                <c:pt idx="1">
                  <c:v>35</c:v>
                </c:pt>
                <c:pt idx="2">
                  <c:v>21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435A-882A-8614C21C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18176"/>
        <c:axId val="214420480"/>
      </c:barChart>
      <c:catAx>
        <c:axId val="214418176"/>
        <c:scaling>
          <c:orientation val="maxMin"/>
        </c:scaling>
        <c:delete val="0"/>
        <c:axPos val="l"/>
        <c:majorTickMark val="out"/>
        <c:minorTickMark val="none"/>
        <c:tickLblPos val="nextTo"/>
        <c:crossAx val="214420480"/>
        <c:crosses val="autoZero"/>
        <c:auto val="1"/>
        <c:lblAlgn val="ctr"/>
        <c:lblOffset val="100"/>
        <c:noMultiLvlLbl val="0"/>
      </c:catAx>
      <c:valAx>
        <c:axId val="214420480"/>
        <c:scaling>
          <c:orientation val="minMax"/>
          <c:min val="42828"/>
        </c:scaling>
        <c:delete val="0"/>
        <c:axPos val="t"/>
        <c:majorGridlines/>
        <c:minorGridlines/>
        <c:numFmt formatCode="d/m;@" sourceLinked="0"/>
        <c:majorTickMark val="out"/>
        <c:minorTickMark val="none"/>
        <c:tickLblPos val="nextTo"/>
        <c:crossAx val="214418176"/>
        <c:crosses val="autoZero"/>
        <c:crossBetween val="between"/>
        <c:majorUnit val="10"/>
        <c:minorUnit val="1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570849200965914"/>
          <c:y val="0.43017169728783899"/>
          <c:w val="0.15429150799034086"/>
          <c:h val="0.310952901720618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23226685271937"/>
          <c:y val="3.2407407407407406E-2"/>
          <c:w val="0.5519429216917505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Лист3!$B$2:$B$11</c:f>
              <c:numCache>
                <c:formatCode>[$-409]d\-mmm\-yy;@</c:formatCode>
                <c:ptCount val="10"/>
                <c:pt idx="0">
                  <c:v>43023</c:v>
                </c:pt>
                <c:pt idx="1">
                  <c:v>43025</c:v>
                </c:pt>
                <c:pt idx="2">
                  <c:v>43028</c:v>
                </c:pt>
                <c:pt idx="3">
                  <c:v>43037</c:v>
                </c:pt>
                <c:pt idx="4">
                  <c:v>43037</c:v>
                </c:pt>
                <c:pt idx="5">
                  <c:v>43037</c:v>
                </c:pt>
                <c:pt idx="6">
                  <c:v>43056</c:v>
                </c:pt>
                <c:pt idx="7">
                  <c:v>43062</c:v>
                </c:pt>
                <c:pt idx="8">
                  <c:v>43081</c:v>
                </c:pt>
                <c:pt idx="9">
                  <c:v>43087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A-43EA-8E94-4F5CAA17E6F3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20</c:v>
                </c:pt>
                <c:pt idx="5">
                  <c:v>14</c:v>
                </c:pt>
                <c:pt idx="6">
                  <c:v>5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A-43EA-8E94-4F5CAA17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87680"/>
        <c:axId val="1447523952"/>
      </c:barChart>
      <c:catAx>
        <c:axId val="155198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3952"/>
        <c:crosses val="autoZero"/>
        <c:auto val="1"/>
        <c:lblAlgn val="ctr"/>
        <c:lblOffset val="100"/>
        <c:noMultiLvlLbl val="0"/>
      </c:catAx>
      <c:valAx>
        <c:axId val="1447523952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23226685271937"/>
          <c:y val="3.2407407407407406E-2"/>
          <c:w val="0.5519429216917505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Лист3!$B$19:$B$28</c:f>
              <c:numCache>
                <c:formatCode>[$-409]d\-mmm\-yy;@</c:formatCode>
                <c:ptCount val="10"/>
                <c:pt idx="0">
                  <c:v>43023</c:v>
                </c:pt>
                <c:pt idx="1">
                  <c:v>43026</c:v>
                </c:pt>
                <c:pt idx="2">
                  <c:v>43030</c:v>
                </c:pt>
                <c:pt idx="3">
                  <c:v>43041</c:v>
                </c:pt>
                <c:pt idx="4">
                  <c:v>43041</c:v>
                </c:pt>
                <c:pt idx="5">
                  <c:v>43041</c:v>
                </c:pt>
                <c:pt idx="6">
                  <c:v>43062</c:v>
                </c:pt>
                <c:pt idx="7">
                  <c:v>43070</c:v>
                </c:pt>
                <c:pt idx="8">
                  <c:v>43092</c:v>
                </c:pt>
                <c:pt idx="9">
                  <c:v>43100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7-4582-88FD-FB864FA22BB0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Лист3!$D$19:$D$28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15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7-4582-88FD-FB864FA2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87680"/>
        <c:axId val="1447523952"/>
      </c:barChart>
      <c:catAx>
        <c:axId val="155198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3952"/>
        <c:crosses val="autoZero"/>
        <c:auto val="1"/>
        <c:lblAlgn val="ctr"/>
        <c:lblOffset val="100"/>
        <c:noMultiLvlLbl val="0"/>
      </c:catAx>
      <c:valAx>
        <c:axId val="1447523952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753020110896732"/>
          <c:y val="0.11973790719625096"/>
          <c:w val="0.5519429216917505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Лист3!$B$38:$B$47</c:f>
              <c:numCache>
                <c:formatCode>[$-409]d\-mmm\-yy;@</c:formatCode>
                <c:ptCount val="10"/>
                <c:pt idx="0">
                  <c:v>43023</c:v>
                </c:pt>
                <c:pt idx="1">
                  <c:v>43027</c:v>
                </c:pt>
                <c:pt idx="2">
                  <c:v>43032</c:v>
                </c:pt>
                <c:pt idx="3">
                  <c:v>43045</c:v>
                </c:pt>
                <c:pt idx="4">
                  <c:v>43045</c:v>
                </c:pt>
                <c:pt idx="5">
                  <c:v>43045</c:v>
                </c:pt>
                <c:pt idx="6">
                  <c:v>43068</c:v>
                </c:pt>
                <c:pt idx="7">
                  <c:v>43079</c:v>
                </c:pt>
                <c:pt idx="8">
                  <c:v>43105</c:v>
                </c:pt>
                <c:pt idx="9">
                  <c:v>43115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4C8F-BFA0-4AA4B287A324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Лист3!$A$2:$A$11</c:f>
              <c:strCache>
                <c:ptCount val="10"/>
                <c:pt idx="0">
                  <c:v>Заключение договора</c:v>
                </c:pt>
                <c:pt idx="1">
                  <c:v>Анализ требований</c:v>
                </c:pt>
                <c:pt idx="2">
                  <c:v>Проектирование</c:v>
                </c:pt>
                <c:pt idx="3">
                  <c:v>Разработка базы данных</c:v>
                </c:pt>
                <c:pt idx="4">
                  <c:v>Программная реализация функциональных возможностей</c:v>
                </c:pt>
                <c:pt idx="5">
                  <c:v>Программная реализация интерфейса</c:v>
                </c:pt>
                <c:pt idx="6">
                  <c:v>Заполнение базы данных</c:v>
                </c:pt>
                <c:pt idx="7">
                  <c:v>Тестирование и отладка</c:v>
                </c:pt>
                <c:pt idx="8">
                  <c:v>Разработка технической документации</c:v>
                </c:pt>
                <c:pt idx="9">
                  <c:v>Передача проекта заказчику</c:v>
                </c:pt>
              </c:strCache>
            </c:strRef>
          </c:cat>
          <c:val>
            <c:numRef>
              <c:f>Лист3!$D$38:$D$47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22</c:v>
                </c:pt>
                <c:pt idx="4">
                  <c:v>28</c:v>
                </c:pt>
                <c:pt idx="5">
                  <c:v>17</c:v>
                </c:pt>
                <c:pt idx="6">
                  <c:v>10</c:v>
                </c:pt>
                <c:pt idx="7">
                  <c:v>25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C8F-BFA0-4AA4B287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87680"/>
        <c:axId val="1447523952"/>
      </c:barChart>
      <c:catAx>
        <c:axId val="155198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3952"/>
        <c:crosses val="autoZero"/>
        <c:auto val="1"/>
        <c:lblAlgn val="ctr"/>
        <c:lblOffset val="100"/>
        <c:noMultiLvlLbl val="0"/>
      </c:catAx>
      <c:valAx>
        <c:axId val="1447523952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628651</xdr:colOff>
      <xdr:row>6</xdr:row>
      <xdr:rowOff>47625</xdr:rowOff>
    </xdr:from>
    <xdr:to>
      <xdr:col>12</xdr:col>
      <xdr:colOff>152400</xdr:colOff>
      <xdr:row>24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13</xdr:row>
      <xdr:rowOff>38100</xdr:rowOff>
    </xdr:from>
    <xdr:to>
      <xdr:col>3</xdr:col>
      <xdr:colOff>933450</xdr:colOff>
      <xdr:row>27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1281110</xdr:colOff>
      <xdr:row>13</xdr:row>
      <xdr:rowOff>28575</xdr:rowOff>
    </xdr:from>
    <xdr:to>
      <xdr:col>8</xdr:col>
      <xdr:colOff>571499</xdr:colOff>
      <xdr:row>27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16</xdr:col>
      <xdr:colOff>590550</xdr:colOff>
      <xdr:row>11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0EA1-6CAC-491F-B9B6-FB7F1E0BC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17</xdr:row>
      <xdr:rowOff>76200</xdr:rowOff>
    </xdr:from>
    <xdr:to>
      <xdr:col>17</xdr:col>
      <xdr:colOff>28575</xdr:colOff>
      <xdr:row>28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B3E82-70E1-4757-908A-EE80B14DA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36</xdr:row>
      <xdr:rowOff>0</xdr:rowOff>
    </xdr:from>
    <xdr:to>
      <xdr:col>17</xdr:col>
      <xdr:colOff>19050</xdr:colOff>
      <xdr:row>47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E8322F-CA3A-46D2-ACB4-54F8B45E4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6F6F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4" sqref="A14"/>
    </sheetView>
  </sheetViews>
  <sheetFormatPr defaultRowHeight="15" x14ac:dyDescent="0.25"/>
  <cols>
    <col min="1" max="1" width="15.42578125" customWidth="1"/>
    <col min="2" max="2" width="11.85546875" customWidth="1"/>
    <col min="3" max="3" width="19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s="1">
        <v>42736</v>
      </c>
      <c r="C2">
        <v>90</v>
      </c>
    </row>
    <row r="3" spans="1:3" x14ac:dyDescent="0.25">
      <c r="A3" t="s">
        <v>1</v>
      </c>
      <c r="B3" s="1">
        <v>42765</v>
      </c>
      <c r="C3">
        <v>20</v>
      </c>
    </row>
    <row r="4" spans="1:3" x14ac:dyDescent="0.25">
      <c r="A4" t="s">
        <v>2</v>
      </c>
      <c r="B4" s="1">
        <v>42781</v>
      </c>
      <c r="C4">
        <v>80</v>
      </c>
    </row>
    <row r="5" spans="1:3" x14ac:dyDescent="0.25">
      <c r="A5" t="s">
        <v>3</v>
      </c>
      <c r="B5" s="1">
        <v>42827</v>
      </c>
      <c r="C5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2" workbookViewId="0">
      <selection activeCell="C2" sqref="C2"/>
    </sheetView>
  </sheetViews>
  <sheetFormatPr defaultRowHeight="15" x14ac:dyDescent="0.25"/>
  <cols>
    <col min="1" max="1" width="44.28515625" customWidth="1"/>
    <col min="2" max="2" width="21.7109375" customWidth="1"/>
    <col min="3" max="3" width="14.7109375" customWidth="1"/>
    <col min="4" max="4" width="24.85546875" customWidth="1"/>
    <col min="5" max="5" width="11.85546875" customWidth="1"/>
    <col min="6" max="6" width="24.7109375" customWidth="1"/>
    <col min="7" max="7" width="12" customWidth="1"/>
    <col min="8" max="8" width="27.42578125" customWidth="1"/>
  </cols>
  <sheetData>
    <row r="1" spans="1:8" x14ac:dyDescent="0.25">
      <c r="A1" s="2" t="s">
        <v>7</v>
      </c>
      <c r="B1" s="2" t="s">
        <v>11</v>
      </c>
      <c r="C1" s="3" t="s">
        <v>8</v>
      </c>
      <c r="D1" s="3" t="s">
        <v>9</v>
      </c>
      <c r="E1" s="3" t="s">
        <v>8</v>
      </c>
      <c r="F1" s="3" t="s">
        <v>24</v>
      </c>
      <c r="G1" s="3" t="s">
        <v>8</v>
      </c>
      <c r="H1" s="3" t="s">
        <v>10</v>
      </c>
    </row>
    <row r="2" spans="1:8" x14ac:dyDescent="0.25">
      <c r="A2" s="3" t="s">
        <v>12</v>
      </c>
      <c r="B2" s="4" t="s">
        <v>21</v>
      </c>
      <c r="C2" s="5">
        <v>42828</v>
      </c>
      <c r="D2" s="3">
        <v>7</v>
      </c>
      <c r="E2" s="5">
        <v>42828</v>
      </c>
      <c r="F2" s="3">
        <v>10</v>
      </c>
      <c r="G2" s="5">
        <v>42828</v>
      </c>
      <c r="H2" s="3">
        <v>20</v>
      </c>
    </row>
    <row r="3" spans="1:8" x14ac:dyDescent="0.25">
      <c r="A3" s="3" t="s">
        <v>13</v>
      </c>
      <c r="B3" s="2" t="s">
        <v>22</v>
      </c>
      <c r="C3" s="1">
        <f>C2</f>
        <v>42828</v>
      </c>
      <c r="D3" s="3">
        <v>28</v>
      </c>
      <c r="E3" s="1">
        <f>E2</f>
        <v>42828</v>
      </c>
      <c r="F3" s="3">
        <v>35</v>
      </c>
      <c r="G3" s="1">
        <f>G2</f>
        <v>42828</v>
      </c>
      <c r="H3" s="3">
        <v>70</v>
      </c>
    </row>
    <row r="4" spans="1:8" x14ac:dyDescent="0.25">
      <c r="A4" s="3" t="s">
        <v>14</v>
      </c>
      <c r="B4" s="3">
        <v>2</v>
      </c>
      <c r="C4" s="1">
        <f>C3+D3</f>
        <v>42856</v>
      </c>
      <c r="D4" s="3">
        <v>14</v>
      </c>
      <c r="E4" s="1">
        <f>E3+F3</f>
        <v>42863</v>
      </c>
      <c r="F4" s="3">
        <v>21</v>
      </c>
      <c r="G4" s="1">
        <f>G3+H3</f>
        <v>42898</v>
      </c>
      <c r="H4" s="3">
        <v>28</v>
      </c>
    </row>
    <row r="5" spans="1:8" x14ac:dyDescent="0.25">
      <c r="A5" s="3" t="s">
        <v>15</v>
      </c>
      <c r="B5" s="3">
        <v>3</v>
      </c>
      <c r="C5" s="1">
        <f>C4+D4</f>
        <v>42870</v>
      </c>
      <c r="D5" s="3">
        <v>21</v>
      </c>
      <c r="E5" s="1">
        <f>E4+F4</f>
        <v>42884</v>
      </c>
      <c r="F5" s="3">
        <v>28</v>
      </c>
      <c r="G5" s="1">
        <f>G4+H4</f>
        <v>42926</v>
      </c>
      <c r="H5" s="3">
        <v>70</v>
      </c>
    </row>
    <row r="6" spans="1:8" x14ac:dyDescent="0.25">
      <c r="A6" s="3" t="s">
        <v>16</v>
      </c>
      <c r="B6" s="3">
        <v>1</v>
      </c>
      <c r="C6" s="1">
        <f>C2+D2</f>
        <v>42835</v>
      </c>
      <c r="D6" s="3">
        <v>14</v>
      </c>
      <c r="E6" s="1">
        <f>E2+F2</f>
        <v>42838</v>
      </c>
      <c r="F6" s="3">
        <v>21</v>
      </c>
      <c r="G6" s="1">
        <f>G2+H2</f>
        <v>42848</v>
      </c>
      <c r="H6" s="3">
        <v>28</v>
      </c>
    </row>
    <row r="7" spans="1:8" x14ac:dyDescent="0.25">
      <c r="A7" s="3" t="s">
        <v>17</v>
      </c>
      <c r="B7" s="3">
        <v>4</v>
      </c>
      <c r="C7" s="1">
        <f>C5+D5</f>
        <v>42891</v>
      </c>
      <c r="D7" s="3">
        <v>10</v>
      </c>
      <c r="E7" s="1">
        <f>E5+F5</f>
        <v>42912</v>
      </c>
      <c r="F7" s="3">
        <v>14</v>
      </c>
      <c r="G7" s="1">
        <f>G5+H5</f>
        <v>42996</v>
      </c>
      <c r="H7" s="3">
        <v>20</v>
      </c>
    </row>
    <row r="8" spans="1:8" x14ac:dyDescent="0.25">
      <c r="A8" s="3" t="s">
        <v>18</v>
      </c>
      <c r="B8" s="3">
        <v>4</v>
      </c>
      <c r="C8" s="1">
        <f>C7</f>
        <v>42891</v>
      </c>
      <c r="D8" s="3">
        <v>10</v>
      </c>
      <c r="E8" s="1">
        <f>E7</f>
        <v>42912</v>
      </c>
      <c r="F8" s="3">
        <v>21</v>
      </c>
      <c r="G8" s="1">
        <f>G7</f>
        <v>42996</v>
      </c>
      <c r="H8" s="3">
        <v>30</v>
      </c>
    </row>
    <row r="9" spans="1:8" x14ac:dyDescent="0.25">
      <c r="A9" s="3" t="s">
        <v>19</v>
      </c>
      <c r="B9" s="3">
        <v>6</v>
      </c>
      <c r="C9" s="1">
        <f>C7+D7</f>
        <v>42901</v>
      </c>
      <c r="D9" s="3">
        <v>10</v>
      </c>
      <c r="E9" s="1">
        <f>E7+F9</f>
        <v>42926</v>
      </c>
      <c r="F9" s="3">
        <v>14</v>
      </c>
      <c r="G9" s="1">
        <f>G7+H7</f>
        <v>43016</v>
      </c>
      <c r="H9" s="3">
        <v>17</v>
      </c>
    </row>
    <row r="10" spans="1:8" x14ac:dyDescent="0.25">
      <c r="A10" s="3" t="s">
        <v>20</v>
      </c>
      <c r="B10" s="3">
        <v>8</v>
      </c>
      <c r="C10" s="1">
        <f>C9+D9</f>
        <v>42911</v>
      </c>
      <c r="D10" s="3">
        <v>7</v>
      </c>
      <c r="E10" s="1">
        <f>E9+F9</f>
        <v>42940</v>
      </c>
      <c r="F10" s="3">
        <v>10</v>
      </c>
      <c r="G10" s="1">
        <f>G9+H9</f>
        <v>43033</v>
      </c>
      <c r="H10" s="3">
        <v>14</v>
      </c>
    </row>
    <row r="11" spans="1:8" x14ac:dyDescent="0.25">
      <c r="A11" s="3" t="s">
        <v>23</v>
      </c>
      <c r="C11">
        <f>C10+D10-C2</f>
        <v>90</v>
      </c>
      <c r="E11">
        <f>E10+F10-E2</f>
        <v>122</v>
      </c>
      <c r="G11">
        <f>G10+H10-G2</f>
        <v>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B1" zoomScale="85" zoomScaleNormal="85" workbookViewId="0">
      <selection activeCell="I14" sqref="I14"/>
    </sheetView>
  </sheetViews>
  <sheetFormatPr defaultRowHeight="15" x14ac:dyDescent="0.25"/>
  <cols>
    <col min="1" max="1" width="53.28515625" customWidth="1"/>
    <col min="2" max="2" width="16.140625" style="8" customWidth="1"/>
    <col min="3" max="3" width="13.7109375" customWidth="1"/>
    <col min="4" max="4" width="10.28515625" customWidth="1"/>
  </cols>
  <sheetData>
    <row r="1" spans="1:4" ht="15.75" thickBot="1" x14ac:dyDescent="0.3">
      <c r="A1" t="s">
        <v>25</v>
      </c>
      <c r="B1" s="8" t="s">
        <v>28</v>
      </c>
      <c r="C1" t="s">
        <v>29</v>
      </c>
      <c r="D1" t="s">
        <v>30</v>
      </c>
    </row>
    <row r="2" spans="1:4" ht="16.5" customHeight="1" thickBot="1" x14ac:dyDescent="0.3">
      <c r="A2" s="6" t="s">
        <v>26</v>
      </c>
      <c r="B2" s="8">
        <v>43023</v>
      </c>
      <c r="C2" s="8">
        <f>B2+D2</f>
        <v>43024</v>
      </c>
      <c r="D2">
        <v>1</v>
      </c>
    </row>
    <row r="3" spans="1:4" ht="19.5" customHeight="1" thickBot="1" x14ac:dyDescent="0.3">
      <c r="A3" s="7" t="s">
        <v>27</v>
      </c>
      <c r="B3" s="8">
        <f>C2+1</f>
        <v>43025</v>
      </c>
      <c r="C3" s="8">
        <f t="shared" ref="C3:C11" si="0">B3+D3</f>
        <v>43027</v>
      </c>
      <c r="D3">
        <v>2</v>
      </c>
    </row>
    <row r="4" spans="1:4" ht="19.5" customHeight="1" thickBot="1" x14ac:dyDescent="0.3">
      <c r="A4" s="7" t="s">
        <v>31</v>
      </c>
      <c r="B4" s="8">
        <f>C3+1</f>
        <v>43028</v>
      </c>
      <c r="C4" s="8">
        <f t="shared" si="0"/>
        <v>43036</v>
      </c>
      <c r="D4">
        <v>8</v>
      </c>
    </row>
    <row r="5" spans="1:4" ht="20.25" customHeight="1" thickBot="1" x14ac:dyDescent="0.3">
      <c r="A5" s="7" t="s">
        <v>32</v>
      </c>
      <c r="B5" s="8">
        <f>C4+1</f>
        <v>43037</v>
      </c>
      <c r="C5" s="8">
        <f t="shared" si="0"/>
        <v>43055</v>
      </c>
      <c r="D5">
        <v>18</v>
      </c>
    </row>
    <row r="6" spans="1:4" ht="18.75" customHeight="1" thickBot="1" x14ac:dyDescent="0.3">
      <c r="A6" s="7" t="s">
        <v>33</v>
      </c>
      <c r="B6" s="8">
        <f>C4+1</f>
        <v>43037</v>
      </c>
      <c r="C6" s="8">
        <f t="shared" si="0"/>
        <v>43057</v>
      </c>
      <c r="D6">
        <v>20</v>
      </c>
    </row>
    <row r="7" spans="1:4" ht="23.25" customHeight="1" thickBot="1" x14ac:dyDescent="0.3">
      <c r="A7" s="7" t="s">
        <v>34</v>
      </c>
      <c r="B7" s="8">
        <f>C4+1</f>
        <v>43037</v>
      </c>
      <c r="C7" s="8">
        <f t="shared" si="0"/>
        <v>43051</v>
      </c>
      <c r="D7">
        <v>14</v>
      </c>
    </row>
    <row r="8" spans="1:4" ht="22.5" customHeight="1" thickBot="1" x14ac:dyDescent="0.3">
      <c r="A8" s="7" t="s">
        <v>35</v>
      </c>
      <c r="B8" s="8">
        <f>C5+1</f>
        <v>43056</v>
      </c>
      <c r="C8" s="8">
        <f t="shared" si="0"/>
        <v>43061</v>
      </c>
      <c r="D8">
        <v>5</v>
      </c>
    </row>
    <row r="9" spans="1:4" ht="20.25" customHeight="1" thickBot="1" x14ac:dyDescent="0.3">
      <c r="A9" s="7" t="s">
        <v>36</v>
      </c>
      <c r="B9" s="8">
        <f>C8+1</f>
        <v>43062</v>
      </c>
      <c r="C9" s="8">
        <f t="shared" si="0"/>
        <v>43080</v>
      </c>
      <c r="D9">
        <v>18</v>
      </c>
    </row>
    <row r="10" spans="1:4" ht="17.25" customHeight="1" thickBot="1" x14ac:dyDescent="0.3">
      <c r="A10" s="7" t="s">
        <v>37</v>
      </c>
      <c r="B10" s="8">
        <f>C9+1</f>
        <v>43081</v>
      </c>
      <c r="C10" s="8">
        <f t="shared" si="0"/>
        <v>43086</v>
      </c>
      <c r="D10">
        <v>5</v>
      </c>
    </row>
    <row r="11" spans="1:4" ht="20.25" customHeight="1" thickBot="1" x14ac:dyDescent="0.3">
      <c r="A11" s="7" t="s">
        <v>38</v>
      </c>
      <c r="B11" s="8">
        <f>C10+1</f>
        <v>43087</v>
      </c>
      <c r="C11" s="8">
        <f t="shared" si="0"/>
        <v>43089</v>
      </c>
      <c r="D11">
        <v>2</v>
      </c>
    </row>
    <row r="18" spans="1:4" ht="15.75" thickBot="1" x14ac:dyDescent="0.3">
      <c r="A18" t="s">
        <v>25</v>
      </c>
      <c r="B18" s="8" t="s">
        <v>28</v>
      </c>
      <c r="C18" t="s">
        <v>29</v>
      </c>
      <c r="D18" t="s">
        <v>30</v>
      </c>
    </row>
    <row r="19" spans="1:4" ht="19.5" thickBot="1" x14ac:dyDescent="0.3">
      <c r="A19" s="6" t="s">
        <v>26</v>
      </c>
      <c r="B19" s="8">
        <v>43023</v>
      </c>
      <c r="C19" s="8">
        <f>B19+D19</f>
        <v>43025</v>
      </c>
      <c r="D19">
        <v>2</v>
      </c>
    </row>
    <row r="20" spans="1:4" ht="19.5" thickBot="1" x14ac:dyDescent="0.3">
      <c r="A20" s="7" t="s">
        <v>27</v>
      </c>
      <c r="B20" s="8">
        <f>C19+1</f>
        <v>43026</v>
      </c>
      <c r="C20" s="8">
        <f t="shared" ref="C20:C28" si="1">B20+D20</f>
        <v>43029</v>
      </c>
      <c r="D20">
        <v>3</v>
      </c>
    </row>
    <row r="21" spans="1:4" ht="19.5" thickBot="1" x14ac:dyDescent="0.3">
      <c r="A21" s="7" t="s">
        <v>31</v>
      </c>
      <c r="B21" s="8">
        <f>C20+1</f>
        <v>43030</v>
      </c>
      <c r="C21" s="8">
        <f t="shared" si="1"/>
        <v>43040</v>
      </c>
      <c r="D21">
        <v>10</v>
      </c>
    </row>
    <row r="22" spans="1:4" ht="19.5" thickBot="1" x14ac:dyDescent="0.3">
      <c r="A22" s="7" t="s">
        <v>32</v>
      </c>
      <c r="B22" s="8">
        <f>C21+1</f>
        <v>43041</v>
      </c>
      <c r="C22" s="8">
        <f t="shared" si="1"/>
        <v>43061</v>
      </c>
      <c r="D22">
        <v>20</v>
      </c>
    </row>
    <row r="23" spans="1:4" ht="38.25" thickBot="1" x14ac:dyDescent="0.3">
      <c r="A23" s="7" t="s">
        <v>33</v>
      </c>
      <c r="B23" s="8">
        <f>C21+1</f>
        <v>43041</v>
      </c>
      <c r="C23" s="8">
        <f t="shared" si="1"/>
        <v>43066</v>
      </c>
      <c r="D23">
        <v>25</v>
      </c>
    </row>
    <row r="24" spans="1:4" ht="19.5" thickBot="1" x14ac:dyDescent="0.3">
      <c r="A24" s="7" t="s">
        <v>34</v>
      </c>
      <c r="B24" s="8">
        <f>C21+1</f>
        <v>43041</v>
      </c>
      <c r="C24" s="8">
        <f t="shared" si="1"/>
        <v>43056</v>
      </c>
      <c r="D24">
        <v>15</v>
      </c>
    </row>
    <row r="25" spans="1:4" ht="19.5" thickBot="1" x14ac:dyDescent="0.3">
      <c r="A25" s="7" t="s">
        <v>35</v>
      </c>
      <c r="B25" s="8">
        <f>C22+1</f>
        <v>43062</v>
      </c>
      <c r="C25" s="8">
        <f t="shared" si="1"/>
        <v>43069</v>
      </c>
      <c r="D25">
        <v>7</v>
      </c>
    </row>
    <row r="26" spans="1:4" ht="19.5" thickBot="1" x14ac:dyDescent="0.3">
      <c r="A26" s="7" t="s">
        <v>36</v>
      </c>
      <c r="B26" s="8">
        <f>C25+1</f>
        <v>43070</v>
      </c>
      <c r="C26" s="8">
        <f t="shared" si="1"/>
        <v>43091</v>
      </c>
      <c r="D26">
        <v>21</v>
      </c>
    </row>
    <row r="27" spans="1:4" ht="19.5" thickBot="1" x14ac:dyDescent="0.3">
      <c r="A27" s="7" t="s">
        <v>37</v>
      </c>
      <c r="B27" s="8">
        <f>C26+1</f>
        <v>43092</v>
      </c>
      <c r="C27" s="8">
        <f t="shared" si="1"/>
        <v>43099</v>
      </c>
      <c r="D27">
        <v>7</v>
      </c>
    </row>
    <row r="28" spans="1:4" ht="19.5" thickBot="1" x14ac:dyDescent="0.3">
      <c r="A28" s="7" t="s">
        <v>38</v>
      </c>
      <c r="B28" s="8">
        <f>C27+1</f>
        <v>43100</v>
      </c>
      <c r="C28" s="8">
        <f t="shared" si="1"/>
        <v>43104</v>
      </c>
      <c r="D28">
        <v>4</v>
      </c>
    </row>
    <row r="33" spans="1:4" x14ac:dyDescent="0.25">
      <c r="B33"/>
      <c r="D33" s="8"/>
    </row>
    <row r="34" spans="1:4" x14ac:dyDescent="0.25">
      <c r="B34"/>
      <c r="D34" s="8"/>
    </row>
    <row r="37" spans="1:4" ht="15.75" thickBot="1" x14ac:dyDescent="0.3">
      <c r="A37" t="s">
        <v>25</v>
      </c>
      <c r="B37" s="8" t="s">
        <v>28</v>
      </c>
      <c r="C37" t="s">
        <v>29</v>
      </c>
      <c r="D37" t="s">
        <v>30</v>
      </c>
    </row>
    <row r="38" spans="1:4" ht="19.5" thickBot="1" x14ac:dyDescent="0.3">
      <c r="A38" s="6" t="s">
        <v>26</v>
      </c>
      <c r="B38" s="8">
        <v>43023</v>
      </c>
      <c r="C38" s="8">
        <f>B38+D38</f>
        <v>43026</v>
      </c>
      <c r="D38">
        <v>3</v>
      </c>
    </row>
    <row r="39" spans="1:4" ht="19.5" thickBot="1" x14ac:dyDescent="0.3">
      <c r="A39" s="7" t="s">
        <v>27</v>
      </c>
      <c r="B39" s="8">
        <f>C38+1</f>
        <v>43027</v>
      </c>
      <c r="C39" s="8">
        <f t="shared" ref="C39:C47" si="2">B39+D39</f>
        <v>43031</v>
      </c>
      <c r="D39">
        <v>4</v>
      </c>
    </row>
    <row r="40" spans="1:4" ht="19.5" thickBot="1" x14ac:dyDescent="0.3">
      <c r="A40" s="7" t="s">
        <v>31</v>
      </c>
      <c r="B40" s="8">
        <f>C39+1</f>
        <v>43032</v>
      </c>
      <c r="C40" s="8">
        <f t="shared" si="2"/>
        <v>43044</v>
      </c>
      <c r="D40">
        <v>12</v>
      </c>
    </row>
    <row r="41" spans="1:4" ht="19.5" thickBot="1" x14ac:dyDescent="0.3">
      <c r="A41" s="7" t="s">
        <v>32</v>
      </c>
      <c r="B41" s="8">
        <f>C40+1</f>
        <v>43045</v>
      </c>
      <c r="C41" s="8">
        <f t="shared" si="2"/>
        <v>43067</v>
      </c>
      <c r="D41">
        <v>22</v>
      </c>
    </row>
    <row r="42" spans="1:4" ht="38.25" thickBot="1" x14ac:dyDescent="0.3">
      <c r="A42" s="7" t="s">
        <v>33</v>
      </c>
      <c r="B42" s="8">
        <f>C40+1</f>
        <v>43045</v>
      </c>
      <c r="C42" s="8">
        <f t="shared" si="2"/>
        <v>43073</v>
      </c>
      <c r="D42">
        <v>28</v>
      </c>
    </row>
    <row r="43" spans="1:4" ht="19.5" thickBot="1" x14ac:dyDescent="0.3">
      <c r="A43" s="7" t="s">
        <v>34</v>
      </c>
      <c r="B43" s="8">
        <f>C40+1</f>
        <v>43045</v>
      </c>
      <c r="C43" s="8">
        <f t="shared" si="2"/>
        <v>43062</v>
      </c>
      <c r="D43">
        <v>17</v>
      </c>
    </row>
    <row r="44" spans="1:4" ht="19.5" thickBot="1" x14ac:dyDescent="0.3">
      <c r="A44" s="7" t="s">
        <v>35</v>
      </c>
      <c r="B44" s="8">
        <f>C41+1</f>
        <v>43068</v>
      </c>
      <c r="C44" s="8">
        <f t="shared" si="2"/>
        <v>43078</v>
      </c>
      <c r="D44">
        <v>10</v>
      </c>
    </row>
    <row r="45" spans="1:4" ht="19.5" thickBot="1" x14ac:dyDescent="0.3">
      <c r="A45" s="7" t="s">
        <v>36</v>
      </c>
      <c r="B45" s="8">
        <f>C44+1</f>
        <v>43079</v>
      </c>
      <c r="C45" s="8">
        <f t="shared" si="2"/>
        <v>43104</v>
      </c>
      <c r="D45">
        <v>25</v>
      </c>
    </row>
    <row r="46" spans="1:4" ht="19.5" thickBot="1" x14ac:dyDescent="0.3">
      <c r="A46" s="7" t="s">
        <v>37</v>
      </c>
      <c r="B46" s="8">
        <f>C45+1</f>
        <v>43105</v>
      </c>
      <c r="C46" s="8">
        <f t="shared" si="2"/>
        <v>43114</v>
      </c>
      <c r="D46">
        <v>9</v>
      </c>
    </row>
    <row r="47" spans="1:4" ht="19.5" thickBot="1" x14ac:dyDescent="0.3">
      <c r="A47" s="7" t="s">
        <v>38</v>
      </c>
      <c r="B47" s="8">
        <f>C46+1</f>
        <v>43115</v>
      </c>
      <c r="C47" s="8">
        <f t="shared" si="2"/>
        <v>43120</v>
      </c>
      <c r="D47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Torrents.by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BNT</cp:lastModifiedBy>
  <dcterms:created xsi:type="dcterms:W3CDTF">2017-02-03T06:34:47Z</dcterms:created>
  <dcterms:modified xsi:type="dcterms:W3CDTF">2017-10-10T12:04:30Z</dcterms:modified>
</cp:coreProperties>
</file>