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PhD\DO algorithm\Dhole_For_Engineering_Optimization\result\"/>
    </mc:Choice>
  </mc:AlternateContent>
  <xr:revisionPtr revIDLastSave="0" documentId="13_ncr:1_{A2209512-1F06-4235-A6EF-40AEDF2ADAB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4" i="1" l="1"/>
  <c r="AH6" i="1"/>
  <c r="AH7" i="1"/>
  <c r="AH8" i="1"/>
  <c r="AH9" i="1"/>
  <c r="AH10" i="1"/>
  <c r="AG4" i="1"/>
  <c r="AG6" i="1"/>
  <c r="AG7" i="1"/>
  <c r="AG8" i="1"/>
  <c r="AG9" i="1"/>
  <c r="AG10" i="1"/>
  <c r="AF10" i="1"/>
  <c r="AI10" i="1"/>
  <c r="AJ10" i="1"/>
  <c r="AJ4" i="1"/>
  <c r="AJ6" i="1"/>
  <c r="AJ7" i="1"/>
  <c r="AJ8" i="1"/>
  <c r="AJ9" i="1"/>
  <c r="AJ2" i="1"/>
  <c r="AI4" i="1"/>
  <c r="AI6" i="1"/>
  <c r="AI7" i="1"/>
  <c r="AI8" i="1"/>
  <c r="AI9" i="1"/>
  <c r="AF4" i="1"/>
  <c r="AF6" i="1"/>
  <c r="AF7" i="1"/>
  <c r="AF8" i="1"/>
  <c r="AF9" i="1"/>
</calcChain>
</file>

<file path=xl/sharedStrings.xml><?xml version="1.0" encoding="utf-8"?>
<sst xmlns="http://schemas.openxmlformats.org/spreadsheetml/2006/main" count="47" uniqueCount="47">
  <si>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</si>
  <si>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</si>
  <si>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</si>
  <si>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</si>
  <si>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</si>
  <si>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</si>
  <si>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</si>
  <si>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</si>
  <si>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</si>
  <si>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</si>
  <si>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</si>
  <si>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</si>
  <si>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</si>
  <si>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</si>
  <si>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</si>
  <si>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</si>
  <si>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</si>
  <si>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</si>
  <si>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</si>
  <si>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</si>
  <si>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</si>
  <si>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</si>
  <si>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</si>
  <si>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</si>
  <si>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</si>
  <si>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</si>
  <si>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</si>
  <si>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</si>
  <si>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</si>
  <si>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</si>
  <si>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Mean</t>
  </si>
  <si>
    <t>Best</t>
  </si>
  <si>
    <t>Worest</t>
  </si>
  <si>
    <t>CPSOGSA</t>
  </si>
  <si>
    <t>GSA</t>
  </si>
  <si>
    <t>pso</t>
  </si>
  <si>
    <t>bbo</t>
  </si>
  <si>
    <t>DE</t>
  </si>
  <si>
    <t>ACO</t>
  </si>
  <si>
    <t>SSA</t>
  </si>
  <si>
    <t>SCA</t>
  </si>
  <si>
    <t>Dhole</t>
  </si>
  <si>
    <t>d</t>
  </si>
  <si>
    <t>D2</t>
  </si>
  <si>
    <t>N</t>
  </si>
  <si>
    <t>Std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</si>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</sst>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40"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B853AC-86C2-4452-8B19-E1EDF9B5EA3E}" name="Table1" displayName="Table1" ref="B1:AM10" totalsRowShown="0" headerRowDxfId="39" dataDxfId="38">
  <autoFilter ref="B1:AM10" xr:uid="{55B853AC-86C2-4452-8B19-E1EDF9B5EA3E}"/>
  <tableColumns count="38">
    <tableColumn id="1" xr3:uid="{9DB97582-E2D7-4DA3-9B69-4D43E8FE4472}" name="Column1" dataDxfId="37"/>
    <tableColumn id="2" xr3:uid="{5A640876-092E-4B37-AD2F-3D01B4745358}" name="Column2" dataDxfId="36"/>
    <tableColumn id="3" xr3:uid="{478D23CF-4B34-46A5-9287-7A998FF49EAE}" name="Column3" dataDxfId="35"/>
    <tableColumn id="4" xr3:uid="{61C20DE9-0DB8-4AB6-A8E3-D8C695A97C7E}" name="Column4" dataDxfId="34"/>
    <tableColumn id="5" xr3:uid="{1A5B864A-3666-4AF7-A9D0-E93BFB73C858}" name="Column5" dataDxfId="33"/>
    <tableColumn id="6" xr3:uid="{4C6158B2-435A-4FD0-9E03-A91B77F220E9}" name="Column6" dataDxfId="32"/>
    <tableColumn id="7" xr3:uid="{4DBB59EA-9055-43C2-8187-3098BA382BC4}" name="Column7" dataDxfId="31"/>
    <tableColumn id="8" xr3:uid="{062E2585-D6AE-4983-869F-3647CD8463D2}" name="Column8" dataDxfId="30"/>
    <tableColumn id="9" xr3:uid="{D147749B-0288-4ABB-A7C3-2A843D36E562}" name="Column9" dataDxfId="29"/>
    <tableColumn id="10" xr3:uid="{5CAB2695-B2D9-40AA-B0F9-A31EC8A9B19A}" name="Column10" dataDxfId="28"/>
    <tableColumn id="11" xr3:uid="{FE96C37C-1148-4A26-BEF2-00F546609E55}" name="Column11" dataDxfId="27"/>
    <tableColumn id="12" xr3:uid="{9F4CADDD-0A4A-4E9C-89F6-884E5297AAD0}" name="Column12" dataDxfId="26"/>
    <tableColumn id="13" xr3:uid="{EA87FA64-51FE-4FAE-9100-380A31B17ADD}" name="Column13" dataDxfId="25"/>
    <tableColumn id="14" xr3:uid="{92B7444C-22AA-4854-9F24-EDC93B4DAFF2}" name="Column14" dataDxfId="24"/>
    <tableColumn id="15" xr3:uid="{39F2668F-A12A-47BF-B555-D198B8383F1E}" name="Column15" dataDxfId="23"/>
    <tableColumn id="16" xr3:uid="{9EB751B3-6EE7-4FB9-B6AD-11B7E06591EE}" name="Column16" dataDxfId="22"/>
    <tableColumn id="17" xr3:uid="{4729D464-8294-4E40-B794-4F3B0A907BB8}" name="Column17" dataDxfId="21"/>
    <tableColumn id="18" xr3:uid="{B68F86E3-4931-4604-8F2A-39AE074E5827}" name="Column18" dataDxfId="20"/>
    <tableColumn id="19" xr3:uid="{986A2570-5211-488D-BD5F-7D48AE30578E}" name="Column19" dataDxfId="19"/>
    <tableColumn id="20" xr3:uid="{8DDAC233-4B9E-4122-83E0-7C5A4653D8A2}" name="Column20" dataDxfId="18"/>
    <tableColumn id="21" xr3:uid="{2BDFB68E-C8B8-4900-A0A5-D5DDD22DEF73}" name="Column21" dataDxfId="17"/>
    <tableColumn id="22" xr3:uid="{1E1E530A-361E-4612-99F6-C840C53BE199}" name="Column22" dataDxfId="16"/>
    <tableColumn id="23" xr3:uid="{2C6C76A8-F222-42D3-B300-FA7DFDECC700}" name="Column23" dataDxfId="15"/>
    <tableColumn id="24" xr3:uid="{1B374E75-9ECD-4A43-93CC-8DDE1E02F905}" name="Column24" dataDxfId="14"/>
    <tableColumn id="25" xr3:uid="{E71A918D-2F8A-473F-935D-35A8C2D364FB}" name="Column25" dataDxfId="13"/>
    <tableColumn id="26" xr3:uid="{EEAF3498-3491-4AD9-B123-74A82ECD5933}" name="Column26" dataDxfId="12"/>
    <tableColumn id="27" xr3:uid="{50C70450-42F2-479D-8144-F15F53B8E966}" name="Column27" dataDxfId="11"/>
    <tableColumn id="28" xr3:uid="{BCD374E2-F1E8-4125-8BB5-B717FFB84DCE}" name="Column28" dataDxfId="10"/>
    <tableColumn id="29" xr3:uid="{A1DC364D-E621-468C-AAA0-92FFD9386CE4}" name="Column29" dataDxfId="9"/>
    <tableColumn id="30" xr3:uid="{825A2DEE-4D07-4085-85A3-CAF0A05CE5D1}" name="Column30" dataDxfId="8"/>
    <tableColumn id="31" xr3:uid="{9A407B89-42FE-4BD7-B1D0-4ABE0F7D6184}" name="Mean" dataDxfId="7">
      <calculatedColumnFormula>AVERAGE(B2:AE2)</calculatedColumnFormula>
    </tableColumn>
    <tableColumn id="38" xr3:uid="{11B83EE9-5A88-488B-A007-29B921CD5575}" name="Std" dataDxfId="6">
      <calculatedColumnFormula>_xlfn.STDEV.P(B2:AE2)</calculatedColumnFormula>
    </tableColumn>
    <tableColumn id="37" xr3:uid="{D373DB9D-636D-4397-9CED-4D6F87B24BE0}" name="Median" dataDxfId="5">
      <calculatedColumnFormula>MEDIAN(B2:AE2)</calculatedColumnFormula>
    </tableColumn>
    <tableColumn id="32" xr3:uid="{3BF229EF-0131-49AB-AD3C-512EA13D056E}" name="Best" dataDxfId="4">
      <calculatedColumnFormula>MIN(B2:AE2)</calculatedColumnFormula>
    </tableColumn>
    <tableColumn id="33" xr3:uid="{AFFBF83C-3E6F-4211-ADD4-BAAC99659EC9}" name="Worest" dataDxfId="3">
      <calculatedColumnFormula>MAX(B2:AE2)</calculatedColumnFormula>
    </tableColumn>
    <tableColumn id="34" xr3:uid="{57D32AC5-5D02-490C-B641-1B9119CF5BE2}" name="d" dataDxfId="2"/>
    <tableColumn id="35" xr3:uid="{79FBAE60-4D07-487F-A3FF-D713A85D7229}" name="D2" dataDxfId="1"/>
    <tableColumn id="36" xr3:uid="{79B0E241-FA0A-4821-AD3D-9A6A0618D457}" name="N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0"/>
  <sheetViews>
    <sheetView tabSelected="1" topLeftCell="U1" workbookViewId="0">
      <selection activeCell="AF5" sqref="AF5:AJ5"/>
    </sheetView>
  </sheetViews>
  <sheetFormatPr defaultRowHeight="14.4" x14ac:dyDescent="0.3"/>
  <cols>
    <col min="2" max="10" width="10.44140625" customWidth="1"/>
    <col min="11" max="34" width="11.44140625" customWidth="1"/>
    <col min="35" max="37" width="9.6640625" bestFit="1" customWidth="1"/>
  </cols>
  <sheetData>
    <row r="1" spans="1:39" ht="15.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45</v>
      </c>
      <c r="AH1" s="1" t="s">
        <v>46</v>
      </c>
      <c r="AI1" s="1" t="s">
        <v>31</v>
      </c>
      <c r="AJ1" s="1" t="s">
        <v>32</v>
      </c>
      <c r="AK1" s="1" t="s">
        <v>42</v>
      </c>
      <c r="AL1" s="1" t="s">
        <v>43</v>
      </c>
      <c r="AM1" s="1" t="s">
        <v>44</v>
      </c>
    </row>
    <row r="2" spans="1:39" ht="15.6" x14ac:dyDescent="0.3">
      <c r="A2" t="s">
        <v>33</v>
      </c>
      <c r="B2" s="1">
        <v>3.6752068191635199</v>
      </c>
      <c r="C2" s="1">
        <v>5.0086447753910903</v>
      </c>
      <c r="D2" s="1">
        <v>3.7386874478255101</v>
      </c>
      <c r="E2" s="1">
        <v>3.9864037539596202</v>
      </c>
      <c r="F2" s="1">
        <v>4.2993583701007596</v>
      </c>
      <c r="G2" s="1">
        <v>3.6618934829709899</v>
      </c>
      <c r="H2" s="1">
        <v>3.7066734151859402</v>
      </c>
      <c r="I2" s="1">
        <v>3.95982187873661</v>
      </c>
      <c r="J2" s="1">
        <v>12.8787205990511</v>
      </c>
      <c r="K2" s="1">
        <v>3.68018177290715</v>
      </c>
      <c r="L2" s="1">
        <v>3.7172319043898301</v>
      </c>
      <c r="M2" s="1">
        <v>3.6618934830433099</v>
      </c>
      <c r="N2" s="1">
        <v>8.4736009654132598</v>
      </c>
      <c r="O2" s="1">
        <v>3.71265598932492</v>
      </c>
      <c r="P2" s="1">
        <v>3.6618934829711201</v>
      </c>
      <c r="Q2" s="1">
        <v>3.6620373822237302</v>
      </c>
      <c r="R2" s="1">
        <v>3.7383511127576998</v>
      </c>
      <c r="S2" s="1">
        <v>5.10077332760219</v>
      </c>
      <c r="T2" s="1">
        <v>3.6618934829742198</v>
      </c>
      <c r="U2" s="1">
        <v>8.9156210970112699</v>
      </c>
      <c r="V2" s="1">
        <v>3.6618934829709899</v>
      </c>
      <c r="W2" s="1">
        <v>5.0321496128185599</v>
      </c>
      <c r="X2" s="1">
        <v>6.0093061436572404</v>
      </c>
      <c r="Y2" s="1">
        <v>3.8441346699893102</v>
      </c>
      <c r="Z2" s="1">
        <v>4.4963591164669596</v>
      </c>
      <c r="AA2" s="1">
        <v>3.6625418589836198</v>
      </c>
      <c r="AB2" s="1">
        <v>3.6620872853533499</v>
      </c>
      <c r="AC2" s="1">
        <v>3.6923541213921598</v>
      </c>
      <c r="AD2" s="1">
        <v>3.7384827876607498</v>
      </c>
      <c r="AE2" s="1">
        <v>4.2816613578977201</v>
      </c>
      <c r="AF2" s="1">
        <v>3.6787439619079101</v>
      </c>
      <c r="AG2" s="1">
        <v>1.74111216901425E-2</v>
      </c>
      <c r="AH2" s="1">
        <v>3.6714569680711699</v>
      </c>
      <c r="AI2" s="1">
        <v>3.6620697149789998</v>
      </c>
      <c r="AJ2" s="1">
        <f>MAX(B2:AE2)</f>
        <v>12.8787205990511</v>
      </c>
      <c r="AK2" s="2">
        <v>0.13025</v>
      </c>
      <c r="AL2" s="2">
        <v>1.2710999999999999</v>
      </c>
      <c r="AM2" s="2">
        <v>9.8064</v>
      </c>
    </row>
    <row r="3" spans="1:39" ht="15.6" x14ac:dyDescent="0.3">
      <c r="A3" t="s">
        <v>34</v>
      </c>
      <c r="B3" s="1">
        <v>31.979825565809499</v>
      </c>
      <c r="C3" s="1">
        <v>27.9970862496397</v>
      </c>
      <c r="D3" s="1">
        <v>42.105146783478403</v>
      </c>
      <c r="E3" s="1">
        <v>41.538321444749599</v>
      </c>
      <c r="F3" s="1">
        <v>50.110238026864401</v>
      </c>
      <c r="G3" s="1">
        <v>24.613441297218099</v>
      </c>
      <c r="H3" s="1">
        <v>80.685840604929098</v>
      </c>
      <c r="I3" s="1">
        <v>77.583197948011801</v>
      </c>
      <c r="J3" s="1">
        <v>11.1402671947047</v>
      </c>
      <c r="K3" s="1">
        <v>10.3500074401716</v>
      </c>
      <c r="L3" s="1">
        <v>16.284518094470201</v>
      </c>
      <c r="M3" s="1">
        <v>21.647177779038199</v>
      </c>
      <c r="N3" s="1">
        <v>47.029856569312102</v>
      </c>
      <c r="O3" s="1">
        <v>57.3928496528941</v>
      </c>
      <c r="P3" s="1">
        <v>5.4249527886575102</v>
      </c>
      <c r="Q3" s="1">
        <v>39.212656789919102</v>
      </c>
      <c r="R3" s="1">
        <v>71.515639072088504</v>
      </c>
      <c r="S3" s="1">
        <v>4.9415383285673702</v>
      </c>
      <c r="T3" s="1">
        <v>52.023208063209502</v>
      </c>
      <c r="U3" s="1">
        <v>37.348983139908803</v>
      </c>
      <c r="V3" s="1">
        <v>32.992636383934602</v>
      </c>
      <c r="W3" s="1">
        <v>52.232353051142198</v>
      </c>
      <c r="X3" s="1">
        <v>49.793241216863002</v>
      </c>
      <c r="Y3" s="1">
        <v>57.506013211671203</v>
      </c>
      <c r="Z3" s="1">
        <v>19.7488464430843</v>
      </c>
      <c r="AA3" s="1">
        <v>81.550837314565499</v>
      </c>
      <c r="AB3" s="1">
        <v>29.4198315705992</v>
      </c>
      <c r="AC3" s="1">
        <v>35.283684332750497</v>
      </c>
      <c r="AD3" s="1">
        <v>80.008642757911403</v>
      </c>
      <c r="AE3" s="1">
        <v>13.2304864739168</v>
      </c>
      <c r="AF3" s="1">
        <v>3.6637654955258698</v>
      </c>
      <c r="AG3" s="1">
        <v>5.9706230064710498E-3</v>
      </c>
      <c r="AH3" s="1">
        <v>3.6618934886035999</v>
      </c>
      <c r="AI3" s="1">
        <v>3.6618934830816898</v>
      </c>
      <c r="AJ3" s="1">
        <v>3.6861462965246599</v>
      </c>
      <c r="AK3" s="2">
        <v>6.8195000000000006E-2</v>
      </c>
      <c r="AL3" s="2">
        <v>0.3906</v>
      </c>
      <c r="AM3" s="2">
        <v>5.7918000000000003</v>
      </c>
    </row>
    <row r="4" spans="1:39" ht="15.6" x14ac:dyDescent="0.3">
      <c r="A4" t="s">
        <v>35</v>
      </c>
      <c r="B4" s="1">
        <v>409.775869171816</v>
      </c>
      <c r="C4" s="1">
        <v>409.77758610270899</v>
      </c>
      <c r="D4" s="1">
        <v>409.77565594858999</v>
      </c>
      <c r="E4" s="1">
        <v>409.79021700800502</v>
      </c>
      <c r="F4" s="1">
        <v>409.77606593229802</v>
      </c>
      <c r="G4" s="1">
        <v>409.775168247279</v>
      </c>
      <c r="H4" s="1">
        <v>409.77681143382603</v>
      </c>
      <c r="I4" s="1">
        <v>409.77702132473399</v>
      </c>
      <c r="J4" s="1">
        <v>409.77980690002198</v>
      </c>
      <c r="K4" s="1">
        <v>409.775632302269</v>
      </c>
      <c r="L4" s="1">
        <v>409.77664717775599</v>
      </c>
      <c r="M4" s="1">
        <v>409.77738700579602</v>
      </c>
      <c r="N4" s="1">
        <v>409.77524534109801</v>
      </c>
      <c r="O4" s="1">
        <v>409.77665976422003</v>
      </c>
      <c r="P4" s="1">
        <v>409.77573648683199</v>
      </c>
      <c r="Q4" s="1">
        <v>409.77507545204799</v>
      </c>
      <c r="R4" s="1">
        <v>409.77553376122597</v>
      </c>
      <c r="S4" s="1">
        <v>409.77504714056499</v>
      </c>
      <c r="T4" s="1">
        <v>409.77526198762303</v>
      </c>
      <c r="U4" s="1">
        <v>409.77517790453697</v>
      </c>
      <c r="V4" s="1">
        <v>409.77710862401</v>
      </c>
      <c r="W4" s="1">
        <v>409.78389980615498</v>
      </c>
      <c r="X4" s="1">
        <v>409.775729320393</v>
      </c>
      <c r="Y4" s="1">
        <v>409.77757919050202</v>
      </c>
      <c r="Z4" s="1">
        <v>409.77689144381401</v>
      </c>
      <c r="AA4" s="1">
        <v>409.77704357069302</v>
      </c>
      <c r="AB4" s="1">
        <v>409.77749535974499</v>
      </c>
      <c r="AC4" s="1">
        <v>409.77690569386198</v>
      </c>
      <c r="AD4" s="1">
        <v>409.77587765383902</v>
      </c>
      <c r="AE4" s="1">
        <v>409.77733377927399</v>
      </c>
      <c r="AF4" s="1">
        <f t="shared" ref="AF3:AF10" si="0">AVERAGE(B4:AE4)</f>
        <v>409.77711569451787</v>
      </c>
      <c r="AG4" s="1">
        <f t="shared" ref="AG2:AG10" si="1">_xlfn.STDEV.P(B4:AE4)</f>
        <v>2.9665427383501228E-3</v>
      </c>
      <c r="AH4" s="1">
        <f t="shared" ref="AH2:AH10" si="2">MEDIAN(B4:AE4)</f>
        <v>409.77665347098798</v>
      </c>
      <c r="AI4" s="1">
        <f t="shared" ref="AI3:AI10" si="3">MIN(B4:AE4)</f>
        <v>409.77504714056499</v>
      </c>
      <c r="AJ4" s="1">
        <f t="shared" ref="AJ3:AJ10" si="4">MAX(B4:AE4)</f>
        <v>409.79021700800502</v>
      </c>
      <c r="AK4" s="2">
        <v>2</v>
      </c>
      <c r="AL4" s="2">
        <v>2.0009999999999999</v>
      </c>
      <c r="AM4" s="2">
        <v>2.0002</v>
      </c>
    </row>
    <row r="5" spans="1:39" ht="15.6" x14ac:dyDescent="0.3">
      <c r="A5" t="s">
        <v>36</v>
      </c>
      <c r="B5" s="1">
        <v>409.92381921003403</v>
      </c>
      <c r="C5" s="1">
        <v>409.94784107803798</v>
      </c>
      <c r="D5" s="1">
        <v>409.88084291470699</v>
      </c>
      <c r="E5" s="1">
        <v>409.87018490739399</v>
      </c>
      <c r="F5" s="1">
        <v>415.29181273533499</v>
      </c>
      <c r="G5" s="1">
        <v>409.91223513969697</v>
      </c>
      <c r="H5" s="1">
        <v>409.91679364422401</v>
      </c>
      <c r="I5" s="1">
        <v>409.84997158342799</v>
      </c>
      <c r="J5" s="1">
        <v>409.77612287783398</v>
      </c>
      <c r="K5" s="1">
        <v>410.15593175677702</v>
      </c>
      <c r="L5" s="1">
        <v>410.06503457996001</v>
      </c>
      <c r="M5" s="1">
        <v>409.88546916742899</v>
      </c>
      <c r="N5" s="1">
        <v>410.00708432740799</v>
      </c>
      <c r="O5" s="1">
        <v>410.37595958738302</v>
      </c>
      <c r="P5" s="1">
        <v>409.93288412064601</v>
      </c>
      <c r="Q5" s="1">
        <v>410.09878933549197</v>
      </c>
      <c r="R5" s="1">
        <v>409.83807782129401</v>
      </c>
      <c r="S5" s="1">
        <v>409.883647896463</v>
      </c>
      <c r="T5" s="1">
        <v>410.06487885754501</v>
      </c>
      <c r="U5" s="1">
        <v>409.79568357864298</v>
      </c>
      <c r="V5" s="1">
        <v>409.88508254885198</v>
      </c>
      <c r="W5" s="1">
        <v>411.28469988050898</v>
      </c>
      <c r="X5" s="1">
        <v>410.07690287707402</v>
      </c>
      <c r="Y5" s="1">
        <v>409.91808240992498</v>
      </c>
      <c r="Z5" s="1">
        <v>409.83970208007599</v>
      </c>
      <c r="AA5" s="1">
        <v>410.275713078764</v>
      </c>
      <c r="AB5" s="1">
        <v>409.89720533238801</v>
      </c>
      <c r="AC5" s="1">
        <v>409.87676796088198</v>
      </c>
      <c r="AD5" s="1">
        <v>409.906770538682</v>
      </c>
      <c r="AE5" s="1">
        <v>409.86723612093999</v>
      </c>
      <c r="AF5" s="1">
        <v>3.6712274099768698</v>
      </c>
      <c r="AG5" s="1">
        <v>1.29832962357006E-2</v>
      </c>
      <c r="AH5" s="1">
        <v>3.6656074060289301</v>
      </c>
      <c r="AI5" s="1">
        <v>3.6619150017299398</v>
      </c>
      <c r="AJ5" s="1">
        <v>3.7143637617444298</v>
      </c>
      <c r="AK5" s="2">
        <v>2.0034000000000001</v>
      </c>
      <c r="AL5" s="2">
        <v>2.1236000000000002</v>
      </c>
      <c r="AM5" s="2">
        <v>2</v>
      </c>
    </row>
    <row r="6" spans="1:39" ht="15.6" x14ac:dyDescent="0.3">
      <c r="A6" t="s">
        <v>37</v>
      </c>
      <c r="B6" s="1">
        <v>409.77499226521701</v>
      </c>
      <c r="C6" s="1">
        <v>410.59442798420002</v>
      </c>
      <c r="D6" s="1">
        <v>409.774991719588</v>
      </c>
      <c r="E6" s="1">
        <v>409.77499350072299</v>
      </c>
      <c r="F6" s="1">
        <v>409.77499243913701</v>
      </c>
      <c r="G6" s="1">
        <v>409.77499170119501</v>
      </c>
      <c r="H6" s="1">
        <v>409.77499172642001</v>
      </c>
      <c r="I6" s="1">
        <v>409.77499171191698</v>
      </c>
      <c r="J6" s="1">
        <v>409.77499170083797</v>
      </c>
      <c r="K6" s="1">
        <v>409.77499176165998</v>
      </c>
      <c r="L6" s="1">
        <v>409.77499292482401</v>
      </c>
      <c r="M6" s="1">
        <v>409.77499272191397</v>
      </c>
      <c r="N6" s="1">
        <v>409.77499172674101</v>
      </c>
      <c r="O6" s="1">
        <v>409.77499171379202</v>
      </c>
      <c r="P6" s="1">
        <v>409.77499172754398</v>
      </c>
      <c r="Q6" s="1">
        <v>409.774991731711</v>
      </c>
      <c r="R6" s="1">
        <v>409.77499172367902</v>
      </c>
      <c r="S6" s="1">
        <v>409.77499170274803</v>
      </c>
      <c r="T6" s="1">
        <v>409.774991874958</v>
      </c>
      <c r="U6" s="1">
        <v>409.77499173455601</v>
      </c>
      <c r="V6" s="1">
        <v>409.774991756985</v>
      </c>
      <c r="W6" s="1">
        <v>409.774991904194</v>
      </c>
      <c r="X6" s="1">
        <v>409.77500984863599</v>
      </c>
      <c r="Y6" s="1">
        <v>409.774991942589</v>
      </c>
      <c r="Z6" s="1">
        <v>409.77499170447101</v>
      </c>
      <c r="AA6" s="1">
        <v>410.59442798420002</v>
      </c>
      <c r="AB6" s="1">
        <v>410.59442798420002</v>
      </c>
      <c r="AC6" s="1">
        <v>409.77499296033699</v>
      </c>
      <c r="AD6" s="1">
        <v>409.77499171690499</v>
      </c>
      <c r="AE6" s="1">
        <v>409.77499170237098</v>
      </c>
      <c r="AF6" s="1">
        <f t="shared" si="0"/>
        <v>409.85693618660838</v>
      </c>
      <c r="AG6" s="1">
        <f t="shared" si="1"/>
        <v>0.24583059921846481</v>
      </c>
      <c r="AH6" s="1">
        <f t="shared" si="2"/>
        <v>409.77499174577054</v>
      </c>
      <c r="AI6" s="1">
        <f t="shared" si="3"/>
        <v>409.77499170083797</v>
      </c>
      <c r="AJ6" s="1">
        <f t="shared" si="4"/>
        <v>410.59442798420002</v>
      </c>
      <c r="AK6" s="2">
        <v>2</v>
      </c>
      <c r="AL6" s="2">
        <v>2</v>
      </c>
      <c r="AM6" s="2">
        <v>2</v>
      </c>
    </row>
    <row r="7" spans="1:39" ht="15.6" x14ac:dyDescent="0.3">
      <c r="A7" t="s">
        <v>38</v>
      </c>
      <c r="B7" s="1">
        <v>209.933316421656</v>
      </c>
      <c r="C7" s="1">
        <v>209.933316421656</v>
      </c>
      <c r="D7" s="1">
        <v>209.933316421656</v>
      </c>
      <c r="E7" s="1">
        <v>209.933316421656</v>
      </c>
      <c r="F7" s="1">
        <v>209.933316421656</v>
      </c>
      <c r="G7" s="1">
        <v>209.933316421656</v>
      </c>
      <c r="H7" s="1">
        <v>209.933316421656</v>
      </c>
      <c r="I7" s="1">
        <v>209.933316421656</v>
      </c>
      <c r="J7" s="1">
        <v>209.933316421656</v>
      </c>
      <c r="K7" s="1">
        <v>209.933316421656</v>
      </c>
      <c r="L7" s="1">
        <v>209.933316421656</v>
      </c>
      <c r="M7" s="1">
        <v>209.933316421656</v>
      </c>
      <c r="N7" s="1">
        <v>209.933316421656</v>
      </c>
      <c r="O7" s="1">
        <v>209.933316421656</v>
      </c>
      <c r="P7" s="1">
        <v>209.933316421656</v>
      </c>
      <c r="Q7" s="1">
        <v>209.933316421656</v>
      </c>
      <c r="R7" s="1">
        <v>209.933316421656</v>
      </c>
      <c r="S7" s="1">
        <v>209.933316421656</v>
      </c>
      <c r="T7" s="1">
        <v>209.933316421656</v>
      </c>
      <c r="U7" s="1">
        <v>209.933316421656</v>
      </c>
      <c r="V7" s="1">
        <v>209.933316421656</v>
      </c>
      <c r="W7" s="1">
        <v>209.933316421656</v>
      </c>
      <c r="X7" s="1">
        <v>209.933316421656</v>
      </c>
      <c r="Y7" s="1">
        <v>209.933316421656</v>
      </c>
      <c r="Z7" s="1">
        <v>209.933316421656</v>
      </c>
      <c r="AA7" s="1">
        <v>209.933316421656</v>
      </c>
      <c r="AB7" s="1">
        <v>209.933316421656</v>
      </c>
      <c r="AC7" s="1">
        <v>209.933316421656</v>
      </c>
      <c r="AD7" s="1">
        <v>209.933316421656</v>
      </c>
      <c r="AE7" s="1">
        <v>209.933316421656</v>
      </c>
      <c r="AF7" s="1">
        <f t="shared" si="0"/>
        <v>209.93331642165597</v>
      </c>
      <c r="AG7" s="1">
        <f t="shared" si="1"/>
        <v>2.8421709430404007E-14</v>
      </c>
      <c r="AH7" s="1">
        <f t="shared" si="2"/>
        <v>209.933316421656</v>
      </c>
      <c r="AI7" s="1">
        <f t="shared" si="3"/>
        <v>209.933316421656</v>
      </c>
      <c r="AJ7" s="1">
        <f t="shared" si="4"/>
        <v>209.933316421656</v>
      </c>
      <c r="AK7" s="2">
        <v>3</v>
      </c>
      <c r="AL7" s="2">
        <v>2</v>
      </c>
      <c r="AM7" s="2">
        <v>1</v>
      </c>
    </row>
    <row r="8" spans="1:39" ht="15.6" x14ac:dyDescent="0.3">
      <c r="A8" t="s">
        <v>39</v>
      </c>
      <c r="B8" s="1">
        <v>3.93288864514895</v>
      </c>
      <c r="C8" s="1">
        <v>7.0789750173114996</v>
      </c>
      <c r="D8" s="1">
        <v>14.124442154391399</v>
      </c>
      <c r="E8" s="1">
        <v>4.5299029061573703</v>
      </c>
      <c r="F8" s="1">
        <v>3.7319355940297401</v>
      </c>
      <c r="G8" s="1">
        <v>3.7297560038697402</v>
      </c>
      <c r="H8" s="1">
        <v>4.5154162563415898</v>
      </c>
      <c r="I8" s="1">
        <v>4.1284806570702797</v>
      </c>
      <c r="J8" s="1">
        <v>3.6796030936743702</v>
      </c>
      <c r="K8" s="1">
        <v>3.7158210134098999</v>
      </c>
      <c r="L8" s="1">
        <v>5.0232858143880099</v>
      </c>
      <c r="M8" s="1">
        <v>4.2989131854193401</v>
      </c>
      <c r="N8" s="1">
        <v>3.7021465612315301</v>
      </c>
      <c r="O8" s="1">
        <v>3.7450927677819199</v>
      </c>
      <c r="P8" s="1">
        <v>3.6893136942729701</v>
      </c>
      <c r="Q8" s="1">
        <v>3.9418535504854399</v>
      </c>
      <c r="R8" s="1">
        <v>3.7382488788066399</v>
      </c>
      <c r="S8" s="1">
        <v>3.66322102278721</v>
      </c>
      <c r="T8" s="1">
        <v>3.96875936162811</v>
      </c>
      <c r="U8" s="1">
        <v>3.7015158611931902</v>
      </c>
      <c r="V8" s="1">
        <v>6.0001056831710802</v>
      </c>
      <c r="W8" s="1">
        <v>3.8432806837080999</v>
      </c>
      <c r="X8" s="1">
        <v>5.1110731318587801</v>
      </c>
      <c r="Y8" s="1">
        <v>3.6734112123966201</v>
      </c>
      <c r="Z8" s="1">
        <v>4.5827370173700501</v>
      </c>
      <c r="AA8" s="1">
        <v>6.0733024053517797</v>
      </c>
      <c r="AB8" s="1">
        <v>3.6649669989723401</v>
      </c>
      <c r="AC8" s="1">
        <v>4.2644113846358698</v>
      </c>
      <c r="AD8" s="1">
        <v>3.6993295454909401</v>
      </c>
      <c r="AE8" s="1">
        <v>3.7201227535786798</v>
      </c>
      <c r="AF8" s="1">
        <f t="shared" si="0"/>
        <v>4.575743761864449</v>
      </c>
      <c r="AG8" s="1">
        <f t="shared" si="1"/>
        <v>1.9574899587660155</v>
      </c>
      <c r="AH8" s="1">
        <f t="shared" si="2"/>
        <v>3.8880846644285247</v>
      </c>
      <c r="AI8" s="1">
        <f t="shared" si="3"/>
        <v>3.66322102278721</v>
      </c>
      <c r="AJ8" s="1">
        <f t="shared" si="4"/>
        <v>14.124442154391399</v>
      </c>
      <c r="AK8" s="2">
        <v>0.11362999999999999</v>
      </c>
      <c r="AL8" s="2">
        <v>1.3</v>
      </c>
      <c r="AM8" s="2">
        <v>5.0236000000000001</v>
      </c>
    </row>
    <row r="9" spans="1:39" ht="15.6" x14ac:dyDescent="0.3">
      <c r="A9" t="s">
        <v>40</v>
      </c>
      <c r="B9" s="1">
        <v>3.6698573822238698</v>
      </c>
      <c r="C9" s="1">
        <v>4.3249306008500996</v>
      </c>
      <c r="D9" s="1">
        <v>4.0328782488917803</v>
      </c>
      <c r="E9" s="1">
        <v>3.7157887768072002</v>
      </c>
      <c r="F9" s="1">
        <v>3.7873548879784198</v>
      </c>
      <c r="G9" s="1">
        <v>3.85302962030201</v>
      </c>
      <c r="H9" s="1">
        <v>3.80646791299956</v>
      </c>
      <c r="I9" s="1">
        <v>3.8064262062874099</v>
      </c>
      <c r="J9" s="1">
        <v>3.8549401653310502</v>
      </c>
      <c r="K9" s="1">
        <v>3.7236435782411701</v>
      </c>
      <c r="L9" s="1">
        <v>3.6749177691448498</v>
      </c>
      <c r="M9" s="1">
        <v>3.9583337562413501</v>
      </c>
      <c r="N9" s="1">
        <v>3.9201429528976899</v>
      </c>
      <c r="O9" s="1">
        <v>4.0803359595563302</v>
      </c>
      <c r="P9" s="1">
        <v>3.8131920169536602</v>
      </c>
      <c r="Q9" s="1">
        <v>3.9348544408061601</v>
      </c>
      <c r="R9" s="1">
        <v>3.89508565083421</v>
      </c>
      <c r="S9" s="1">
        <v>3.8026269589916399</v>
      </c>
      <c r="T9" s="1">
        <v>3.70886671142339</v>
      </c>
      <c r="U9" s="1">
        <v>3.8920343888909401</v>
      </c>
      <c r="V9" s="1">
        <v>3.9190198240997001</v>
      </c>
      <c r="W9" s="1">
        <v>4.3023878946080396</v>
      </c>
      <c r="X9" s="1">
        <v>3.8618009813379301</v>
      </c>
      <c r="Y9" s="1">
        <v>4.26145628387291</v>
      </c>
      <c r="Z9" s="1">
        <v>3.7569376026486698</v>
      </c>
      <c r="AA9" s="1">
        <v>4.0237429108973801</v>
      </c>
      <c r="AB9" s="1">
        <v>3.6712111159352698</v>
      </c>
      <c r="AC9" s="1">
        <v>3.6743794391736402</v>
      </c>
      <c r="AD9" s="1">
        <v>4.0352541558696498</v>
      </c>
      <c r="AE9" s="1">
        <v>3.8872435736530799</v>
      </c>
      <c r="AF9" s="1">
        <f t="shared" si="0"/>
        <v>3.8883047255916363</v>
      </c>
      <c r="AG9" s="1">
        <f t="shared" si="1"/>
        <v>0.17703722408948697</v>
      </c>
      <c r="AH9" s="1">
        <f t="shared" si="2"/>
        <v>3.85837057333449</v>
      </c>
      <c r="AI9" s="1">
        <f t="shared" si="3"/>
        <v>3.6698573822238698</v>
      </c>
      <c r="AJ9" s="1">
        <f t="shared" si="4"/>
        <v>4.3249306008500996</v>
      </c>
      <c r="AK9" s="2">
        <v>0.21060999999999999</v>
      </c>
      <c r="AL9" s="2">
        <v>0.56642000000000003</v>
      </c>
      <c r="AM9" s="2">
        <v>12.5717</v>
      </c>
    </row>
    <row r="10" spans="1:39" ht="15.6" x14ac:dyDescent="0.3">
      <c r="A10" t="s">
        <v>41</v>
      </c>
      <c r="B10" s="1">
        <v>3.6656329333806701</v>
      </c>
      <c r="C10" s="1">
        <v>3.6639228573070701</v>
      </c>
      <c r="D10" s="1">
        <v>3.6644021802539402</v>
      </c>
      <c r="E10" s="1">
        <v>3.6624203698094702</v>
      </c>
      <c r="F10" s="1">
        <v>3.6724944415684</v>
      </c>
      <c r="G10" s="1">
        <v>3.6665161753617599</v>
      </c>
      <c r="H10" s="1">
        <v>3.66234370965867</v>
      </c>
      <c r="I10" s="1">
        <v>3.6650927044151702</v>
      </c>
      <c r="J10" s="1">
        <v>3.66665037443512</v>
      </c>
      <c r="K10" s="1">
        <v>3.6635968337541902</v>
      </c>
      <c r="L10" s="1">
        <v>3.7238062285231499</v>
      </c>
      <c r="M10" s="1">
        <v>3.6646390727872298</v>
      </c>
      <c r="N10" s="1">
        <v>3.6896187638470801</v>
      </c>
      <c r="O10" s="1">
        <v>3.66493299680499</v>
      </c>
      <c r="P10" s="1">
        <v>3.6629508560711002</v>
      </c>
      <c r="Q10" s="1">
        <v>3.6628665729477698</v>
      </c>
      <c r="R10" s="1">
        <v>3.66289690729573</v>
      </c>
      <c r="S10" s="1">
        <v>3.6625272415574601</v>
      </c>
      <c r="T10" s="1">
        <v>3.6907288413882702</v>
      </c>
      <c r="U10" s="1">
        <v>3.6647505064780899</v>
      </c>
      <c r="V10" s="1">
        <v>3.6721305440626999</v>
      </c>
      <c r="W10" s="1">
        <v>3.6656389036508998</v>
      </c>
      <c r="X10" s="1">
        <v>3.6812813667483999</v>
      </c>
      <c r="Y10" s="1">
        <v>3.6652451029487101</v>
      </c>
      <c r="Z10" s="1">
        <v>3.6666741326960901</v>
      </c>
      <c r="AA10" s="1">
        <v>3.6636389368828302</v>
      </c>
      <c r="AB10" s="1">
        <v>3.66581700421641</v>
      </c>
      <c r="AC10" s="1">
        <v>3.6657968674550299</v>
      </c>
      <c r="AD10" s="1">
        <v>3.7186799568503099</v>
      </c>
      <c r="AE10" s="1">
        <v>3.741763274712</v>
      </c>
      <c r="AF10" s="1">
        <f t="shared" si="0"/>
        <v>3.6736485552622899</v>
      </c>
      <c r="AG10" s="1">
        <f t="shared" si="1"/>
        <v>1.9729061494030233E-2</v>
      </c>
      <c r="AH10" s="1">
        <f t="shared" si="2"/>
        <v>3.6654390181646903</v>
      </c>
      <c r="AI10" s="1">
        <f t="shared" si="3"/>
        <v>3.66234370965867</v>
      </c>
      <c r="AJ10" s="1">
        <f t="shared" si="4"/>
        <v>3.741763274712</v>
      </c>
      <c r="AK10" s="2">
        <v>0.13519</v>
      </c>
      <c r="AL10" s="2">
        <v>1.2876000000000001</v>
      </c>
      <c r="AM10" s="2">
        <v>11.7014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Bnyad Omar</cp:lastModifiedBy>
  <dcterms:created xsi:type="dcterms:W3CDTF">2015-06-05T18:17:20Z</dcterms:created>
  <dcterms:modified xsi:type="dcterms:W3CDTF">2024-10-28T17:58:46Z</dcterms:modified>
</cp:coreProperties>
</file>