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hD\DO algorithm\Dhole_For_Engineering_Optimization\result\"/>
    </mc:Choice>
  </mc:AlternateContent>
  <xr:revisionPtr revIDLastSave="0" documentId="13_ncr:1_{ED0D7F49-C6CF-44BF-876F-CEE46BFD7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4" i="1"/>
  <c r="AG6" i="1"/>
  <c r="AG7" i="1"/>
  <c r="AG8" i="1"/>
  <c r="AG9" i="1"/>
  <c r="AG10" i="1"/>
  <c r="AG11" i="1"/>
  <c r="AH2" i="1"/>
  <c r="AH4" i="1"/>
  <c r="AH6" i="1"/>
  <c r="AH7" i="1"/>
  <c r="AH8" i="1"/>
  <c r="AH9" i="1"/>
  <c r="AH10" i="1"/>
  <c r="AH11" i="1"/>
  <c r="AF10" i="1"/>
  <c r="AI10" i="1"/>
  <c r="AJ10" i="1"/>
  <c r="AF11" i="1"/>
  <c r="AI11" i="1"/>
  <c r="AJ11" i="1"/>
  <c r="AJ4" i="1"/>
  <c r="AJ6" i="1"/>
  <c r="AJ7" i="1"/>
  <c r="AJ8" i="1"/>
  <c r="AJ9" i="1"/>
  <c r="AJ2" i="1"/>
  <c r="AI4" i="1"/>
  <c r="AI6" i="1"/>
  <c r="AI7" i="1"/>
  <c r="AI8" i="1"/>
  <c r="AI9" i="1"/>
  <c r="AI2" i="1"/>
  <c r="AF4" i="1"/>
  <c r="AF6" i="1"/>
  <c r="AF7" i="1"/>
  <c r="AF8" i="1"/>
  <c r="AF9" i="1"/>
  <c r="AF2" i="1"/>
</calcChain>
</file>

<file path=xl/sharedStrings.xml><?xml version="1.0" encoding="utf-8"?>
<sst xmlns="http://schemas.openxmlformats.org/spreadsheetml/2006/main" count="49" uniqueCount="49">
  <si>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</si>
  <si>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</si>
  <si>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</si>
  <si>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</si>
  <si>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</si>
  <si>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</si>
  <si>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</si>
  <si>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</si>
  <si>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</si>
  <si>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</si>
  <si>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</si>
  <si>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</si>
  <si>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</si>
  <si>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</si>
  <si>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</si>
  <si>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</si>
  <si>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</si>
  <si>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</si>
  <si>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</si>
  <si>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</si>
  <si>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</si>
  <si>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</si>
  <si>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</si>
  <si>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</si>
  <si>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</si>
  <si>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</si>
  <si>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</si>
  <si>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</si>
  <si>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</si>
  <si>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</si>
  <si>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Mean</t>
  </si>
  <si>
    <t>Best</t>
  </si>
  <si>
    <t>Worest</t>
  </si>
  <si>
    <t>CPSOGSA</t>
  </si>
  <si>
    <t>GSA</t>
  </si>
  <si>
    <t>pso</t>
  </si>
  <si>
    <t>bbo</t>
  </si>
  <si>
    <t>DE</t>
  </si>
  <si>
    <t>ACO</t>
  </si>
  <si>
    <t>SSA</t>
  </si>
  <si>
    <t>SCA</t>
  </si>
  <si>
    <t>Dhole</t>
  </si>
  <si>
    <t>Ts</t>
  </si>
  <si>
    <t>Th</t>
  </si>
  <si>
    <t>R</t>
  </si>
  <si>
    <t>L</t>
  </si>
  <si>
    <t>GWO</t>
  </si>
  <si>
    <t>STD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</si>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</sst>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">
    <xf numFmtId="0" fontId="0" fillId="0" borderId="0" xfId="0"/>
    <xf numFmtId="11" fontId="1" fillId="0" borderId="0" xfId="0" applyNumberFormat="1" applyFont="1"/>
    <xf numFmtId="0" fontId="1" fillId="0" borderId="0" xfId="1" applyNumberFormat="1" applyFont="1"/>
  </cellXfs>
  <cellStyles count="2">
    <cellStyle name="Currency" xfId="1" builtinId="4"/>
    <cellStyle name="Normal" xfId="0" builtinId="0"/>
  </cellStyles>
  <dxfs count="41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853AC-86C2-4452-8B19-E1EDF9B5EA3E}" name="Table1" displayName="Table1" ref="B1:AN11" totalsRowShown="0" headerRowDxfId="40" dataDxfId="39">
  <autoFilter ref="B1:AN11" xr:uid="{55B853AC-86C2-4452-8B19-E1EDF9B5EA3E}"/>
  <tableColumns count="39">
    <tableColumn id="1" xr3:uid="{9DB97582-E2D7-4DA3-9B69-4D43E8FE4472}" name="Column1" dataDxfId="38"/>
    <tableColumn id="2" xr3:uid="{5A640876-092E-4B37-AD2F-3D01B4745358}" name="Column2" dataDxfId="37"/>
    <tableColumn id="3" xr3:uid="{478D23CF-4B34-46A5-9287-7A998FF49EAE}" name="Column3" dataDxfId="36"/>
    <tableColumn id="4" xr3:uid="{61C20DE9-0DB8-4AB6-A8E3-D8C695A97C7E}" name="Column4" dataDxfId="35"/>
    <tableColumn id="5" xr3:uid="{1A5B864A-3666-4AF7-A9D0-E93BFB73C858}" name="Column5" dataDxfId="34"/>
    <tableColumn id="6" xr3:uid="{4C6158B2-435A-4FD0-9E03-A91B77F220E9}" name="Column6" dataDxfId="33"/>
    <tableColumn id="7" xr3:uid="{4DBB59EA-9055-43C2-8187-3098BA382BC4}" name="Column7" dataDxfId="32"/>
    <tableColumn id="8" xr3:uid="{062E2585-D6AE-4983-869F-3647CD8463D2}" name="Column8" dataDxfId="31"/>
    <tableColumn id="9" xr3:uid="{D147749B-0288-4ABB-A7C3-2A843D36E562}" name="Column9" dataDxfId="30"/>
    <tableColumn id="10" xr3:uid="{5CAB2695-B2D9-40AA-B0F9-A31EC8A9B19A}" name="Column10" dataDxfId="29"/>
    <tableColumn id="11" xr3:uid="{FE96C37C-1148-4A26-BEF2-00F546609E55}" name="Column11" dataDxfId="28"/>
    <tableColumn id="12" xr3:uid="{9F4CADDD-0A4A-4E9C-89F6-884E5297AAD0}" name="Column12" dataDxfId="27"/>
    <tableColumn id="13" xr3:uid="{EA87FA64-51FE-4FAE-9100-380A31B17ADD}" name="Column13" dataDxfId="26"/>
    <tableColumn id="14" xr3:uid="{92B7444C-22AA-4854-9F24-EDC93B4DAFF2}" name="Column14" dataDxfId="25"/>
    <tableColumn id="15" xr3:uid="{39F2668F-A12A-47BF-B555-D198B8383F1E}" name="Column15" dataDxfId="24"/>
    <tableColumn id="16" xr3:uid="{9EB751B3-6EE7-4FB9-B6AD-11B7E06591EE}" name="Column16" dataDxfId="23"/>
    <tableColumn id="17" xr3:uid="{4729D464-8294-4E40-B794-4F3B0A907BB8}" name="Column17" dataDxfId="22"/>
    <tableColumn id="18" xr3:uid="{B68F86E3-4931-4604-8F2A-39AE074E5827}" name="Column18" dataDxfId="21"/>
    <tableColumn id="19" xr3:uid="{986A2570-5211-488D-BD5F-7D48AE30578E}" name="Column19" dataDxfId="20"/>
    <tableColumn id="20" xr3:uid="{8DDAC233-4B9E-4122-83E0-7C5A4653D8A2}" name="Column20" dataDxfId="19"/>
    <tableColumn id="21" xr3:uid="{2BDFB68E-C8B8-4900-A0A5-D5DDD22DEF73}" name="Column21" dataDxfId="18"/>
    <tableColumn id="22" xr3:uid="{1E1E530A-361E-4612-99F6-C840C53BE199}" name="Column22" dataDxfId="17"/>
    <tableColumn id="23" xr3:uid="{2C6C76A8-F222-42D3-B300-FA7DFDECC700}" name="Column23" dataDxfId="16"/>
    <tableColumn id="24" xr3:uid="{1B374E75-9ECD-4A43-93CC-8DDE1E02F905}" name="Column24" dataDxfId="15"/>
    <tableColumn id="25" xr3:uid="{E71A918D-2F8A-473F-935D-35A8C2D364FB}" name="Column25" dataDxfId="14"/>
    <tableColumn id="26" xr3:uid="{EEAF3498-3491-4AD9-B123-74A82ECD5933}" name="Column26" dataDxfId="13"/>
    <tableColumn id="27" xr3:uid="{50C70450-42F2-479D-8144-F15F53B8E966}" name="Column27" dataDxfId="12"/>
    <tableColumn id="28" xr3:uid="{BCD374E2-F1E8-4125-8BB5-B717FFB84DCE}" name="Column28" dataDxfId="11"/>
    <tableColumn id="29" xr3:uid="{A1DC364D-E621-468C-AAA0-92FFD9386CE4}" name="Column29" dataDxfId="10"/>
    <tableColumn id="30" xr3:uid="{825A2DEE-4D07-4085-85A3-CAF0A05CE5D1}" name="Column30" dataDxfId="9"/>
    <tableColumn id="31" xr3:uid="{9A407B89-42FE-4BD7-B1D0-4ABE0F7D6184}" name="Mean" dataDxfId="8">
      <calculatedColumnFormula>AVERAGE(B2:AE2)</calculatedColumnFormula>
    </tableColumn>
    <tableColumn id="40" xr3:uid="{7253788A-6E8B-45BC-BB5A-FD2CEF255AFA}" name="Med" dataDxfId="7">
      <calculatedColumnFormula>MEDIAN(B2:AE2)</calculatedColumnFormula>
    </tableColumn>
    <tableColumn id="39" xr3:uid="{F4A5A028-2C0C-4426-AF07-49277156FAE4}" name="STD" dataDxfId="6">
      <calculatedColumnFormula>_xlfn.STDEV.P(B2:AE2)</calculatedColumnFormula>
    </tableColumn>
    <tableColumn id="32" xr3:uid="{3BF229EF-0131-49AB-AD3C-512EA13D056E}" name="Best" dataDxfId="5">
      <calculatedColumnFormula>MIN(B2:AE2)</calculatedColumnFormula>
    </tableColumn>
    <tableColumn id="33" xr3:uid="{AFFBF83C-3E6F-4211-ADD4-BAAC99659EC9}" name="Worest" dataDxfId="4">
      <calculatedColumnFormula>MAX(B2:AE2)</calculatedColumnFormula>
    </tableColumn>
    <tableColumn id="34" xr3:uid="{E7392F4E-647A-41CF-A424-943633A71DA4}" name="Ts" dataDxfId="3" dataCellStyle="Currency"/>
    <tableColumn id="35" xr3:uid="{5C7907F4-9BF6-4796-9F26-0F4F2952BA58}" name="Th" dataDxfId="2" dataCellStyle="Currency"/>
    <tableColumn id="36" xr3:uid="{4EED24B9-DDE1-4667-A260-C3B61BAAB9D4}" name="R" dataDxfId="1" dataCellStyle="Currency"/>
    <tableColumn id="37" xr3:uid="{55284847-B6CA-45C5-BA8C-87DBE079A70C}" name="L" dataDxfId="0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"/>
  <sheetViews>
    <sheetView tabSelected="1" topLeftCell="U1" workbookViewId="0">
      <selection activeCell="AF5" sqref="AF5:AJ5"/>
    </sheetView>
  </sheetViews>
  <sheetFormatPr defaultRowHeight="14.4" x14ac:dyDescent="0.3"/>
  <cols>
    <col min="2" max="10" width="10.44140625" customWidth="1"/>
    <col min="11" max="34" width="11.44140625" customWidth="1"/>
    <col min="35" max="38" width="9.6640625" bestFit="1" customWidth="1"/>
  </cols>
  <sheetData>
    <row r="1" spans="1:40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48</v>
      </c>
      <c r="AH1" s="1" t="s">
        <v>47</v>
      </c>
      <c r="AI1" s="1" t="s">
        <v>31</v>
      </c>
      <c r="AJ1" s="1" t="s">
        <v>32</v>
      </c>
      <c r="AK1" s="1" t="s">
        <v>42</v>
      </c>
      <c r="AL1" s="1" t="s">
        <v>43</v>
      </c>
      <c r="AM1" s="1" t="s">
        <v>44</v>
      </c>
      <c r="AN1" s="1" t="s">
        <v>45</v>
      </c>
    </row>
    <row r="2" spans="1:40" ht="15.6" x14ac:dyDescent="0.3">
      <c r="A2" t="s">
        <v>33</v>
      </c>
      <c r="B2" s="1">
        <v>3635.1745613133398</v>
      </c>
      <c r="C2" s="1">
        <v>2927.3392100861201</v>
      </c>
      <c r="D2" s="1">
        <v>2302.5464170127598</v>
      </c>
      <c r="E2" s="1">
        <v>3481.4705267507902</v>
      </c>
      <c r="F2" s="1">
        <v>3633.7240991604999</v>
      </c>
      <c r="G2" s="1">
        <v>6055.4715105667101</v>
      </c>
      <c r="H2" s="1">
        <v>3624.1916010996702</v>
      </c>
      <c r="I2" s="1">
        <v>3285.7258241479799</v>
      </c>
      <c r="J2" s="1">
        <v>2302.54644350541</v>
      </c>
      <c r="K2" s="1">
        <v>6055.4643442152201</v>
      </c>
      <c r="L2" s="1">
        <v>3327.1272083366698</v>
      </c>
      <c r="M2" s="1">
        <v>3624.3253807556498</v>
      </c>
      <c r="N2" s="1">
        <v>3624.2887737690098</v>
      </c>
      <c r="O2" s="1">
        <v>3405.30236817267</v>
      </c>
      <c r="P2" s="1">
        <v>6055.46434420479</v>
      </c>
      <c r="Q2" s="1">
        <v>6055.4643442115203</v>
      </c>
      <c r="R2" s="1">
        <v>3624.2906332600301</v>
      </c>
      <c r="S2" s="1">
        <v>3638.54885433862</v>
      </c>
      <c r="T2" s="1">
        <v>3624.2887946434198</v>
      </c>
      <c r="U2" s="1">
        <v>3624.4355216070198</v>
      </c>
      <c r="V2" s="1">
        <v>2302.5464055319799</v>
      </c>
      <c r="W2" s="1">
        <v>2302.54640671789</v>
      </c>
      <c r="X2" s="1">
        <v>3624.2903882223</v>
      </c>
      <c r="Y2" s="1">
        <v>3636.9074949810802</v>
      </c>
      <c r="Z2" s="1">
        <v>3632.1784993180599</v>
      </c>
      <c r="AA2" s="1">
        <v>3631.9612946090601</v>
      </c>
      <c r="AB2" s="1">
        <v>2302.5465611787099</v>
      </c>
      <c r="AC2" s="1">
        <v>2585.3971793204</v>
      </c>
      <c r="AD2" s="1">
        <v>6055.60286788549</v>
      </c>
      <c r="AE2" s="1">
        <v>3638.5497620288102</v>
      </c>
      <c r="AF2" s="1">
        <f>AVERAGE(B2:AE2)</f>
        <v>3720.657254031722</v>
      </c>
      <c r="AG2" s="1">
        <f t="shared" ref="AG2:AG11" si="0">MEDIAN(B2:AE2)</f>
        <v>3624.2905107411652</v>
      </c>
      <c r="AH2" s="1">
        <f t="shared" ref="AH2:AH11" si="1">_xlfn.STDEV.P(B2:AE2)</f>
        <v>1152.4958437637572</v>
      </c>
      <c r="AI2" s="1">
        <f>MIN(B2:AE2)</f>
        <v>2302.5464055319799</v>
      </c>
      <c r="AJ2" s="1">
        <f t="shared" ref="AJ2:AJ11" si="2">MAX(B2:AE2)</f>
        <v>6055.60286788549</v>
      </c>
      <c r="AK2" s="2">
        <v>0.46122000000000002</v>
      </c>
      <c r="AL2" s="2">
        <v>0</v>
      </c>
      <c r="AM2" s="2">
        <v>40.319600000000001</v>
      </c>
      <c r="AN2" s="2">
        <v>200</v>
      </c>
    </row>
    <row r="3" spans="1:40" ht="15.6" x14ac:dyDescent="0.3">
      <c r="A3" t="s">
        <v>34</v>
      </c>
      <c r="B3" s="1">
        <v>894551.62847006205</v>
      </c>
      <c r="C3" s="1">
        <v>395825.673118737</v>
      </c>
      <c r="D3" s="1">
        <v>103039.481048145</v>
      </c>
      <c r="E3" s="1">
        <v>993498.01721073897</v>
      </c>
      <c r="F3" s="1">
        <v>504760.52922373899</v>
      </c>
      <c r="G3" s="1">
        <v>189376.50955285699</v>
      </c>
      <c r="H3" s="1">
        <v>891189.75593289104</v>
      </c>
      <c r="I3" s="1">
        <v>1166089.9834563001</v>
      </c>
      <c r="J3" s="1">
        <v>110060.508036143</v>
      </c>
      <c r="K3" s="1">
        <v>283255.80329341203</v>
      </c>
      <c r="L3" s="1">
        <v>702275.162342589</v>
      </c>
      <c r="M3" s="1">
        <v>645205.92136245198</v>
      </c>
      <c r="N3" s="1">
        <v>527520.04846659303</v>
      </c>
      <c r="O3" s="1">
        <v>1084387.92037657</v>
      </c>
      <c r="P3" s="1">
        <v>892777.05110647099</v>
      </c>
      <c r="Q3" s="1">
        <v>230518.64698301</v>
      </c>
      <c r="R3" s="1">
        <v>710330.85263277194</v>
      </c>
      <c r="S3" s="1">
        <v>1269812.68517518</v>
      </c>
      <c r="T3" s="1">
        <v>332271.54535877402</v>
      </c>
      <c r="U3" s="1">
        <v>517520.80184293998</v>
      </c>
      <c r="V3" s="1">
        <v>481139.42516962398</v>
      </c>
      <c r="W3" s="1">
        <v>831875.18633912795</v>
      </c>
      <c r="X3" s="1">
        <v>220294.689661829</v>
      </c>
      <c r="Y3" s="1">
        <v>134620.61571739899</v>
      </c>
      <c r="Z3" s="1">
        <v>314878.46491570398</v>
      </c>
      <c r="AA3" s="1">
        <v>518140.14865500899</v>
      </c>
      <c r="AB3" s="1">
        <v>1697659.2623028499</v>
      </c>
      <c r="AC3" s="1">
        <v>963488.41428997403</v>
      </c>
      <c r="AD3" s="1">
        <v>374665.79135415499</v>
      </c>
      <c r="AE3" s="1">
        <v>1039453.72818417</v>
      </c>
      <c r="AF3" s="1">
        <v>3229.0561606572201</v>
      </c>
      <c r="AG3" s="1">
        <v>515.93050121026397</v>
      </c>
      <c r="AH3" s="1">
        <v>3544.0680851976299</v>
      </c>
      <c r="AI3" s="1">
        <v>2302.5658930023201</v>
      </c>
      <c r="AJ3" s="1">
        <v>3638.6572790515102</v>
      </c>
      <c r="AK3" s="2">
        <v>11.247199999999999</v>
      </c>
      <c r="AL3" s="2">
        <v>42.8459</v>
      </c>
      <c r="AM3" s="2">
        <v>105.44889999999999</v>
      </c>
      <c r="AN3" s="2">
        <v>94.441699999999997</v>
      </c>
    </row>
    <row r="4" spans="1:40" ht="15.6" x14ac:dyDescent="0.3">
      <c r="A4" t="s">
        <v>35</v>
      </c>
      <c r="B4" s="1">
        <v>204434.644783139</v>
      </c>
      <c r="C4" s="1">
        <v>204484.87280715501</v>
      </c>
      <c r="D4" s="1">
        <v>204769.86274827601</v>
      </c>
      <c r="E4" s="1">
        <v>204344.96621772801</v>
      </c>
      <c r="F4" s="1">
        <v>204326.332674751</v>
      </c>
      <c r="G4" s="1">
        <v>204418.32481513399</v>
      </c>
      <c r="H4" s="1">
        <v>204639.14586673601</v>
      </c>
      <c r="I4" s="1">
        <v>204667.900474272</v>
      </c>
      <c r="J4" s="1">
        <v>204390.40241060901</v>
      </c>
      <c r="K4" s="1">
        <v>204349.10370376901</v>
      </c>
      <c r="L4" s="1">
        <v>204374.19908312499</v>
      </c>
      <c r="M4" s="1">
        <v>204504.22185017599</v>
      </c>
      <c r="N4" s="1">
        <v>207054.38411127101</v>
      </c>
      <c r="O4" s="1">
        <v>204543.67959437199</v>
      </c>
      <c r="P4" s="1">
        <v>206563.074143762</v>
      </c>
      <c r="Q4" s="1">
        <v>204575.17626997401</v>
      </c>
      <c r="R4" s="1">
        <v>205261.21185244501</v>
      </c>
      <c r="S4" s="1">
        <v>204856.346809565</v>
      </c>
      <c r="T4" s="1">
        <v>204452.742630308</v>
      </c>
      <c r="U4" s="1">
        <v>205304.295668468</v>
      </c>
      <c r="V4" s="1">
        <v>207246.87641126601</v>
      </c>
      <c r="W4" s="1">
        <v>204440.731918076</v>
      </c>
      <c r="X4" s="1">
        <v>204687.38870063299</v>
      </c>
      <c r="Y4" s="1">
        <v>204730.03500535301</v>
      </c>
      <c r="Z4" s="1">
        <v>205227.44946609499</v>
      </c>
      <c r="AA4" s="1">
        <v>205705.080884494</v>
      </c>
      <c r="AB4" s="1">
        <v>205813.99732821199</v>
      </c>
      <c r="AC4" s="1">
        <v>207570.169733091</v>
      </c>
      <c r="AD4" s="1">
        <v>204326.910421949</v>
      </c>
      <c r="AE4" s="1">
        <v>204390.529508765</v>
      </c>
      <c r="AF4" s="1">
        <f t="shared" ref="AF3:AF11" si="3">AVERAGE(B4:AE4)</f>
        <v>205015.13526309899</v>
      </c>
      <c r="AG4" s="1">
        <f t="shared" si="0"/>
        <v>204607.16106835502</v>
      </c>
      <c r="AH4" s="1">
        <f t="shared" si="1"/>
        <v>917.10512755028901</v>
      </c>
      <c r="AI4" s="1">
        <f t="shared" ref="AI3:AI11" si="4">MIN(B4:AE4)</f>
        <v>204326.332674751</v>
      </c>
      <c r="AJ4" s="1">
        <f t="shared" si="2"/>
        <v>207570.169733091</v>
      </c>
      <c r="AK4" s="2">
        <v>10.001899999999999</v>
      </c>
      <c r="AL4" s="2">
        <v>10.023400000000001</v>
      </c>
      <c r="AM4" s="2">
        <v>59.862699999999997</v>
      </c>
      <c r="AN4" s="2">
        <v>35.406199999999998</v>
      </c>
    </row>
    <row r="5" spans="1:40" ht="15.6" x14ac:dyDescent="0.3">
      <c r="A5" t="s">
        <v>36</v>
      </c>
      <c r="B5" s="1">
        <v>206033.11664263601</v>
      </c>
      <c r="C5" s="1">
        <v>206810.31669927499</v>
      </c>
      <c r="D5" s="1">
        <v>209440.29831934199</v>
      </c>
      <c r="E5" s="1">
        <v>204324.99046934201</v>
      </c>
      <c r="F5" s="1">
        <v>206639.93001285501</v>
      </c>
      <c r="G5" s="1">
        <v>204434.80528245601</v>
      </c>
      <c r="H5" s="1">
        <v>204324.754229902</v>
      </c>
      <c r="I5" s="1">
        <v>206647.57088355499</v>
      </c>
      <c r="J5" s="1">
        <v>204632.72090463</v>
      </c>
      <c r="K5" s="1">
        <v>212280.068139685</v>
      </c>
      <c r="L5" s="1">
        <v>206752.070652214</v>
      </c>
      <c r="M5" s="1">
        <v>204934.72766420699</v>
      </c>
      <c r="N5" s="1">
        <v>204559.57495832301</v>
      </c>
      <c r="O5" s="1">
        <v>205016.965490829</v>
      </c>
      <c r="P5" s="1">
        <v>204617.10725111901</v>
      </c>
      <c r="Q5" s="1">
        <v>204394.88387575399</v>
      </c>
      <c r="R5" s="1">
        <v>204339.74971036401</v>
      </c>
      <c r="S5" s="1">
        <v>204742.96932388001</v>
      </c>
      <c r="T5" s="1">
        <v>204501.42234799999</v>
      </c>
      <c r="U5" s="1">
        <v>206824.088906608</v>
      </c>
      <c r="V5" s="1">
        <v>204428.19914481501</v>
      </c>
      <c r="W5" s="1">
        <v>204580.08313763401</v>
      </c>
      <c r="X5" s="1">
        <v>206624.364773109</v>
      </c>
      <c r="Y5" s="1">
        <v>204951.71329807999</v>
      </c>
      <c r="Z5" s="1">
        <v>205906.69596142301</v>
      </c>
      <c r="AA5" s="1">
        <v>208248.04330172899</v>
      </c>
      <c r="AB5" s="1">
        <v>204442.46515266001</v>
      </c>
      <c r="AC5" s="1">
        <v>204503.870622099</v>
      </c>
      <c r="AD5" s="1">
        <v>204349.392267813</v>
      </c>
      <c r="AE5" s="1">
        <v>207150.979011113</v>
      </c>
      <c r="AF5" s="1">
        <v>2307.5293993630298</v>
      </c>
      <c r="AG5" s="1">
        <v>14.4417805590514</v>
      </c>
      <c r="AH5" s="1">
        <v>2302.5939767834102</v>
      </c>
      <c r="AI5" s="1">
        <v>2302.5464992391999</v>
      </c>
      <c r="AJ5" s="1">
        <v>2366.43330614656</v>
      </c>
      <c r="AK5" s="2">
        <v>10</v>
      </c>
      <c r="AL5" s="2">
        <v>10</v>
      </c>
      <c r="AM5" s="2">
        <v>51.1753</v>
      </c>
      <c r="AN5" s="2">
        <v>86.297499999999999</v>
      </c>
    </row>
    <row r="6" spans="1:40" ht="15.6" x14ac:dyDescent="0.3">
      <c r="A6" t="s">
        <v>37</v>
      </c>
      <c r="B6" s="1">
        <v>204652.86322842099</v>
      </c>
      <c r="C6" s="1">
        <v>204345.766192251</v>
      </c>
      <c r="D6" s="1">
        <v>204382.82338171301</v>
      </c>
      <c r="E6" s="1">
        <v>205224.31280438701</v>
      </c>
      <c r="F6" s="1">
        <v>204360.28987440001</v>
      </c>
      <c r="G6" s="1">
        <v>204385.246314341</v>
      </c>
      <c r="H6" s="1">
        <v>204498.35591086801</v>
      </c>
      <c r="I6" s="1">
        <v>204737.69381099599</v>
      </c>
      <c r="J6" s="1">
        <v>204400.96017400801</v>
      </c>
      <c r="K6" s="1">
        <v>204677.51005996001</v>
      </c>
      <c r="L6" s="1">
        <v>204347.55712533</v>
      </c>
      <c r="M6" s="1">
        <v>204455.236811057</v>
      </c>
      <c r="N6" s="1">
        <v>204391.773740976</v>
      </c>
      <c r="O6" s="1">
        <v>204568.47366493801</v>
      </c>
      <c r="P6" s="1">
        <v>204331.96828780501</v>
      </c>
      <c r="Q6" s="1">
        <v>204450.651089764</v>
      </c>
      <c r="R6" s="1">
        <v>204346.40753047401</v>
      </c>
      <c r="S6" s="1">
        <v>204549.767248477</v>
      </c>
      <c r="T6" s="1">
        <v>204596.13006543901</v>
      </c>
      <c r="U6" s="1">
        <v>204690.88675726601</v>
      </c>
      <c r="V6" s="1">
        <v>204411.29437278601</v>
      </c>
      <c r="W6" s="1">
        <v>204629.94652450201</v>
      </c>
      <c r="X6" s="1">
        <v>204635.76055407201</v>
      </c>
      <c r="Y6" s="1">
        <v>204441.48075682801</v>
      </c>
      <c r="Z6" s="1">
        <v>204387.42908644301</v>
      </c>
      <c r="AA6" s="1">
        <v>204906.27311115499</v>
      </c>
      <c r="AB6" s="1">
        <v>204672.268649873</v>
      </c>
      <c r="AC6" s="1">
        <v>204616.24567725099</v>
      </c>
      <c r="AD6" s="1">
        <v>204422.03584515699</v>
      </c>
      <c r="AE6" s="1">
        <v>204640.71405518899</v>
      </c>
      <c r="AF6" s="1">
        <f t="shared" si="3"/>
        <v>204538.60409020426</v>
      </c>
      <c r="AG6" s="1">
        <f t="shared" si="0"/>
        <v>204476.7963609625</v>
      </c>
      <c r="AH6" s="1">
        <f t="shared" si="1"/>
        <v>192.24831116790889</v>
      </c>
      <c r="AI6" s="1">
        <f t="shared" si="4"/>
        <v>204331.96828780501</v>
      </c>
      <c r="AJ6" s="1">
        <f t="shared" si="2"/>
        <v>205224.31280438701</v>
      </c>
      <c r="AK6" s="2">
        <v>10</v>
      </c>
      <c r="AL6" s="2">
        <v>10</v>
      </c>
      <c r="AM6" s="2">
        <v>66.426100000000005</v>
      </c>
      <c r="AN6" s="2">
        <v>10</v>
      </c>
    </row>
    <row r="7" spans="1:40" ht="15.6" x14ac:dyDescent="0.3">
      <c r="A7" t="s">
        <v>38</v>
      </c>
      <c r="B7" s="1">
        <v>1.67853044103857E+16</v>
      </c>
      <c r="C7" s="1">
        <v>1.67853044103857E+16</v>
      </c>
      <c r="D7" s="1">
        <v>1.67853044103857E+16</v>
      </c>
      <c r="E7" s="1">
        <v>1.67853044103857E+16</v>
      </c>
      <c r="F7" s="1">
        <v>1.67853044103857E+16</v>
      </c>
      <c r="G7" s="1">
        <v>1.67853044103857E+16</v>
      </c>
      <c r="H7" s="1">
        <v>1.67853044103857E+16</v>
      </c>
      <c r="I7" s="1">
        <v>1.67853044103857E+16</v>
      </c>
      <c r="J7" s="1">
        <v>1.67853044103857E+16</v>
      </c>
      <c r="K7" s="1">
        <v>1.67853044103857E+16</v>
      </c>
      <c r="L7" s="1">
        <v>1.67853044103857E+16</v>
      </c>
      <c r="M7" s="1">
        <v>1.67853044103857E+16</v>
      </c>
      <c r="N7" s="1">
        <v>1.67853044103857E+16</v>
      </c>
      <c r="O7" s="1">
        <v>1.67853044103857E+16</v>
      </c>
      <c r="P7" s="1">
        <v>1.67853044103857E+16</v>
      </c>
      <c r="Q7" s="1">
        <v>1.67853044103857E+16</v>
      </c>
      <c r="R7" s="1">
        <v>1.67853044103857E+16</v>
      </c>
      <c r="S7" s="1">
        <v>1.67853044103857E+16</v>
      </c>
      <c r="T7" s="1">
        <v>1.67853044103857E+16</v>
      </c>
      <c r="U7" s="1">
        <v>1.67853044103857E+16</v>
      </c>
      <c r="V7" s="1">
        <v>1.67853044103857E+16</v>
      </c>
      <c r="W7" s="1">
        <v>1.67853044103857E+16</v>
      </c>
      <c r="X7" s="1">
        <v>1.67853044103857E+16</v>
      </c>
      <c r="Y7" s="1">
        <v>1.67853044103857E+16</v>
      </c>
      <c r="Z7" s="1">
        <v>1.67853044103857E+16</v>
      </c>
      <c r="AA7" s="1">
        <v>1.67853044103857E+16</v>
      </c>
      <c r="AB7" s="1">
        <v>1.67853044103857E+16</v>
      </c>
      <c r="AC7" s="1">
        <v>1.67853044103857E+16</v>
      </c>
      <c r="AD7" s="1">
        <v>1.67853044103857E+16</v>
      </c>
      <c r="AE7" s="1">
        <v>1.67853044103857E+16</v>
      </c>
      <c r="AF7" s="1">
        <f t="shared" si="3"/>
        <v>1.678530441038571E+16</v>
      </c>
      <c r="AG7" s="1">
        <f t="shared" si="0"/>
        <v>1.67853044103857E+16</v>
      </c>
      <c r="AH7" s="1">
        <f t="shared" si="1"/>
        <v>10</v>
      </c>
      <c r="AI7" s="1">
        <f t="shared" si="4"/>
        <v>1.67853044103857E+16</v>
      </c>
      <c r="AJ7" s="1">
        <f t="shared" si="2"/>
        <v>1.67853044103857E+16</v>
      </c>
      <c r="AK7" s="2">
        <v>2</v>
      </c>
      <c r="AL7" s="2">
        <v>3</v>
      </c>
      <c r="AM7" s="2">
        <v>4</v>
      </c>
      <c r="AN7" s="2">
        <v>1</v>
      </c>
    </row>
    <row r="8" spans="1:40" ht="15.6" x14ac:dyDescent="0.3">
      <c r="A8" t="s">
        <v>39</v>
      </c>
      <c r="B8" s="1">
        <v>3637.8489857476002</v>
      </c>
      <c r="C8" s="1">
        <v>3170.2474440155802</v>
      </c>
      <c r="D8" s="1">
        <v>3637.2046241231401</v>
      </c>
      <c r="E8" s="1">
        <v>2456.72658634043</v>
      </c>
      <c r="F8" s="1">
        <v>3624.96766920657</v>
      </c>
      <c r="G8" s="1">
        <v>3631.1301265412499</v>
      </c>
      <c r="H8" s="1">
        <v>3349.0806186182399</v>
      </c>
      <c r="I8" s="1">
        <v>3462.7540732346201</v>
      </c>
      <c r="J8" s="1">
        <v>3888.7783408085502</v>
      </c>
      <c r="K8" s="1">
        <v>2899.8160188822399</v>
      </c>
      <c r="L8" s="1">
        <v>3625.36978392118</v>
      </c>
      <c r="M8" s="1">
        <v>4131.3866375110701</v>
      </c>
      <c r="N8" s="1">
        <v>3624.8478235999401</v>
      </c>
      <c r="O8" s="1">
        <v>3626.3835848690201</v>
      </c>
      <c r="P8" s="1">
        <v>3638.5805326228801</v>
      </c>
      <c r="Q8" s="1">
        <v>4111.76038397103</v>
      </c>
      <c r="R8" s="1">
        <v>3626.3976553783</v>
      </c>
      <c r="S8" s="1">
        <v>3637.80203586571</v>
      </c>
      <c r="T8" s="1">
        <v>3629.31604472047</v>
      </c>
      <c r="U8" s="1">
        <v>3021.00553624342</v>
      </c>
      <c r="V8" s="1">
        <v>3624.5693413692102</v>
      </c>
      <c r="W8" s="1">
        <v>4678.9005519424099</v>
      </c>
      <c r="X8" s="1">
        <v>3625.16312894369</v>
      </c>
      <c r="Y8" s="1">
        <v>3628.1203254248699</v>
      </c>
      <c r="Z8" s="1">
        <v>3624.3610759163998</v>
      </c>
      <c r="AA8" s="1">
        <v>3626.75894114022</v>
      </c>
      <c r="AB8" s="1">
        <v>3638.5773662285501</v>
      </c>
      <c r="AC8" s="1">
        <v>3723.1615635575699</v>
      </c>
      <c r="AD8" s="1">
        <v>3634.3075459271899</v>
      </c>
      <c r="AE8" s="1">
        <v>3707.6865544151501</v>
      </c>
      <c r="AF8" s="1">
        <f t="shared" si="3"/>
        <v>3598.10036336955</v>
      </c>
      <c r="AG8" s="1">
        <f t="shared" si="0"/>
        <v>3627.4396332825449</v>
      </c>
      <c r="AH8" s="1">
        <f t="shared" si="1"/>
        <v>375.68779521089948</v>
      </c>
      <c r="AI8" s="1">
        <f t="shared" si="4"/>
        <v>2456.72658634043</v>
      </c>
      <c r="AJ8" s="1">
        <f t="shared" si="2"/>
        <v>4678.9005519424099</v>
      </c>
      <c r="AK8" s="2">
        <v>0.47787000000000002</v>
      </c>
      <c r="AL8" s="2">
        <v>1.4725000000000001E-3</v>
      </c>
      <c r="AM8" s="2">
        <v>40.993699999999997</v>
      </c>
      <c r="AN8" s="2">
        <v>190.8389</v>
      </c>
    </row>
    <row r="9" spans="1:40" ht="15.6" x14ac:dyDescent="0.3">
      <c r="A9" t="s">
        <v>40</v>
      </c>
      <c r="B9" s="1">
        <v>6076.3164468462801</v>
      </c>
      <c r="C9" s="1">
        <v>2708.4106140992199</v>
      </c>
      <c r="D9" s="1">
        <v>6101.1591949922704</v>
      </c>
      <c r="E9" s="1">
        <v>6188.67243324012</v>
      </c>
      <c r="F9" s="1">
        <v>6058.5382856049901</v>
      </c>
      <c r="G9" s="1">
        <v>6066.4003720905803</v>
      </c>
      <c r="H9" s="1">
        <v>6068.5647148225398</v>
      </c>
      <c r="I9" s="1">
        <v>6065.4078478666197</v>
      </c>
      <c r="J9" s="1">
        <v>2517.8272211062399</v>
      </c>
      <c r="K9" s="1">
        <v>2543.7167677730899</v>
      </c>
      <c r="L9" s="1">
        <v>6086.2320921301398</v>
      </c>
      <c r="M9" s="1">
        <v>2388.5566840864099</v>
      </c>
      <c r="N9" s="1">
        <v>6084.0012880794602</v>
      </c>
      <c r="O9" s="1">
        <v>2383.0167514032701</v>
      </c>
      <c r="P9" s="1">
        <v>6126.4836370796102</v>
      </c>
      <c r="Q9" s="1">
        <v>6246.0154927887797</v>
      </c>
      <c r="R9" s="1">
        <v>6108.9630712157204</v>
      </c>
      <c r="S9" s="1">
        <v>6128.0747929505496</v>
      </c>
      <c r="T9" s="1">
        <v>6060.98202370127</v>
      </c>
      <c r="U9" s="1">
        <v>6058.1359238610603</v>
      </c>
      <c r="V9" s="1">
        <v>6062.3354505777197</v>
      </c>
      <c r="W9" s="1">
        <v>6056.0208026403498</v>
      </c>
      <c r="X9" s="1">
        <v>6056.0487023535898</v>
      </c>
      <c r="Y9" s="1">
        <v>6060.55334493179</v>
      </c>
      <c r="Z9" s="1">
        <v>6285.9424667140202</v>
      </c>
      <c r="AA9" s="1">
        <v>2382.2630895646298</v>
      </c>
      <c r="AB9" s="1">
        <v>2347.8630156980198</v>
      </c>
      <c r="AC9" s="1">
        <v>6073.4377927697496</v>
      </c>
      <c r="AD9" s="1">
        <v>2624.6044711992099</v>
      </c>
      <c r="AE9" s="1">
        <v>2398.9814301738702</v>
      </c>
      <c r="AF9" s="1">
        <f t="shared" si="3"/>
        <v>5013.7842074120399</v>
      </c>
      <c r="AG9" s="1">
        <f t="shared" si="0"/>
        <v>6061.6587371394944</v>
      </c>
      <c r="AH9" s="1">
        <f t="shared" si="1"/>
        <v>1662.6788229817871</v>
      </c>
      <c r="AI9" s="1">
        <f t="shared" si="4"/>
        <v>2347.8630156980198</v>
      </c>
      <c r="AJ9" s="1">
        <f t="shared" si="2"/>
        <v>6285.9424667140202</v>
      </c>
      <c r="AK9" s="2">
        <v>0</v>
      </c>
      <c r="AL9" s="2">
        <v>0</v>
      </c>
      <c r="AM9" s="2">
        <v>56.666600000000003</v>
      </c>
      <c r="AN9" s="2">
        <v>53.530500000000004</v>
      </c>
    </row>
    <row r="10" spans="1:40" ht="15.6" x14ac:dyDescent="0.3">
      <c r="A10" t="s">
        <v>46</v>
      </c>
      <c r="B10" s="1">
        <v>2306.2048860569998</v>
      </c>
      <c r="C10" s="1">
        <v>2319.5233104868598</v>
      </c>
      <c r="D10" s="1">
        <v>2302.66623473652</v>
      </c>
      <c r="E10" s="1">
        <v>2337.3549945120799</v>
      </c>
      <c r="F10" s="1">
        <v>2455.0654106852699</v>
      </c>
      <c r="G10" s="1">
        <v>2305.7390453416001</v>
      </c>
      <c r="H10" s="1">
        <v>3705.92457154677</v>
      </c>
      <c r="I10" s="1">
        <v>6059.83820518021</v>
      </c>
      <c r="J10" s="1">
        <v>2304.2102227406799</v>
      </c>
      <c r="K10" s="1">
        <v>6176.1034830431699</v>
      </c>
      <c r="L10" s="1">
        <v>2306.1005112637899</v>
      </c>
      <c r="M10" s="1">
        <v>2325.8771070267198</v>
      </c>
      <c r="N10" s="1">
        <v>2303.6722719578001</v>
      </c>
      <c r="O10" s="1">
        <v>2305.3516179029598</v>
      </c>
      <c r="P10" s="1">
        <v>2303.3277354482502</v>
      </c>
      <c r="Q10" s="1">
        <v>2446.3077438852101</v>
      </c>
      <c r="R10" s="1">
        <v>2303.4092406852901</v>
      </c>
      <c r="S10" s="1">
        <v>2306.0297210940898</v>
      </c>
      <c r="T10" s="1">
        <v>2324.7700219552498</v>
      </c>
      <c r="U10" s="1">
        <v>3299.1602775256301</v>
      </c>
      <c r="V10" s="1">
        <v>2442.0867567158298</v>
      </c>
      <c r="W10" s="1">
        <v>2306.84735678171</v>
      </c>
      <c r="X10" s="1">
        <v>2406.7321039898402</v>
      </c>
      <c r="Y10" s="1">
        <v>2304.5681877144002</v>
      </c>
      <c r="Z10" s="1">
        <v>6056.9163214248501</v>
      </c>
      <c r="AA10" s="1">
        <v>2408.5512724453702</v>
      </c>
      <c r="AB10" s="1">
        <v>2846.3865930471302</v>
      </c>
      <c r="AC10" s="1">
        <v>2368.4246005947698</v>
      </c>
      <c r="AD10" s="1">
        <v>2304.6055193265502</v>
      </c>
      <c r="AE10" s="1">
        <v>2305.6887859304002</v>
      </c>
      <c r="AF10" s="1">
        <f>AVERAGE(B10:AE10)</f>
        <v>2808.2481370348669</v>
      </c>
      <c r="AG10" s="1">
        <f t="shared" si="0"/>
        <v>2322.1466662210551</v>
      </c>
      <c r="AH10" s="1">
        <f t="shared" si="1"/>
        <v>1138.652608027121</v>
      </c>
      <c r="AI10" s="1">
        <f>MIN(B10:AE10)</f>
        <v>2302.66623473652</v>
      </c>
      <c r="AJ10" s="1">
        <f t="shared" si="2"/>
        <v>6176.1034830431699</v>
      </c>
      <c r="AK10" s="2"/>
      <c r="AL10" s="2"/>
      <c r="AM10" s="2"/>
      <c r="AN10" s="2"/>
    </row>
    <row r="11" spans="1:40" ht="15.6" x14ac:dyDescent="0.3">
      <c r="A11" t="s">
        <v>41</v>
      </c>
      <c r="B11" s="1">
        <v>2308.8356030202199</v>
      </c>
      <c r="C11" s="1">
        <v>6056.1125765749002</v>
      </c>
      <c r="D11" s="1">
        <v>2323.50705764344</v>
      </c>
      <c r="E11" s="1">
        <v>2307.9392706445701</v>
      </c>
      <c r="F11" s="1">
        <v>6056.8865903999003</v>
      </c>
      <c r="G11" s="1">
        <v>6061.3165333809002</v>
      </c>
      <c r="H11" s="1">
        <v>2333.41916973765</v>
      </c>
      <c r="I11" s="1">
        <v>6065.6502893339803</v>
      </c>
      <c r="J11" s="1">
        <v>2430.8470276078101</v>
      </c>
      <c r="K11" s="1">
        <v>2312.4830900093598</v>
      </c>
      <c r="L11" s="1">
        <v>2309.6792084959702</v>
      </c>
      <c r="M11" s="1">
        <v>2312.0431842603002</v>
      </c>
      <c r="N11" s="1">
        <v>2307.5913694112701</v>
      </c>
      <c r="O11" s="1">
        <v>2303.7773875848102</v>
      </c>
      <c r="P11" s="1">
        <v>2385.3195291285301</v>
      </c>
      <c r="Q11" s="1">
        <v>2312.3616823052098</v>
      </c>
      <c r="R11" s="1">
        <v>2318.3228221059699</v>
      </c>
      <c r="S11" s="1">
        <v>2354.8245078587202</v>
      </c>
      <c r="T11" s="1">
        <v>2305.4918711881501</v>
      </c>
      <c r="U11" s="1">
        <v>2310.6712012032399</v>
      </c>
      <c r="V11" s="1">
        <v>2306.0953503850201</v>
      </c>
      <c r="W11" s="1">
        <v>2389.15359121134</v>
      </c>
      <c r="X11" s="1">
        <v>2309.9518356332401</v>
      </c>
      <c r="Y11" s="1">
        <v>2316.7176537733098</v>
      </c>
      <c r="Z11" s="1">
        <v>2305.3693146411001</v>
      </c>
      <c r="AA11" s="1">
        <v>2330.50904400844</v>
      </c>
      <c r="AB11" s="1">
        <v>2309.0426892773498</v>
      </c>
      <c r="AC11" s="1">
        <v>2311.5001354599999</v>
      </c>
      <c r="AD11" s="1">
        <v>2310.8173061546499</v>
      </c>
      <c r="AE11" s="1">
        <v>2313.6459831399202</v>
      </c>
      <c r="AF11" s="1">
        <f t="shared" si="3"/>
        <v>2822.6627625193082</v>
      </c>
      <c r="AG11" s="1">
        <f t="shared" si="0"/>
        <v>2312.4223861572846</v>
      </c>
      <c r="AH11" s="1">
        <f t="shared" si="1"/>
        <v>1270.1058796075456</v>
      </c>
      <c r="AI11" s="1">
        <f t="shared" si="4"/>
        <v>2303.7773875848102</v>
      </c>
      <c r="AJ11" s="1">
        <f t="shared" si="2"/>
        <v>6065.6502893339803</v>
      </c>
      <c r="AK11" s="2">
        <v>1.071</v>
      </c>
      <c r="AL11" s="2">
        <v>2.0803999999999999E-4</v>
      </c>
      <c r="AM11" s="2">
        <v>64.406099999999995</v>
      </c>
      <c r="AN11" s="2">
        <v>10.361700000000001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Bnyad Omar</cp:lastModifiedBy>
  <dcterms:created xsi:type="dcterms:W3CDTF">2015-06-05T18:17:20Z</dcterms:created>
  <dcterms:modified xsi:type="dcterms:W3CDTF">2024-10-28T18:05:07Z</dcterms:modified>
</cp:coreProperties>
</file>