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hD\DO algorithm\Dhole_For_Engineering_Optimization\result\"/>
    </mc:Choice>
  </mc:AlternateContent>
  <xr:revisionPtr revIDLastSave="0" documentId="13_ncr:1_{262E687D-747D-4656-B548-5A86AB66E7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" i="1" l="1"/>
  <c r="AH5" i="1"/>
  <c r="AH7" i="1"/>
  <c r="AH8" i="1"/>
  <c r="AH9" i="1"/>
  <c r="AH10" i="1"/>
  <c r="AG3" i="1"/>
  <c r="AG5" i="1"/>
  <c r="AG7" i="1"/>
  <c r="AG8" i="1"/>
  <c r="AG9" i="1"/>
  <c r="AG10" i="1"/>
  <c r="AF10" i="1"/>
  <c r="AI10" i="1"/>
  <c r="AJ10" i="1"/>
  <c r="AJ3" i="1"/>
  <c r="AJ5" i="1"/>
  <c r="AJ7" i="1"/>
  <c r="AJ8" i="1"/>
  <c r="AJ9" i="1"/>
  <c r="AI3" i="1"/>
  <c r="AI5" i="1"/>
  <c r="AI7" i="1"/>
  <c r="AI8" i="1"/>
  <c r="AI9" i="1"/>
  <c r="AF3" i="1"/>
  <c r="AF5" i="1"/>
  <c r="AF7" i="1"/>
  <c r="AF8" i="1"/>
  <c r="AF9" i="1"/>
</calcChain>
</file>

<file path=xl/sharedStrings.xml><?xml version="1.0" encoding="utf-8"?>
<sst xmlns="http://schemas.openxmlformats.org/spreadsheetml/2006/main" count="48" uniqueCount="48">
  <si>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</si>
  <si>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</si>
  <si>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</si>
  <si>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</si>
  <si>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</si>
  <si>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</si>
  <si>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</si>
  <si>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</si>
  <si>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</si>
  <si>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</si>
  <si>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</si>
  <si>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</si>
  <si>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</si>
  <si>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</si>
  <si>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</si>
  <si>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</si>
  <si>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</si>
  <si>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</si>
  <si>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</si>
  <si>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</si>
  <si>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</si>
  <si>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</si>
  <si>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</si>
  <si>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</si>
  <si>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</si>
  <si>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</si>
  <si>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</si>
  <si>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</si>
  <si>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</si>
  <si>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</si>
  <si>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Mean</t>
  </si>
  <si>
    <t>Best</t>
  </si>
  <si>
    <t>Worest</t>
  </si>
  <si>
    <t>CPSOGSA</t>
  </si>
  <si>
    <t>GSA</t>
  </si>
  <si>
    <t>pso</t>
  </si>
  <si>
    <t>bbo</t>
  </si>
  <si>
    <t>DE</t>
  </si>
  <si>
    <t>ACO</t>
  </si>
  <si>
    <t>SSA</t>
  </si>
  <si>
    <t>SCA</t>
  </si>
  <si>
    <t>Dhole</t>
  </si>
  <si>
    <t>h</t>
  </si>
  <si>
    <t>t</t>
  </si>
  <si>
    <t>b</t>
  </si>
  <si>
    <t>l</t>
  </si>
  <si>
    <t>std</t>
  </si>
  <si>
    <t>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</si>
</sst>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1" fillId="0" borderId="0" xfId="0" applyNumberFormat="1" applyFont="1"/>
    <xf numFmtId="11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41">
    <dxf>
      <font>
        <b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</dxf>
    <dxf>
      <font>
        <b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</dxf>
    <dxf>
      <font>
        <b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</dxf>
    <dxf>
      <font>
        <b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</dxf>
    <dxf>
      <font>
        <b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b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b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B853AC-86C2-4452-8B19-E1EDF9B5EA3E}" name="Table1" displayName="Table1" ref="B1:AN10" totalsRowShown="0" headerRowDxfId="40" dataDxfId="39">
  <autoFilter ref="B1:AN10" xr:uid="{55B853AC-86C2-4452-8B19-E1EDF9B5EA3E}"/>
  <tableColumns count="39">
    <tableColumn id="1" xr3:uid="{9DB97582-E2D7-4DA3-9B69-4D43E8FE4472}" name="Column1" dataDxfId="38"/>
    <tableColumn id="2" xr3:uid="{5A640876-092E-4B37-AD2F-3D01B4745358}" name="Column2" dataDxfId="37"/>
    <tableColumn id="3" xr3:uid="{478D23CF-4B34-46A5-9287-7A998FF49EAE}" name="Column3" dataDxfId="36"/>
    <tableColumn id="4" xr3:uid="{61C20DE9-0DB8-4AB6-A8E3-D8C695A97C7E}" name="Column4" dataDxfId="35"/>
    <tableColumn id="5" xr3:uid="{1A5B864A-3666-4AF7-A9D0-E93BFB73C858}" name="Column5" dataDxfId="34"/>
    <tableColumn id="6" xr3:uid="{4C6158B2-435A-4FD0-9E03-A91B77F220E9}" name="Column6" dataDxfId="33"/>
    <tableColumn id="7" xr3:uid="{4DBB59EA-9055-43C2-8187-3098BA382BC4}" name="Column7" dataDxfId="32"/>
    <tableColumn id="8" xr3:uid="{062E2585-D6AE-4983-869F-3647CD8463D2}" name="Column8" dataDxfId="31"/>
    <tableColumn id="9" xr3:uid="{D147749B-0288-4ABB-A7C3-2A843D36E562}" name="Column9" dataDxfId="30"/>
    <tableColumn id="10" xr3:uid="{5CAB2695-B2D9-40AA-B0F9-A31EC8A9B19A}" name="Column10" dataDxfId="29"/>
    <tableColumn id="11" xr3:uid="{FE96C37C-1148-4A26-BEF2-00F546609E55}" name="Column11" dataDxfId="28"/>
    <tableColumn id="12" xr3:uid="{9F4CADDD-0A4A-4E9C-89F6-884E5297AAD0}" name="Column12" dataDxfId="27"/>
    <tableColumn id="13" xr3:uid="{EA87FA64-51FE-4FAE-9100-380A31B17ADD}" name="Column13" dataDxfId="26"/>
    <tableColumn id="14" xr3:uid="{92B7444C-22AA-4854-9F24-EDC93B4DAFF2}" name="Column14" dataDxfId="25"/>
    <tableColumn id="15" xr3:uid="{39F2668F-A12A-47BF-B555-D198B8383F1E}" name="Column15" dataDxfId="24"/>
    <tableColumn id="16" xr3:uid="{9EB751B3-6EE7-4FB9-B6AD-11B7E06591EE}" name="Column16" dataDxfId="23"/>
    <tableColumn id="17" xr3:uid="{4729D464-8294-4E40-B794-4F3B0A907BB8}" name="Column17" dataDxfId="22"/>
    <tableColumn id="18" xr3:uid="{B68F86E3-4931-4604-8F2A-39AE074E5827}" name="Column18" dataDxfId="21"/>
    <tableColumn id="19" xr3:uid="{986A2570-5211-488D-BD5F-7D48AE30578E}" name="Column19" dataDxfId="20"/>
    <tableColumn id="20" xr3:uid="{8DDAC233-4B9E-4122-83E0-7C5A4653D8A2}" name="Column20" dataDxfId="19"/>
    <tableColumn id="21" xr3:uid="{2BDFB68E-C8B8-4900-A0A5-D5DDD22DEF73}" name="Column21" dataDxfId="18"/>
    <tableColumn id="22" xr3:uid="{1E1E530A-361E-4612-99F6-C840C53BE199}" name="Column22" dataDxfId="17"/>
    <tableColumn id="23" xr3:uid="{2C6C76A8-F222-42D3-B300-FA7DFDECC700}" name="Column23" dataDxfId="16"/>
    <tableColumn id="24" xr3:uid="{1B374E75-9ECD-4A43-93CC-8DDE1E02F905}" name="Column24" dataDxfId="15"/>
    <tableColumn id="25" xr3:uid="{E71A918D-2F8A-473F-935D-35A8C2D364FB}" name="Column25" dataDxfId="14"/>
    <tableColumn id="26" xr3:uid="{EEAF3498-3491-4AD9-B123-74A82ECD5933}" name="Column26" dataDxfId="13"/>
    <tableColumn id="27" xr3:uid="{50C70450-42F2-479D-8144-F15F53B8E966}" name="Column27" dataDxfId="12"/>
    <tableColumn id="28" xr3:uid="{BCD374E2-F1E8-4125-8BB5-B717FFB84DCE}" name="Column28" dataDxfId="11"/>
    <tableColumn id="29" xr3:uid="{A1DC364D-E621-468C-AAA0-92FFD9386CE4}" name="Column29" dataDxfId="10"/>
    <tableColumn id="30" xr3:uid="{825A2DEE-4D07-4085-85A3-CAF0A05CE5D1}" name="Column30" dataDxfId="9"/>
    <tableColumn id="31" xr3:uid="{9A407B89-42FE-4BD7-B1D0-4ABE0F7D6184}" name="Mean" dataDxfId="8">
      <calculatedColumnFormula>AVERAGE(B2:AE2)</calculatedColumnFormula>
    </tableColumn>
    <tableColumn id="40" xr3:uid="{6FE9C944-E940-4410-9189-CEAE6264CEA6}" name="std" dataDxfId="7">
      <calculatedColumnFormula>_xlfn.STDEV.P(B2:AE2)</calculatedColumnFormula>
    </tableColumn>
    <tableColumn id="39" xr3:uid="{0DF58C8B-99EF-4F4A-8B85-9B8673896A6D}" name="med" dataDxfId="6">
      <calculatedColumnFormula>MEDIAN(B2:AE2)</calculatedColumnFormula>
    </tableColumn>
    <tableColumn id="32" xr3:uid="{3BF229EF-0131-49AB-AD3C-512EA13D056E}" name="Best" dataDxfId="5">
      <calculatedColumnFormula>MIN(B2:AE2)</calculatedColumnFormula>
    </tableColumn>
    <tableColumn id="33" xr3:uid="{AFFBF83C-3E6F-4211-ADD4-BAAC99659EC9}" name="Worest" dataDxfId="4">
      <calculatedColumnFormula>MAX(B2:AE2)</calculatedColumnFormula>
    </tableColumn>
    <tableColumn id="34" xr3:uid="{31E93CA1-D0C9-4C6A-98A3-330ECCFB58F7}" name="h" dataDxfId="3"/>
    <tableColumn id="35" xr3:uid="{DBC1D7A0-45FB-4A1A-BC78-8AB97D63F4BD}" name="t" dataDxfId="2"/>
    <tableColumn id="36" xr3:uid="{39CD1B6E-3AEE-492E-ADB6-F394B8F3E1BC}" name="l" dataDxfId="1"/>
    <tableColumn id="37" xr3:uid="{9429701A-77EE-4B9B-B5A0-3B79799CCA4A}" name="b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"/>
  <sheetViews>
    <sheetView tabSelected="1" topLeftCell="X1" workbookViewId="0">
      <selection activeCell="AF2" sqref="AF2:AJ2"/>
    </sheetView>
  </sheetViews>
  <sheetFormatPr defaultRowHeight="14.4" x14ac:dyDescent="0.3"/>
  <cols>
    <col min="2" max="10" width="10.44140625" customWidth="1"/>
    <col min="11" max="34" width="11.44140625" customWidth="1"/>
    <col min="35" max="35" width="11.5546875" customWidth="1"/>
    <col min="36" max="37" width="9.6640625" bestFit="1" customWidth="1"/>
    <col min="38" max="38" width="9.88671875" customWidth="1"/>
    <col min="39" max="39" width="10" customWidth="1"/>
    <col min="40" max="40" width="10.44140625" customWidth="1"/>
  </cols>
  <sheetData>
    <row r="1" spans="1:40" ht="15.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2" t="s">
        <v>30</v>
      </c>
      <c r="AG1" s="2" t="s">
        <v>46</v>
      </c>
      <c r="AH1" s="2" t="s">
        <v>47</v>
      </c>
      <c r="AI1" s="2" t="s">
        <v>31</v>
      </c>
      <c r="AJ1" s="2" t="s">
        <v>32</v>
      </c>
      <c r="AK1" s="2" t="s">
        <v>42</v>
      </c>
      <c r="AL1" s="2" t="s">
        <v>43</v>
      </c>
      <c r="AM1" s="2" t="s">
        <v>45</v>
      </c>
      <c r="AN1" s="2" t="s">
        <v>44</v>
      </c>
    </row>
    <row r="2" spans="1:40" ht="15.6" x14ac:dyDescent="0.3">
      <c r="A2" t="s">
        <v>33</v>
      </c>
      <c r="B2" s="1">
        <v>2.6427776890767798</v>
      </c>
      <c r="C2" s="1">
        <v>2.98289594278075</v>
      </c>
      <c r="D2" s="1">
        <v>2.3940950478620402</v>
      </c>
      <c r="E2" s="1">
        <v>3.6668445997509602</v>
      </c>
      <c r="F2" s="1">
        <v>3.0343410239861099</v>
      </c>
      <c r="G2" s="1">
        <v>2.0545156414396901</v>
      </c>
      <c r="H2" s="1">
        <v>2.2223640118278198</v>
      </c>
      <c r="I2" s="1">
        <v>1.96793438937427</v>
      </c>
      <c r="J2" s="1">
        <v>2.6668086561893798</v>
      </c>
      <c r="K2" s="1">
        <v>2.48717923135341</v>
      </c>
      <c r="L2" s="1">
        <v>1.8827489949819201</v>
      </c>
      <c r="M2" s="1">
        <v>2.12896904205147</v>
      </c>
      <c r="N2" s="1">
        <v>1.8812417572420399</v>
      </c>
      <c r="O2" s="1">
        <v>2.7161634372888099</v>
      </c>
      <c r="P2" s="1">
        <v>2.4283101579872799</v>
      </c>
      <c r="Q2" s="1">
        <v>1.7417949145609699</v>
      </c>
      <c r="R2" s="1">
        <v>1.9192809532605799</v>
      </c>
      <c r="S2" s="1">
        <v>2.25627703964977</v>
      </c>
      <c r="T2" s="1">
        <v>2.4784480499336299</v>
      </c>
      <c r="U2" s="1">
        <v>1.9719487385037899</v>
      </c>
      <c r="V2" s="1">
        <v>1.7728134054073299</v>
      </c>
      <c r="W2" s="1">
        <v>2.35350773209306</v>
      </c>
      <c r="X2" s="1">
        <v>2.9560188959889602</v>
      </c>
      <c r="Y2" s="1">
        <v>2.0408645038072399</v>
      </c>
      <c r="Z2" s="1">
        <v>2.6541722810917499</v>
      </c>
      <c r="AA2" s="1">
        <v>2.1116484602608199</v>
      </c>
      <c r="AB2" s="1">
        <v>3.31370137278443</v>
      </c>
      <c r="AC2" s="1">
        <v>3.30511628341198</v>
      </c>
      <c r="AD2" s="1">
        <v>1.79534144886515</v>
      </c>
      <c r="AE2" s="1">
        <v>2.76461197961854</v>
      </c>
      <c r="AF2" s="2">
        <v>2.0080579925961501</v>
      </c>
      <c r="AG2" s="2">
        <v>0.17144864057051701</v>
      </c>
      <c r="AH2" s="2">
        <v>1.98977993796431</v>
      </c>
      <c r="AI2" s="2">
        <v>1.7297652513679</v>
      </c>
      <c r="AJ2" s="2">
        <v>2.4204109482576999</v>
      </c>
      <c r="AK2" s="3">
        <v>0.12499</v>
      </c>
      <c r="AL2" s="3">
        <v>9.3656000000000006</v>
      </c>
      <c r="AM2" s="3">
        <v>8.4052000000000007</v>
      </c>
      <c r="AN2" s="3">
        <v>0.23780000000000001</v>
      </c>
    </row>
    <row r="3" spans="1:40" ht="15.6" x14ac:dyDescent="0.3">
      <c r="A3" t="s">
        <v>34</v>
      </c>
      <c r="B3" s="1">
        <v>2.3499222699184998</v>
      </c>
      <c r="C3" s="1">
        <v>4.7176526604077402</v>
      </c>
      <c r="D3" s="1">
        <v>2.0713680608823402</v>
      </c>
      <c r="E3" s="1">
        <v>2.2275923161631401</v>
      </c>
      <c r="F3" s="1">
        <v>2.13566383478627</v>
      </c>
      <c r="G3" s="1">
        <v>2.1910421754626199</v>
      </c>
      <c r="H3" s="1">
        <v>2.6194428497600901</v>
      </c>
      <c r="I3" s="1">
        <v>2.7407337665599298</v>
      </c>
      <c r="J3" s="1">
        <v>2.8035858254273802</v>
      </c>
      <c r="K3" s="1">
        <v>2.1803357772002001</v>
      </c>
      <c r="L3" s="1">
        <v>57.739149061677402</v>
      </c>
      <c r="M3" s="1">
        <v>2.42340031469812</v>
      </c>
      <c r="N3" s="1">
        <v>2.23403433432805</v>
      </c>
      <c r="O3" s="1">
        <v>2.2439823131526002</v>
      </c>
      <c r="P3" s="1">
        <v>2.7233840750882101</v>
      </c>
      <c r="Q3" s="1">
        <v>3.4974481491278802</v>
      </c>
      <c r="R3" s="1">
        <v>3.09787527764066</v>
      </c>
      <c r="S3" s="1">
        <v>2.67284315969304</v>
      </c>
      <c r="T3" s="1">
        <v>5.0712708269257503</v>
      </c>
      <c r="U3" s="1">
        <v>3.10811989281023</v>
      </c>
      <c r="V3" s="1">
        <v>2.4821750006024601</v>
      </c>
      <c r="W3" s="1">
        <v>2.2067353723808898</v>
      </c>
      <c r="X3" s="1">
        <v>2.6404310915434199</v>
      </c>
      <c r="Y3" s="1">
        <v>2.5607051961213498</v>
      </c>
      <c r="Z3" s="1">
        <v>2.3634514225360799</v>
      </c>
      <c r="AA3" s="1">
        <v>4.4523200738141497</v>
      </c>
      <c r="AB3" s="1">
        <v>2.20183170456531</v>
      </c>
      <c r="AC3" s="1">
        <v>4.0364669429765696</v>
      </c>
      <c r="AD3" s="1">
        <v>4.0322420145187001</v>
      </c>
      <c r="AE3" s="1">
        <v>2.7945871133656102</v>
      </c>
      <c r="AF3" s="2">
        <f t="shared" ref="AF3:AF10" si="0">AVERAGE(B3:AE3)</f>
        <v>4.6873264291378227</v>
      </c>
      <c r="AG3" s="2">
        <f t="shared" ref="AG2:AG10" si="1">_xlfn.STDEV.P(B3:AE3)</f>
        <v>9.8841700381824218</v>
      </c>
      <c r="AH3" s="2">
        <f t="shared" ref="AH2:AH10" si="2">MEDIAN(B3:AE3)</f>
        <v>2.6299369706517552</v>
      </c>
      <c r="AI3" s="2">
        <f t="shared" ref="AI3:AI10" si="3">MIN(B3:AE3)</f>
        <v>2.0713680608823402</v>
      </c>
      <c r="AJ3" s="2">
        <f t="shared" ref="AJ3:AJ10" si="4">MAX(B3:AE3)</f>
        <v>57.739149061677402</v>
      </c>
      <c r="AK3" s="3">
        <v>0.21772</v>
      </c>
      <c r="AL3" s="3">
        <v>8.3148</v>
      </c>
      <c r="AM3" s="3">
        <v>9.6898</v>
      </c>
      <c r="AN3" s="3">
        <v>0.38136999999999999</v>
      </c>
    </row>
    <row r="4" spans="1:40" ht="15.6" x14ac:dyDescent="0.3">
      <c r="A4" t="s">
        <v>35</v>
      </c>
      <c r="B4" s="1">
        <v>108900000000005</v>
      </c>
      <c r="C4" s="1">
        <v>108900000000005</v>
      </c>
      <c r="D4" s="1">
        <v>108900000000004</v>
      </c>
      <c r="E4" s="1">
        <v>108900000000005</v>
      </c>
      <c r="F4" s="1">
        <v>108900000000005</v>
      </c>
      <c r="G4" s="1">
        <v>108900000000005</v>
      </c>
      <c r="H4" s="1">
        <v>108900000000005</v>
      </c>
      <c r="I4" s="1">
        <v>108900000000005</v>
      </c>
      <c r="J4" s="1">
        <v>108900000000005</v>
      </c>
      <c r="K4" s="1">
        <v>108900000000005</v>
      </c>
      <c r="L4" s="1">
        <v>108900000000005</v>
      </c>
      <c r="M4" s="1">
        <v>108900000000005</v>
      </c>
      <c r="N4" s="1">
        <v>108900000000005</v>
      </c>
      <c r="O4" s="1">
        <v>108900000000005</v>
      </c>
      <c r="P4" s="1">
        <v>108900000000005</v>
      </c>
      <c r="Q4" s="1">
        <v>108900000000005</v>
      </c>
      <c r="R4" s="1">
        <v>108900000000005</v>
      </c>
      <c r="S4" s="1">
        <v>108900000000005</v>
      </c>
      <c r="T4" s="1">
        <v>108900000000005</v>
      </c>
      <c r="U4" s="1">
        <v>108900000000005</v>
      </c>
      <c r="V4" s="1">
        <v>108900000000005</v>
      </c>
      <c r="W4" s="1">
        <v>108900000000005</v>
      </c>
      <c r="X4" s="1">
        <v>108900000000004</v>
      </c>
      <c r="Y4" s="1">
        <v>108900000000005</v>
      </c>
      <c r="Z4" s="1">
        <v>108900000000005</v>
      </c>
      <c r="AA4" s="1">
        <v>108900000000005</v>
      </c>
      <c r="AB4" s="1">
        <v>108900000000005</v>
      </c>
      <c r="AC4" s="1">
        <v>108900000000005</v>
      </c>
      <c r="AD4" s="1">
        <v>108900000000005</v>
      </c>
      <c r="AE4" s="1">
        <v>108900000000005</v>
      </c>
      <c r="AF4" s="2">
        <v>1.7769366522988601</v>
      </c>
      <c r="AG4" s="2">
        <v>0.130938861883101</v>
      </c>
      <c r="AH4" s="2">
        <v>1.70974119336828</v>
      </c>
      <c r="AI4" s="2">
        <v>1.6953931018430799</v>
      </c>
      <c r="AJ4" s="2">
        <v>2.2024394066727702</v>
      </c>
      <c r="AK4" s="3">
        <v>3762</v>
      </c>
      <c r="AL4" s="3">
        <v>1.0066999999999999</v>
      </c>
      <c r="AM4" s="3">
        <v>2</v>
      </c>
      <c r="AN4" s="3">
        <v>2</v>
      </c>
    </row>
    <row r="5" spans="1:40" ht="15.6" x14ac:dyDescent="0.3">
      <c r="A5" t="s">
        <v>36</v>
      </c>
      <c r="B5" s="1">
        <v>108900000000005</v>
      </c>
      <c r="C5" s="1">
        <v>108900000000005</v>
      </c>
      <c r="D5" s="1">
        <v>108900000000005</v>
      </c>
      <c r="E5" s="1">
        <v>108900000000005</v>
      </c>
      <c r="F5" s="1">
        <v>108900000000005</v>
      </c>
      <c r="G5" s="1">
        <v>108900000000005</v>
      </c>
      <c r="H5" s="1">
        <v>108900000000005</v>
      </c>
      <c r="I5" s="1">
        <v>108900000000005</v>
      </c>
      <c r="J5" s="1">
        <v>108900000000005</v>
      </c>
      <c r="K5" s="1">
        <v>108900000000005</v>
      </c>
      <c r="L5" s="1">
        <v>108900000000005</v>
      </c>
      <c r="M5" s="1">
        <v>108900000000005</v>
      </c>
      <c r="N5" s="1">
        <v>108900000000005</v>
      </c>
      <c r="O5" s="1">
        <v>108900000000005</v>
      </c>
      <c r="P5" s="1">
        <v>108900000000005</v>
      </c>
      <c r="Q5" s="1">
        <v>108900000001068</v>
      </c>
      <c r="R5" s="1">
        <v>108900000000005</v>
      </c>
      <c r="S5" s="1">
        <v>108900000000005</v>
      </c>
      <c r="T5" s="1">
        <v>108900000002998</v>
      </c>
      <c r="U5" s="1">
        <v>108900000000005</v>
      </c>
      <c r="V5" s="1">
        <v>108900000110446</v>
      </c>
      <c r="W5" s="1">
        <v>108900000000005</v>
      </c>
      <c r="X5" s="1">
        <v>108900000000005</v>
      </c>
      <c r="Y5" s="1">
        <v>108900000000005</v>
      </c>
      <c r="Z5" s="1">
        <v>108900000000005</v>
      </c>
      <c r="AA5" s="1">
        <v>108900000000005</v>
      </c>
      <c r="AB5" s="1">
        <v>108900000000159</v>
      </c>
      <c r="AC5" s="1">
        <v>108900000001446</v>
      </c>
      <c r="AD5" s="1">
        <v>108900000000005</v>
      </c>
      <c r="AE5" s="1">
        <v>108900000000005</v>
      </c>
      <c r="AF5" s="2">
        <f t="shared" si="0"/>
        <v>108900000003874.73</v>
      </c>
      <c r="AG5" s="2">
        <f t="shared" si="1"/>
        <v>19799.12255115253</v>
      </c>
      <c r="AH5" s="2">
        <f t="shared" si="2"/>
        <v>108900000000005</v>
      </c>
      <c r="AI5" s="2">
        <f t="shared" si="3"/>
        <v>108900000000005</v>
      </c>
      <c r="AJ5" s="2">
        <f t="shared" si="4"/>
        <v>108900000110446</v>
      </c>
      <c r="AK5" s="3">
        <v>1.1728000000000001</v>
      </c>
      <c r="AL5" s="3">
        <v>1.2682</v>
      </c>
      <c r="AM5" s="3">
        <v>2</v>
      </c>
      <c r="AN5" s="3">
        <v>2</v>
      </c>
    </row>
    <row r="6" spans="1:40" ht="15.6" x14ac:dyDescent="0.3">
      <c r="A6" t="s">
        <v>37</v>
      </c>
      <c r="B6" s="1">
        <v>108900000000004</v>
      </c>
      <c r="C6" s="1">
        <v>108900000000004</v>
      </c>
      <c r="D6" s="1">
        <v>108900000000004</v>
      </c>
      <c r="E6" s="1">
        <v>108900000000004</v>
      </c>
      <c r="F6" s="1">
        <v>108900000000004</v>
      </c>
      <c r="G6" s="1">
        <v>108900000000004</v>
      </c>
      <c r="H6" s="1">
        <v>108900000000004</v>
      </c>
      <c r="I6" s="1">
        <v>108900000000004</v>
      </c>
      <c r="J6" s="1">
        <v>108900000000004</v>
      </c>
      <c r="K6" s="1">
        <v>108900000000004</v>
      </c>
      <c r="L6" s="1">
        <v>108900000000005</v>
      </c>
      <c r="M6" s="1">
        <v>108900000000004</v>
      </c>
      <c r="N6" s="1">
        <v>108900000000004</v>
      </c>
      <c r="O6" s="1">
        <v>108900000000004</v>
      </c>
      <c r="P6" s="1">
        <v>108900000000004</v>
      </c>
      <c r="Q6" s="1">
        <v>108900000000005</v>
      </c>
      <c r="R6" s="1">
        <v>108900000000004</v>
      </c>
      <c r="S6" s="1">
        <v>108900000000004</v>
      </c>
      <c r="T6" s="1">
        <v>108900000000004</v>
      </c>
      <c r="U6" s="1">
        <v>108900000000004</v>
      </c>
      <c r="V6" s="1">
        <v>108900000000004</v>
      </c>
      <c r="W6" s="1">
        <v>108900000000004</v>
      </c>
      <c r="X6" s="1">
        <v>108900000000004</v>
      </c>
      <c r="Y6" s="1">
        <v>108900000000004</v>
      </c>
      <c r="Z6" s="1">
        <v>108900000000004</v>
      </c>
      <c r="AA6" s="1">
        <v>108900000000004</v>
      </c>
      <c r="AB6" s="1">
        <v>108900000000004</v>
      </c>
      <c r="AC6" s="1">
        <v>108900000000004</v>
      </c>
      <c r="AD6" s="1">
        <v>108900000000004</v>
      </c>
      <c r="AE6" s="1">
        <v>108900000000005</v>
      </c>
      <c r="AF6" s="2">
        <v>2.0795334018757101</v>
      </c>
      <c r="AG6" s="2">
        <v>0.16621186644285901</v>
      </c>
      <c r="AH6" s="2">
        <v>2.09645760495202</v>
      </c>
      <c r="AI6" s="2">
        <v>1.77413101018811</v>
      </c>
      <c r="AJ6" s="2">
        <v>2.4231886327656702</v>
      </c>
      <c r="AK6" s="3">
        <v>0.78866000000000003</v>
      </c>
      <c r="AL6" s="3">
        <v>1.9835</v>
      </c>
      <c r="AM6" s="3">
        <v>2</v>
      </c>
      <c r="AN6" s="3">
        <v>2</v>
      </c>
    </row>
    <row r="7" spans="1:40" ht="15.6" x14ac:dyDescent="0.3">
      <c r="A7" t="s">
        <v>38</v>
      </c>
      <c r="B7" s="1">
        <v>169163.04952999999</v>
      </c>
      <c r="C7" s="1">
        <v>169163.04952999999</v>
      </c>
      <c r="D7" s="1">
        <v>169163.04952999999</v>
      </c>
      <c r="E7" s="1">
        <v>169163.04952999999</v>
      </c>
      <c r="F7" s="1">
        <v>169163.04952999999</v>
      </c>
      <c r="G7" s="1">
        <v>169163.04952999999</v>
      </c>
      <c r="H7" s="1">
        <v>169163.04952999999</v>
      </c>
      <c r="I7" s="1">
        <v>169163.04952999999</v>
      </c>
      <c r="J7" s="1">
        <v>169163.04952999999</v>
      </c>
      <c r="K7" s="1">
        <v>169163.04952999999</v>
      </c>
      <c r="L7" s="1">
        <v>169163.04952999999</v>
      </c>
      <c r="M7" s="1">
        <v>169163.04952999999</v>
      </c>
      <c r="N7" s="1">
        <v>169163.04952999999</v>
      </c>
      <c r="O7" s="1">
        <v>169163.04952999999</v>
      </c>
      <c r="P7" s="1">
        <v>169163.04952999999</v>
      </c>
      <c r="Q7" s="1">
        <v>169163.04952999999</v>
      </c>
      <c r="R7" s="1">
        <v>169163.04952999999</v>
      </c>
      <c r="S7" s="1">
        <v>169163.04952999999</v>
      </c>
      <c r="T7" s="1">
        <v>169163.04952999999</v>
      </c>
      <c r="U7" s="1">
        <v>169163.04952999999</v>
      </c>
      <c r="V7" s="1">
        <v>169163.04952999999</v>
      </c>
      <c r="W7" s="1">
        <v>169163.04952999999</v>
      </c>
      <c r="X7" s="1">
        <v>169163.04952999999</v>
      </c>
      <c r="Y7" s="1">
        <v>169163.04952999999</v>
      </c>
      <c r="Z7" s="1">
        <v>169163.04952999999</v>
      </c>
      <c r="AA7" s="1">
        <v>169163.04952999999</v>
      </c>
      <c r="AB7" s="1">
        <v>169163.04952999999</v>
      </c>
      <c r="AC7" s="1">
        <v>169163.04952999999</v>
      </c>
      <c r="AD7" s="1">
        <v>169163.04952999999</v>
      </c>
      <c r="AE7" s="1">
        <v>169163.04952999999</v>
      </c>
      <c r="AF7" s="2">
        <f t="shared" si="0"/>
        <v>169163.04953000005</v>
      </c>
      <c r="AG7" s="2">
        <f t="shared" si="1"/>
        <v>5.8207660913467407E-11</v>
      </c>
      <c r="AH7" s="2">
        <f t="shared" si="2"/>
        <v>169163.04952999999</v>
      </c>
      <c r="AI7" s="2">
        <f t="shared" si="3"/>
        <v>169163.04952999999</v>
      </c>
      <c r="AJ7" s="2">
        <f t="shared" si="4"/>
        <v>169163.04952999999</v>
      </c>
      <c r="AK7" s="3">
        <v>1</v>
      </c>
      <c r="AL7" s="3">
        <v>4</v>
      </c>
      <c r="AM7" s="3">
        <v>3</v>
      </c>
      <c r="AN7" s="3">
        <v>2</v>
      </c>
    </row>
    <row r="8" spans="1:40" ht="15.6" x14ac:dyDescent="0.3">
      <c r="A8" t="s">
        <v>39</v>
      </c>
      <c r="B8" s="1">
        <v>1.9546906580988099</v>
      </c>
      <c r="C8" s="1">
        <v>1.7441289092569101</v>
      </c>
      <c r="D8" s="1">
        <v>2.0759286121549998</v>
      </c>
      <c r="E8" s="1">
        <v>2.1681569211056999</v>
      </c>
      <c r="F8" s="1">
        <v>1.8428265327587301</v>
      </c>
      <c r="G8" s="1">
        <v>1.9165054364954901</v>
      </c>
      <c r="H8" s="1">
        <v>1.95653489279158</v>
      </c>
      <c r="I8" s="1">
        <v>2.0580166103041102</v>
      </c>
      <c r="J8" s="1">
        <v>1.8281569417442201</v>
      </c>
      <c r="K8" s="1">
        <v>2.2448976998968102</v>
      </c>
      <c r="L8" s="1">
        <v>1.9186953544241001</v>
      </c>
      <c r="M8" s="1">
        <v>2.29054001976241</v>
      </c>
      <c r="N8" s="1">
        <v>2.04280332282719</v>
      </c>
      <c r="O8" s="1">
        <v>2.1614586623015102</v>
      </c>
      <c r="P8" s="1">
        <v>1.9850634882481899</v>
      </c>
      <c r="Q8" s="1">
        <v>1.84050806663775</v>
      </c>
      <c r="R8" s="1">
        <v>2.00826112253616</v>
      </c>
      <c r="S8" s="1">
        <v>2.0929552253925601</v>
      </c>
      <c r="T8" s="1">
        <v>1.80915102988643</v>
      </c>
      <c r="U8" s="1">
        <v>2.0939515111336302</v>
      </c>
      <c r="V8" s="1">
        <v>1.8499418562758301</v>
      </c>
      <c r="W8" s="1">
        <v>1.8962936544683899</v>
      </c>
      <c r="X8" s="1">
        <v>4.27713845992524</v>
      </c>
      <c r="Y8" s="1">
        <v>2.2969010914859802</v>
      </c>
      <c r="Z8" s="1">
        <v>2.35694787756325</v>
      </c>
      <c r="AA8" s="1">
        <v>2.0910432587155801</v>
      </c>
      <c r="AB8" s="1">
        <v>1.925480406261</v>
      </c>
      <c r="AC8" s="1">
        <v>1.8977794328033399</v>
      </c>
      <c r="AD8" s="1">
        <v>2.0174083995844199</v>
      </c>
      <c r="AE8" s="1">
        <v>2.0332094747043898</v>
      </c>
      <c r="AF8" s="2">
        <f t="shared" si="0"/>
        <v>2.089179164318157</v>
      </c>
      <c r="AG8" s="2">
        <f t="shared" si="1"/>
        <v>0.43389123130456458</v>
      </c>
      <c r="AH8" s="2">
        <f t="shared" si="2"/>
        <v>2.0128347610602901</v>
      </c>
      <c r="AI8" s="2">
        <f t="shared" si="3"/>
        <v>1.7441289092569101</v>
      </c>
      <c r="AJ8" s="2">
        <f t="shared" si="4"/>
        <v>4.27713845992524</v>
      </c>
      <c r="AK8" s="3">
        <v>0.12501999999999999</v>
      </c>
      <c r="AL8" s="3">
        <v>8.3462999999999994</v>
      </c>
      <c r="AM8" s="3">
        <v>7.2679</v>
      </c>
      <c r="AN8" s="3">
        <v>0.31805</v>
      </c>
    </row>
    <row r="9" spans="1:40" ht="15.6" x14ac:dyDescent="0.3">
      <c r="A9" t="s">
        <v>40</v>
      </c>
      <c r="B9" s="1">
        <v>2.00842415214459</v>
      </c>
      <c r="C9" s="1">
        <v>1.99724238261455</v>
      </c>
      <c r="D9" s="1">
        <v>1.9672095595502901</v>
      </c>
      <c r="E9" s="1">
        <v>1.78388123427131</v>
      </c>
      <c r="F9" s="1">
        <v>1.9202164788654501</v>
      </c>
      <c r="G9" s="1">
        <v>1.9001088110680799</v>
      </c>
      <c r="H9" s="1">
        <v>2.0196445824085001</v>
      </c>
      <c r="I9" s="1">
        <v>1.79167641426076</v>
      </c>
      <c r="J9" s="1">
        <v>1.9832119883334101</v>
      </c>
      <c r="K9" s="1">
        <v>2.2123512901823901</v>
      </c>
      <c r="L9" s="1">
        <v>2.1310083926222898</v>
      </c>
      <c r="M9" s="1">
        <v>1.85406605817989</v>
      </c>
      <c r="N9" s="1">
        <v>2.2664247107200599</v>
      </c>
      <c r="O9" s="1">
        <v>1.9619681166777001</v>
      </c>
      <c r="P9" s="1">
        <v>1.7472752358594099</v>
      </c>
      <c r="Q9" s="1">
        <v>1.9911922240555899</v>
      </c>
      <c r="R9" s="1">
        <v>2.1014830211394502</v>
      </c>
      <c r="S9" s="1">
        <v>2.10730194619831</v>
      </c>
      <c r="T9" s="1">
        <v>1.8300234386774401</v>
      </c>
      <c r="U9" s="1">
        <v>2.0731377848458901</v>
      </c>
      <c r="V9" s="1">
        <v>2.0862553875141199</v>
      </c>
      <c r="W9" s="1">
        <v>1.97343236235954</v>
      </c>
      <c r="X9" s="1">
        <v>1.9062708637616099</v>
      </c>
      <c r="Y9" s="1">
        <v>1.88125003535319</v>
      </c>
      <c r="Z9" s="1">
        <v>2.2339734213598299</v>
      </c>
      <c r="AA9" s="1">
        <v>1.9870681014386</v>
      </c>
      <c r="AB9" s="1">
        <v>1.85314814995444</v>
      </c>
      <c r="AC9" s="1">
        <v>2.1066618975087499</v>
      </c>
      <c r="AD9" s="1">
        <v>1.99324699415463</v>
      </c>
      <c r="AE9" s="1">
        <v>2.2178799095373201</v>
      </c>
      <c r="AF9" s="2">
        <f t="shared" si="0"/>
        <v>1.9962344981872466</v>
      </c>
      <c r="AG9" s="2">
        <f t="shared" si="1"/>
        <v>0.13542910460511851</v>
      </c>
      <c r="AH9" s="2">
        <f t="shared" si="2"/>
        <v>1.989130162747095</v>
      </c>
      <c r="AI9" s="2">
        <f t="shared" si="3"/>
        <v>1.7472752358594099</v>
      </c>
      <c r="AJ9" s="2">
        <f t="shared" si="4"/>
        <v>2.2664247107200599</v>
      </c>
      <c r="AK9" s="3">
        <v>0.15109</v>
      </c>
      <c r="AL9" s="3">
        <v>4.1704999999999997</v>
      </c>
      <c r="AM9" s="3">
        <v>5.1029999999999998</v>
      </c>
      <c r="AN9" s="3">
        <v>0.14566000000000001</v>
      </c>
    </row>
    <row r="10" spans="1:40" ht="15.6" x14ac:dyDescent="0.3">
      <c r="A10" t="s">
        <v>41</v>
      </c>
      <c r="B10" s="1">
        <v>1.7233933416490099</v>
      </c>
      <c r="C10" s="1">
        <v>1.7070397030045299</v>
      </c>
      <c r="D10" s="1">
        <v>1.7228188808940099</v>
      </c>
      <c r="E10" s="1">
        <v>1.7403019718772399</v>
      </c>
      <c r="F10" s="1">
        <v>1.75212096713273</v>
      </c>
      <c r="G10" s="1">
        <v>1.78208901508415</v>
      </c>
      <c r="H10" s="1">
        <v>1.72785374520274</v>
      </c>
      <c r="I10" s="1">
        <v>1.7330651512802899</v>
      </c>
      <c r="J10" s="1">
        <v>1.7271852751268999</v>
      </c>
      <c r="K10" s="1">
        <v>1.71721768689918</v>
      </c>
      <c r="L10" s="1">
        <v>1.7426336393925801</v>
      </c>
      <c r="M10" s="1">
        <v>1.72142684146831</v>
      </c>
      <c r="N10" s="1">
        <v>1.7234096614714101</v>
      </c>
      <c r="O10" s="1">
        <v>1.7928223735792701</v>
      </c>
      <c r="P10" s="1">
        <v>1.7139485525360101</v>
      </c>
      <c r="Q10" s="1">
        <v>1.73758267288402</v>
      </c>
      <c r="R10" s="1">
        <v>1.7285800456015901</v>
      </c>
      <c r="S10" s="1">
        <v>1.72006114524321</v>
      </c>
      <c r="T10" s="1">
        <v>1.7316630677545499</v>
      </c>
      <c r="U10" s="1">
        <v>1.7322177913196899</v>
      </c>
      <c r="V10" s="1">
        <v>1.7234623722851801</v>
      </c>
      <c r="W10" s="1">
        <v>1.75909635661271</v>
      </c>
      <c r="X10" s="1">
        <v>1.7147860869076901</v>
      </c>
      <c r="Y10" s="1">
        <v>1.73076018178639</v>
      </c>
      <c r="Z10" s="1">
        <v>1.72138936171691</v>
      </c>
      <c r="AA10" s="1">
        <v>1.70533389017523</v>
      </c>
      <c r="AB10" s="1">
        <v>1.7539049293691</v>
      </c>
      <c r="AC10" s="1">
        <v>1.74369845273599</v>
      </c>
      <c r="AD10" s="1">
        <v>1.72086287417402</v>
      </c>
      <c r="AE10" s="1">
        <v>1.7512334014083</v>
      </c>
      <c r="AF10" s="2">
        <f t="shared" si="0"/>
        <v>1.7333986478857644</v>
      </c>
      <c r="AG10" s="2">
        <f t="shared" si="1"/>
        <v>1.9590906269942407E-2</v>
      </c>
      <c r="AH10" s="2">
        <f t="shared" si="2"/>
        <v>1.7282168954021651</v>
      </c>
      <c r="AI10" s="2">
        <f t="shared" si="3"/>
        <v>1.70533389017523</v>
      </c>
      <c r="AJ10" s="2">
        <f t="shared" si="4"/>
        <v>1.7928223735792701</v>
      </c>
      <c r="AK10" s="3">
        <v>0.19939000000000001</v>
      </c>
      <c r="AL10" s="3">
        <v>3.3784000000000001</v>
      </c>
      <c r="AM10" s="3">
        <v>9.1864000000000008</v>
      </c>
      <c r="AN10" s="3">
        <v>0.20888999999999999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Bnyad Omar</cp:lastModifiedBy>
  <dcterms:created xsi:type="dcterms:W3CDTF">2015-06-05T18:17:20Z</dcterms:created>
  <dcterms:modified xsi:type="dcterms:W3CDTF">2024-10-28T17:36:08Z</dcterms:modified>
</cp:coreProperties>
</file>