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15360" windowHeight="5865"/>
  </bookViews>
  <sheets>
    <sheet name="Application" sheetId="4" r:id="rId1"/>
    <sheet name="Tribe Level" sheetId="5" r:id="rId2"/>
    <sheet name="Gaps &amp; Infernces" sheetId="6"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4" l="1"/>
  <c r="F32" i="4" l="1"/>
  <c r="F40" i="4"/>
  <c r="J40" i="4" s="1"/>
  <c r="F39" i="4"/>
  <c r="J39" i="4" s="1"/>
  <c r="F23" i="4"/>
  <c r="F22" i="4"/>
  <c r="F21" i="4"/>
  <c r="F37" i="4"/>
  <c r="F26" i="4"/>
  <c r="B13" i="5" l="1"/>
  <c r="I13" i="5" s="1"/>
  <c r="B12" i="5"/>
  <c r="I12" i="5" s="1"/>
  <c r="F18" i="4"/>
  <c r="F35" i="4" l="1"/>
  <c r="F34" i="4"/>
  <c r="F20" i="4"/>
  <c r="F19" i="4"/>
  <c r="F16" i="4"/>
  <c r="F15" i="4"/>
  <c r="F14" i="4"/>
  <c r="F13" i="4"/>
  <c r="F12" i="4"/>
  <c r="F11" i="4"/>
  <c r="F10" i="4"/>
  <c r="F9" i="4"/>
  <c r="F8" i="4"/>
  <c r="F38" i="4"/>
  <c r="J38" i="4" s="1"/>
  <c r="F36" i="4"/>
  <c r="J36" i="4" s="1"/>
  <c r="F33" i="4"/>
  <c r="F31" i="4"/>
  <c r="J31" i="4" s="1"/>
  <c r="F30" i="4"/>
  <c r="J30" i="4" s="1"/>
  <c r="F29" i="4"/>
  <c r="F28" i="4"/>
  <c r="F27" i="4"/>
  <c r="F25" i="4"/>
  <c r="F24" i="4"/>
  <c r="F7" i="4"/>
  <c r="F6" i="4"/>
  <c r="F5" i="4"/>
  <c r="F4" i="4"/>
  <c r="F3" i="4"/>
  <c r="J3" i="4" s="1"/>
  <c r="B3" i="5" l="1"/>
  <c r="I3" i="5" s="1"/>
  <c r="B10" i="5"/>
  <c r="I10" i="5" s="1"/>
  <c r="B8" i="5"/>
  <c r="I8" i="5" s="1"/>
  <c r="B7" i="5"/>
  <c r="I7" i="5" s="1"/>
  <c r="B11" i="5"/>
  <c r="I11" i="5" s="1"/>
  <c r="J8" i="4"/>
  <c r="J4" i="4"/>
  <c r="B4" i="5" s="1"/>
  <c r="J33" i="4"/>
  <c r="J24" i="4"/>
  <c r="B9" i="5" l="1"/>
  <c r="I9" i="5" s="1"/>
  <c r="B5" i="5"/>
  <c r="I5" i="5" s="1"/>
  <c r="B6" i="5"/>
  <c r="I6" i="5" s="1"/>
  <c r="J41" i="4"/>
  <c r="B14" i="5" l="1"/>
  <c r="I14" i="5" s="1"/>
  <c r="I4" i="5"/>
</calcChain>
</file>

<file path=xl/sharedStrings.xml><?xml version="1.0" encoding="utf-8"?>
<sst xmlns="http://schemas.openxmlformats.org/spreadsheetml/2006/main" count="327" uniqueCount="251">
  <si>
    <t>Partial</t>
  </si>
  <si>
    <t>Assessment</t>
  </si>
  <si>
    <t>Test Data</t>
  </si>
  <si>
    <t>Test Reporting</t>
  </si>
  <si>
    <t>Virtualisation</t>
  </si>
  <si>
    <t>Metrics</t>
  </si>
  <si>
    <t>Catergory</t>
  </si>
  <si>
    <t>Test-script written without any standards</t>
  </si>
  <si>
    <t>Test Script is standard and version controlled</t>
  </si>
  <si>
    <t>Test Results are not captured in consistent way</t>
  </si>
  <si>
    <t>Test results are captured consistent way</t>
  </si>
  <si>
    <t>Test results are captured consistently and linked to Jira automatically</t>
  </si>
  <si>
    <t>Test Scripts are not maintained in a contolled location</t>
  </si>
  <si>
    <t>Test Scripts are maintained in controlled location</t>
  </si>
  <si>
    <t>Test Scrtipts are maintained in Version Controlled stystem</t>
  </si>
  <si>
    <t>Refactoring is not done</t>
  </si>
  <si>
    <t>Refactoring is done partially</t>
  </si>
  <si>
    <t>Basic</t>
  </si>
  <si>
    <t>Intermediate</t>
  </si>
  <si>
    <t>Advanced</t>
  </si>
  <si>
    <t>Manual testing is happening on NPE, no automation tool used</t>
  </si>
  <si>
    <t>Automation tool used  and hosted on a Server</t>
  </si>
  <si>
    <t>No standard Automation Framework defined at the tribe level, but adhoc initiative level framework used</t>
  </si>
  <si>
    <t>Standard automation framework used consitently across tribe</t>
  </si>
  <si>
    <t>No Automation Framework defined</t>
  </si>
  <si>
    <t>Readiness at tribe level</t>
  </si>
  <si>
    <t>No approach / best practices defined for Test Automation w.r.t trbe level framework</t>
  </si>
  <si>
    <t>Standardised approach / best practices not defined w.r.t tribe level framework,  but is partially available initative wise</t>
  </si>
  <si>
    <t>Standardised test automation approach / best practices defined w.r.t tribe level framework</t>
  </si>
  <si>
    <t>Automation tool used from client desktops</t>
  </si>
  <si>
    <t>Application Readiness &amp; Approach</t>
  </si>
  <si>
    <t xml:space="preserve"> Ensure that proper naming conventions (Pascal, CamelCase etc.) have been followed </t>
  </si>
  <si>
    <t>Remove the commented code, Commented code can be obtained from Source Control (like SVN), if required</t>
  </si>
  <si>
    <t xml:space="preserve">Split into multiple layers and tiers as per requirements (Presentation, Business and Data layers) </t>
  </si>
  <si>
    <t>No hard coding, use constants/configuration values.</t>
  </si>
  <si>
    <t>Group similar values under an enumeration (enum</t>
  </si>
  <si>
    <t xml:space="preserve">Debuggability : flow of control, parameter data and exception details to find the root cause  </t>
  </si>
  <si>
    <t>Create Parent Child Class relationship for a module</t>
  </si>
  <si>
    <t>Execution</t>
  </si>
  <si>
    <t>0-25% of application features automated</t>
  </si>
  <si>
    <t>26-65% of application features automated</t>
  </si>
  <si>
    <t>&gt;65% of application features automated</t>
  </si>
  <si>
    <t>Progression testing is manual</t>
  </si>
  <si>
    <t>Progression Testing is automated</t>
  </si>
  <si>
    <t>Progression testing is in DevOps Pipeline (CT)</t>
  </si>
  <si>
    <t xml:space="preserve">Test Cases &amp; defects are updated manually </t>
  </si>
  <si>
    <t>Test Cases &amp; defects are updated using excel sheet to ALM</t>
  </si>
  <si>
    <t>Test Cases &amp; defects are updated in JIRA through DevOps pipeline(CT integration with JIRA)</t>
  </si>
  <si>
    <t>E2E regression suite execution is manual</t>
  </si>
  <si>
    <t>E2E automation Regression suite is executed manually</t>
  </si>
  <si>
    <t>E2E Regression suite is executed automatically on DevOps pipeline (CD-CI-CT)</t>
  </si>
  <si>
    <t>Test Data Synthesicing is manual &amp; no automated data masking tool used</t>
  </si>
  <si>
    <t>Test Data Synthesicing is manual but data masking is automated</t>
  </si>
  <si>
    <t>Test Data Synthesicing and data masking is automated</t>
  </si>
  <si>
    <t>No virtualisation (Stubs used)</t>
  </si>
  <si>
    <t>No metrics captured</t>
  </si>
  <si>
    <t>Metrics are captured manually in excel sheet or ALM</t>
  </si>
  <si>
    <t>Metrics are captured through automated dashboarding solution or MVS</t>
  </si>
  <si>
    <t>Standards defined for test-scripts, however not followed consistently</t>
  </si>
  <si>
    <t>%</t>
  </si>
  <si>
    <t>Parially virtualisation (Stubs used)</t>
  </si>
  <si>
    <t>virtualisation (Stubs used)</t>
  </si>
  <si>
    <t xml:space="preserve">Stubs not maintained </t>
  </si>
  <si>
    <t>Stubs not maintained partially</t>
  </si>
  <si>
    <t>Stubs maintained uptodate</t>
  </si>
  <si>
    <t>Stub related code is versoin controllled</t>
  </si>
  <si>
    <t>Stub related code is not versoin controllled</t>
  </si>
  <si>
    <t>Stub related code is versoin controllled partially</t>
  </si>
  <si>
    <t>Categery Wise</t>
  </si>
  <si>
    <r>
      <t>code block starting point and ending point are easily </t>
    </r>
    <r>
      <rPr>
        <sz val="16"/>
        <color rgb="FF000000"/>
        <rFont val="Arial"/>
        <family val="2"/>
      </rPr>
      <t>identifiable</t>
    </r>
  </si>
  <si>
    <t xml:space="preserve">Comments – Do not write comments for what you are doing </t>
  </si>
  <si>
    <t>Automation Scripting</t>
  </si>
  <si>
    <t>No code block used</t>
  </si>
  <si>
    <t>code blocks created partially</t>
  </si>
  <si>
    <t>No naming convention used</t>
  </si>
  <si>
    <t>naming convention for variables and functions followed partially</t>
  </si>
  <si>
    <t>Unused Commented Code Not Removed</t>
  </si>
  <si>
    <t>Unused commented code partially avaialble in the scripts</t>
  </si>
  <si>
    <t>No segregation of code as per requirements</t>
  </si>
  <si>
    <t>Code is partially modulized</t>
  </si>
  <si>
    <t>Hard coding used in scripting</t>
  </si>
  <si>
    <t>Partial hard coding</t>
  </si>
  <si>
    <t>No enumeration</t>
  </si>
  <si>
    <t>No supporting comments for the code block</t>
  </si>
  <si>
    <t>Supporting comments available Partially in the code block</t>
  </si>
  <si>
    <t>No debuggability capabilties</t>
  </si>
  <si>
    <t>Consider reusable services, functions and components. </t>
  </si>
  <si>
    <t>Partial instance of same code repeated in different modules</t>
  </si>
  <si>
    <t>No consideration to reusable code/services, functions/classes and components. </t>
  </si>
  <si>
    <t xml:space="preserve">No Exception handling </t>
  </si>
  <si>
    <t>Exception handling - Partial</t>
  </si>
  <si>
    <t>Exception handling - dilegently followed</t>
  </si>
  <si>
    <t>No Create Parent Child Class relationship for a module</t>
  </si>
  <si>
    <t>Usage of Thread.Sleep / Synchronization hardcoding</t>
  </si>
  <si>
    <t>Avoidance of Thread.Sleep / Synchronization hardcoding</t>
  </si>
  <si>
    <t>Code Review</t>
  </si>
  <si>
    <t>Peer Code Review Done</t>
  </si>
  <si>
    <t>No code review tools / techniques used</t>
  </si>
  <si>
    <t>Code Review automated tools are used - e.g Sonarqube, etc</t>
  </si>
  <si>
    <t>Multi layered"IF/Else" &amp; loops code block scripting used in mutliple instances</t>
  </si>
  <si>
    <t xml:space="preserve">Too many "If/Else" &amp; loops code block used </t>
  </si>
  <si>
    <t>"If/Else" &amp; loops code block used dilegently</t>
  </si>
  <si>
    <t>No input data or parameter validations followed</t>
  </si>
  <si>
    <t>Input data or parameter validations done partially</t>
  </si>
  <si>
    <t>Automated script is used to validate input data and parameter format</t>
  </si>
  <si>
    <t>Build Verification</t>
  </si>
  <si>
    <t>No buld verfication test followed</t>
  </si>
  <si>
    <t>Build verification is done manuall</t>
  </si>
  <si>
    <t>Build verification scearios are automated</t>
  </si>
  <si>
    <t>Exploratory Testing</t>
  </si>
  <si>
    <t>No Exporatory Testing followed</t>
  </si>
  <si>
    <t>Exploratory testing done manually</t>
  </si>
  <si>
    <t>Exploratory Testing Scenraios automated</t>
  </si>
  <si>
    <t xml:space="preserve">Tribe </t>
  </si>
  <si>
    <t>Application 1</t>
  </si>
  <si>
    <t>Application 2</t>
  </si>
  <si>
    <t>Application 3</t>
  </si>
  <si>
    <t>Application 4</t>
  </si>
  <si>
    <t>Application 5</t>
  </si>
  <si>
    <t>Application 6</t>
  </si>
  <si>
    <t>Application 7</t>
  </si>
  <si>
    <t>Category</t>
  </si>
  <si>
    <t>Total Score</t>
  </si>
  <si>
    <t>Leading application and Upstream/Downstream apps testing is manual</t>
  </si>
  <si>
    <t>Leading application is automated, howeverUpstream/Downstream apps testing is not fully automated</t>
  </si>
  <si>
    <t>Leading application is automated, Upstream/Downstream apps testing fully automated and in CICDCT pipeline</t>
  </si>
  <si>
    <t>Automation code blocks are prioritised according to business  feature priority</t>
  </si>
  <si>
    <t>Automation code blocks not prioritised according to business  feature priority</t>
  </si>
  <si>
    <t>Automation code blocks are prioritised and partially marked according to business feature priority</t>
  </si>
  <si>
    <t>API/Component level of automation at maximum possible scenarios and used in Unit Testing as well</t>
  </si>
  <si>
    <t>Only UI considered for test atuomation, however no API/Component level test automation</t>
  </si>
  <si>
    <t>API/Component level of automation for some scenarios and used in Integration  Testing</t>
  </si>
  <si>
    <t>Code is not portable&amp;usable for application/infra structre upgrade.</t>
  </si>
  <si>
    <t>Code is partially portable&amp;usable for infra structre upgrade but not application upgrades.</t>
  </si>
  <si>
    <t>Code is portable&amp;usable for application and infra structre upgrade.</t>
  </si>
  <si>
    <t>MVS Trend is not established</t>
  </si>
  <si>
    <t>MVS Trend is partially established</t>
  </si>
  <si>
    <t>Metrics trend can be analysed through MVS</t>
  </si>
  <si>
    <t>Refactoring is done consistently</t>
  </si>
  <si>
    <t>Over All %</t>
  </si>
  <si>
    <t>Comment</t>
  </si>
  <si>
    <t>Tripti/santhosh will review the framewrok and come back. But as of now we all agree that this is at the basic level as the framework do not talk about test frameworks, tools, SMEs, etc at tribe level or application level</t>
  </si>
  <si>
    <t>All scripts are located in CAPI tool</t>
  </si>
  <si>
    <t xml:space="preserve">Automation Tool PTF is hosted in a VM </t>
  </si>
  <si>
    <t>Complete approach not called out. Risk due to VM decomissioning not called out, etc</t>
  </si>
  <si>
    <t>Tripti will come back after reviewing code</t>
  </si>
  <si>
    <t>Unused code is not removed from the original code block, but a copy is maintained in personal folder by Tripti / Swetha</t>
  </si>
  <si>
    <t>Gaps</t>
  </si>
  <si>
    <t>Test Approach not completely defined. Need to rewrite and follow as working agreement in the squad</t>
  </si>
  <si>
    <t>Scripts are segreggated based on Functioanlity e.g A/Cs paybles, GL, AM, etc</t>
  </si>
  <si>
    <t>Hard coding used in AM module</t>
  </si>
  <si>
    <t>Few scripts - AM module where we need to retire certain assets. Parameterization is hardcoded</t>
  </si>
  <si>
    <t>Same scripts for different BU / Country</t>
  </si>
  <si>
    <t>Comments added at object or module or code block level but not at the script set level</t>
  </si>
  <si>
    <t>Comments at script set level</t>
  </si>
  <si>
    <t>Rarely used due to business requirement but not as coding best practices</t>
  </si>
  <si>
    <t>PTF do not allow to intervene in between of code execution. Debugging is happening with Log files that is created by PTF</t>
  </si>
  <si>
    <t xml:space="preserve">More likely a tool shortfall </t>
  </si>
  <si>
    <t xml:space="preserve">As part of 8.56 looking into new features to minimise hardcoding and code redundancy. Currently few modules are reusable but not conistent across application. Tripti to relook </t>
  </si>
  <si>
    <t xml:space="preserve">Variables are hardcoded and unable to reuse. </t>
  </si>
  <si>
    <t>Exceptional handling not rohbust. E.g. Search and Adv Search funcitonalities for PPS. For unexpected failures, currently script will fail all the steps and log out and launch a new login session</t>
  </si>
  <si>
    <t xml:space="preserve">Worth exploring for 8.56 People soft with new database features </t>
  </si>
  <si>
    <t>Created Utility tool that can be changes as per the requirement's priorities</t>
  </si>
  <si>
    <t>It’s a record and play game today for PTF. Coding is done compeltely at UI level</t>
  </si>
  <si>
    <t>Partial automation</t>
  </si>
  <si>
    <t>Not a CT. Regression is manually triggered</t>
  </si>
  <si>
    <t>Only Peoplesoft. Integrated applications not automated</t>
  </si>
  <si>
    <t>Missing Integration automation</t>
  </si>
  <si>
    <t>Only Regression</t>
  </si>
  <si>
    <t>In-Sprint Automation missing</t>
  </si>
  <si>
    <t>It is manual currently for Progression. Regression test will updated in ALM for test cases and defects but with a button click (Macro created for TC &amp; Defects update)</t>
  </si>
  <si>
    <t>Not in DevOps. Current is a macro solution to raise defects</t>
  </si>
  <si>
    <t>Today coding is at UI level not middle layer</t>
  </si>
  <si>
    <t>Squad still learning and PTF gives Record and Play</t>
  </si>
  <si>
    <t>Test Data Creation is automated through PTF but it generates 1 data at a time. No solution for mass data creation due to lack of PTF capabilities of mass upload through CSV template</t>
  </si>
  <si>
    <t>PTF not capable</t>
  </si>
  <si>
    <t>Not required as it is record and play</t>
  </si>
  <si>
    <t>No stubs as there is no integration. Any files that they receive from other interface (FINCALE, OFSSA) to place file in folder and then auotmation Is created. Not live integration</t>
  </si>
  <si>
    <t>Macro utility with partial capbilites to generate report but not online distribution or all time report view</t>
  </si>
  <si>
    <t>No automated reporting solution like splunk or MVS</t>
  </si>
  <si>
    <t>Linked to ALM. JIRA not used</t>
  </si>
  <si>
    <t>Jira / Zephyr not used for test results</t>
  </si>
  <si>
    <t>Scripts are available but squad is not using it</t>
  </si>
  <si>
    <t>Not a culture currently, but old scripts avaialble for 2017-18</t>
  </si>
  <si>
    <t>No comprehensive framework</t>
  </si>
  <si>
    <t>More record and play game. No coding standards followed. What ever gets recorded is the code</t>
  </si>
  <si>
    <t>Linear framwork used. Should move torwards Hybrid - BDD + Functional Module Base framework</t>
  </si>
  <si>
    <t>Exceptional handling not rohbust</t>
  </si>
  <si>
    <t>Current Linear framework do not yield Parent Child Modules / classes</t>
  </si>
  <si>
    <t>Key Parameters</t>
  </si>
  <si>
    <t>If/Else &amp; loops code block used dilegently</t>
  </si>
  <si>
    <t>Gaps Identified</t>
  </si>
  <si>
    <t>Availbility of Standarized Automation Framework used consistently across tribe</t>
  </si>
  <si>
    <t>`</t>
  </si>
  <si>
    <t xml:space="preserve">Standardised test automation approach / best practices defined w.r.t tribe level </t>
  </si>
  <si>
    <t>Code block starting point and ending point are easily identifiable</t>
  </si>
  <si>
    <t xml:space="preserve">Proper naming conventions (Pascal, CamelCase etc.) have been followed </t>
  </si>
  <si>
    <t>Unused Code not part of original script. Moved to source control</t>
  </si>
  <si>
    <t>Automation Script split into multple layers - Presentation, Business and Data layers or any other logical segregation</t>
  </si>
  <si>
    <t>No Hard Coding</t>
  </si>
  <si>
    <t>Enumeration used - Group of similar balues</t>
  </si>
  <si>
    <t>Comments added to Script - That helps to identify the operation</t>
  </si>
  <si>
    <t xml:space="preserve">Debuggability : Automation Script is debugable </t>
  </si>
  <si>
    <t>Reusable modules, functions and components. </t>
  </si>
  <si>
    <t>Component Level automation rather UI level</t>
  </si>
  <si>
    <t>Code is portable &amp; usable for application and infra structre upgrade.</t>
  </si>
  <si>
    <t>Leading application is automated</t>
  </si>
  <si>
    <t>Comprehensive Tribe Level Framework Missing</t>
  </si>
  <si>
    <t>Premitive Test Approach. Testing guardrails and standards not followed</t>
  </si>
  <si>
    <t>Linear framwork used. Test Scripts not standarized</t>
  </si>
  <si>
    <t>No Gaps Found</t>
  </si>
  <si>
    <t>Test Team needs to come back</t>
  </si>
  <si>
    <t>Yes Used to properly define folder structure and modules</t>
  </si>
  <si>
    <t>Unused code avaialble. Folders are not properly maintained</t>
  </si>
  <si>
    <t>No Gaps Found - Same scripts for different BU / Country</t>
  </si>
  <si>
    <t>Not diligently followed across modules</t>
  </si>
  <si>
    <t>No Gaps Found - Not applicable in PTF. Linear Framework used</t>
  </si>
  <si>
    <t>PTF do not support debugability. Test Engg has to re-route through log files</t>
  </si>
  <si>
    <t xml:space="preserve">Limited re-usability. Variables are hardcoded and unable to reuse. </t>
  </si>
  <si>
    <t>PTF &amp; Current Linear framework do not yield Parent Child Modules / classes</t>
  </si>
  <si>
    <t>Synchronization is used but hardcoded. Limitation of PTF</t>
  </si>
  <si>
    <t>E2E suite is not automated. E.G Report generation is automated but report verification is not automated. Mass upload of Journals, vouchers &amp; assets not automated</t>
  </si>
  <si>
    <t>E2E suite is not automated. Report Verification, Mass upload of Journals, vouchers &amp; assets not automated</t>
  </si>
  <si>
    <t>No DevOps</t>
  </si>
  <si>
    <t>Integration scenarios not automated only ST on Peoplesoft automated</t>
  </si>
  <si>
    <t>No In-Sprint Automation. Regression not as CT in DevOps</t>
  </si>
  <si>
    <t>No Peer Review followed</t>
  </si>
  <si>
    <t xml:space="preserve">PTF not capable.  Generates 1 data at a time. No solution for mass data creation </t>
  </si>
  <si>
    <t>No Stubs used or required</t>
  </si>
  <si>
    <t>No Stubs</t>
  </si>
  <si>
    <t>No auto generated dashboard. Macro used to create report</t>
  </si>
  <si>
    <t>No JIRA / Zephyr used. Currently on ALM</t>
  </si>
  <si>
    <t>No practicesd</t>
  </si>
  <si>
    <t>No followed</t>
  </si>
  <si>
    <t>Recommendations</t>
  </si>
  <si>
    <t>Automation Framework should be defined that talks about as per technological landscape and business domain
 - Test Framework to be followed
 - Tool to be used 
 - Test Engineers part of squad and their utilization
 - High level test approach at overall application level
 - Measurement techinques followed
 - Calling out maturity baseline
 - Key Metrics to track progress
 - DevOps options</t>
  </si>
  <si>
    <t xml:space="preserve"> - Detailed test approach should be written and followed across squad rather than lying it just as a piece of paper
 - Test Chapter lead can call out and review these guidelines with squad evey sprint to ensure approach is followed diligently
 - NTS testing guardrails and standards can be used as a platform for a concrete test approach</t>
  </si>
  <si>
    <t xml:space="preserve">Scripting Best Practices should be followed. Can refere NTS automation best practices </t>
  </si>
  <si>
    <t xml:space="preserve"> - 1st Create a strong E2E application automation suite following automation best practices
 - 2nd Create lot of reusable classes and libraries
 - 3rd Identify advance scripting language that can automated certain manual operations that lacks in PTF</t>
  </si>
  <si>
    <t>Should look for other automation tool options like Selenium (Open source) with cucumber to provide BDD framework</t>
  </si>
  <si>
    <t xml:space="preserve">Refer D26 for creating a robust E2E functional modules
Refer NTS FTA framework best practices
TS Q-CoE can partner to coach test engineers to bring in progression automation
Progression Automation should be in DevOps pipeline as CT </t>
  </si>
  <si>
    <t>Selenium supports DevOps integration. Shell scripts or python can be used to automate updating scripts in JIRA
TS Q-CoE has developed an API to integrate JIRA/Zephyr with test tools</t>
  </si>
  <si>
    <t>Sonarqube : Basic version is free of cost. Helps to verify duplicated code, coding standards, unit tests, code coverage, code complexity, comments, bugs, and security vulnerabilities</t>
  </si>
  <si>
    <t>Rapid Data Masking tool can be used. TS Q-CoE offers TDM automation solution on data masking, data generation and production exception at enterprise level</t>
  </si>
  <si>
    <t>RDP as mentioned above in D34</t>
  </si>
  <si>
    <t>For Integration / Contract testing create stubs to eliminate up or down stream dependecies 
Monteblank virtualization can be used</t>
  </si>
  <si>
    <t>D37</t>
  </si>
  <si>
    <t>TS Q-CoE can help to onboard your application and tools stack on MVS platform that provides on-line dashboard - Metrics and various reports</t>
  </si>
  <si>
    <t>Move to JIRA / Zephyr, ALM is getting decommissioned in ANZ</t>
  </si>
  <si>
    <t>Identify core scenraios of the build / application that should be automated. As soon as the build is deployed, these set of test cases / scripts should trigger for build verification. Report should be sent to CL and RL
Selenium + any deployment / CI tools can be used</t>
  </si>
  <si>
    <t>E2E application wide scenarios should cover verification at each field level (mandatory / non-mandatory) 
Other solution can be few test eng should take up this fun responsibility to play around the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</si>
</sst>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6"/>
      <color theme="0"/>
      <name val="Calibri"/>
      <family val="2"/>
      <scheme val="minor"/>
    </font>
    <font>
      <sz val="16"/>
      <color theme="1"/>
      <name val="Calibri"/>
      <family val="2"/>
      <scheme val="minor"/>
    </font>
    <font>
      <sz val="16"/>
      <color theme="1"/>
      <name val="Times New Roman"/>
      <family val="1"/>
    </font>
    <font>
      <sz val="16"/>
      <color rgb="FF000000"/>
      <name val="Arial"/>
      <family val="2"/>
    </font>
    <font>
      <b/>
      <sz val="16"/>
      <name val="Calibri"/>
      <family val="2"/>
      <scheme val="minor"/>
    </font>
    <font>
      <sz val="16"/>
      <name val="Calibri"/>
      <family val="2"/>
      <scheme val="minor"/>
    </font>
    <font>
      <sz val="11"/>
      <color theme="0"/>
      <name val="Calibri"/>
      <family val="2"/>
      <scheme val="minor"/>
    </font>
    <font>
      <b/>
      <sz val="20"/>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bgColor indexed="64"/>
      </patternFill>
    </fill>
    <fill>
      <patternFill patternType="solid">
        <fgColor theme="2" tint="-9.9978637043366805E-2"/>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1" xfId="0" applyBorder="1"/>
    <xf numFmtId="0" fontId="3" fillId="0" borderId="0" xfId="0" applyFont="1"/>
    <xf numFmtId="0" fontId="3" fillId="0" borderId="1" xfId="0" applyFont="1" applyFill="1" applyBorder="1"/>
    <xf numFmtId="0" fontId="3" fillId="0" borderId="0" xfId="0" applyFont="1" applyAlignment="1">
      <alignment wrapText="1"/>
    </xf>
    <xf numFmtId="0" fontId="2" fillId="0" borderId="1" xfId="0" applyFont="1" applyFill="1" applyBorder="1"/>
    <xf numFmtId="0" fontId="3" fillId="0" borderId="0" xfId="0" applyFont="1" applyFill="1"/>
    <xf numFmtId="0" fontId="6" fillId="0" borderId="1" xfId="0" applyFont="1" applyFill="1" applyBorder="1" applyAlignment="1">
      <alignment horizontal="center" wrapText="1"/>
    </xf>
    <xf numFmtId="0" fontId="4" fillId="0" borderId="1" xfId="0" applyFont="1" applyFill="1" applyBorder="1" applyAlignment="1">
      <alignment horizontal="left" vertical="center" wrapText="1"/>
    </xf>
    <xf numFmtId="0" fontId="7" fillId="0" borderId="0" xfId="0" applyFont="1"/>
    <xf numFmtId="0" fontId="7" fillId="0" borderId="1" xfId="0" applyFont="1" applyFill="1" applyBorder="1"/>
    <xf numFmtId="0" fontId="3" fillId="0" borderId="1" xfId="0" applyFont="1" applyBorder="1"/>
    <xf numFmtId="0" fontId="2" fillId="0" borderId="1" xfId="0" applyFont="1" applyFill="1" applyBorder="1" applyAlignment="1">
      <alignment horizontal="center" vertical="center"/>
    </xf>
    <xf numFmtId="9" fontId="3" fillId="0" borderId="0" xfId="0" applyNumberFormat="1" applyFont="1" applyAlignment="1">
      <alignment horizontal="center" vertical="center"/>
    </xf>
    <xf numFmtId="0" fontId="3" fillId="0" borderId="0" xfId="0" applyFont="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9" fontId="3" fillId="0" borderId="1" xfId="1"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7"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Fill="1" applyBorder="1" applyAlignment="1">
      <alignment horizontal="left" vertical="center"/>
    </xf>
    <xf numFmtId="0" fontId="3" fillId="0" borderId="0" xfId="0" applyFont="1" applyAlignment="1">
      <alignment horizontal="left" vertical="center"/>
    </xf>
    <xf numFmtId="0" fontId="7"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center" vertical="center"/>
    </xf>
    <xf numFmtId="0" fontId="3" fillId="4" borderId="1" xfId="0" applyFont="1" applyFill="1" applyBorder="1"/>
    <xf numFmtId="0" fontId="8" fillId="3" borderId="1" xfId="0" applyFont="1" applyFill="1" applyBorder="1"/>
    <xf numFmtId="0" fontId="0" fillId="5" borderId="1" xfId="0" applyFill="1" applyBorder="1"/>
    <xf numFmtId="0" fontId="0" fillId="5" borderId="1" xfId="0" applyFill="1" applyBorder="1" applyAlignment="1">
      <alignment horizontal="center" vertical="center"/>
    </xf>
    <xf numFmtId="0" fontId="9" fillId="3" borderId="1" xfId="0" applyFont="1" applyFill="1" applyBorder="1" applyAlignment="1">
      <alignment horizontal="center"/>
    </xf>
    <xf numFmtId="0" fontId="9" fillId="3" borderId="1" xfId="0" applyFont="1" applyFill="1" applyBorder="1" applyAlignment="1">
      <alignment horizontal="center"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wrapText="1"/>
    </xf>
    <xf numFmtId="0" fontId="3" fillId="6" borderId="1" xfId="0" applyFont="1" applyFill="1" applyBorder="1" applyAlignment="1">
      <alignment wrapText="1"/>
    </xf>
    <xf numFmtId="0" fontId="10" fillId="8" borderId="1" xfId="0" applyFont="1" applyFill="1" applyBorder="1" applyAlignment="1">
      <alignment horizontal="center"/>
    </xf>
    <xf numFmtId="0" fontId="10" fillId="8" borderId="1" xfId="0" applyFont="1" applyFill="1" applyBorder="1" applyAlignment="1">
      <alignment horizontal="center" wrapText="1"/>
    </xf>
    <xf numFmtId="0" fontId="0" fillId="0" borderId="1" xfId="0"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7" borderId="1" xfId="0" applyFill="1" applyBorder="1"/>
    <xf numFmtId="0" fontId="3" fillId="4" borderId="8"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9" fontId="3" fillId="0" borderId="1" xfId="1" applyFont="1" applyFill="1" applyBorder="1" applyAlignment="1">
      <alignment horizontal="center" vertical="center"/>
    </xf>
    <xf numFmtId="0" fontId="3" fillId="0" borderId="3"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8" fillId="3" borderId="11" xfId="0" applyFont="1" applyFill="1" applyBorder="1" applyAlignment="1">
      <alignment horizontal="center"/>
    </xf>
    <xf numFmtId="0" fontId="8" fillId="3" borderId="12" xfId="0" applyFont="1" applyFill="1" applyBorder="1" applyAlignment="1">
      <alignment horizont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cellXfs>
  <cellStyles count="2">
    <cellStyle name="Normal" xfId="0" builtinId="0"/>
    <cellStyle name="Percent" xfId="1" builtinId="5"/>
  </cellStyles>
  <dxfs count="222">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topLeftCell="E1" zoomScale="70" zoomScaleNormal="70" workbookViewId="0">
      <selection activeCell="L5" sqref="L5"/>
    </sheetView>
  </sheetViews>
  <sheetFormatPr defaultRowHeight="21" x14ac:dyDescent="0.35"/>
  <cols>
    <col min="1" max="1" width="50.7109375" style="2" bestFit="1" customWidth="1"/>
    <col min="2" max="2" width="58.85546875" style="4" customWidth="1"/>
    <col min="3" max="3" width="62.7109375" style="4" customWidth="1"/>
    <col min="4" max="4" width="68.7109375" style="4" customWidth="1"/>
    <col min="5" max="5" width="26" style="14" customWidth="1"/>
    <col min="6" max="6" width="22.140625" style="14" customWidth="1"/>
    <col min="7" max="9" width="9.140625" style="2" hidden="1" customWidth="1"/>
    <col min="10" max="10" width="26.5703125" style="14" customWidth="1"/>
    <col min="11" max="11" width="72.5703125" style="4" customWidth="1"/>
    <col min="12" max="12" width="95.140625" style="4" customWidth="1"/>
    <col min="13" max="16384" width="9.140625" style="2"/>
  </cols>
  <sheetData>
    <row r="1" spans="1:12" ht="26.25" x14ac:dyDescent="0.4">
      <c r="A1" s="31" t="s">
        <v>6</v>
      </c>
      <c r="B1" s="32" t="s">
        <v>17</v>
      </c>
      <c r="C1" s="32" t="s">
        <v>18</v>
      </c>
      <c r="D1" s="32" t="s">
        <v>19</v>
      </c>
      <c r="E1" s="33" t="s">
        <v>1</v>
      </c>
      <c r="F1" s="33" t="s">
        <v>59</v>
      </c>
      <c r="G1" s="31">
        <v>2</v>
      </c>
      <c r="H1" s="31">
        <v>0</v>
      </c>
      <c r="I1" s="31">
        <v>0</v>
      </c>
      <c r="J1" s="34" t="s">
        <v>68</v>
      </c>
      <c r="K1" s="34" t="s">
        <v>147</v>
      </c>
      <c r="L1" s="34" t="s">
        <v>140</v>
      </c>
    </row>
    <row r="2" spans="1:12" s="6" customFormat="1" x14ac:dyDescent="0.35">
      <c r="A2" s="5"/>
      <c r="B2" s="7">
        <v>0</v>
      </c>
      <c r="C2" s="7">
        <v>1</v>
      </c>
      <c r="D2" s="7">
        <v>2</v>
      </c>
      <c r="E2" s="15"/>
      <c r="F2" s="15"/>
      <c r="G2" s="5"/>
      <c r="H2" s="5"/>
      <c r="I2" s="5"/>
      <c r="J2" s="12"/>
      <c r="K2" s="35"/>
      <c r="L2" s="35"/>
    </row>
    <row r="3" spans="1:12" ht="63" x14ac:dyDescent="0.35">
      <c r="A3" s="18" t="s">
        <v>25</v>
      </c>
      <c r="B3" s="19" t="s">
        <v>24</v>
      </c>
      <c r="C3" s="19" t="s">
        <v>22</v>
      </c>
      <c r="D3" s="19" t="s">
        <v>23</v>
      </c>
      <c r="E3" s="16">
        <v>0</v>
      </c>
      <c r="F3" s="17">
        <f t="shared" ref="F3:F8" si="0">E3/$G$1</f>
        <v>0</v>
      </c>
      <c r="G3" s="3">
        <v>1</v>
      </c>
      <c r="H3" s="3">
        <v>1</v>
      </c>
      <c r="I3" s="3">
        <v>1</v>
      </c>
      <c r="J3" s="17">
        <f>F3</f>
        <v>0</v>
      </c>
      <c r="K3" s="36" t="s">
        <v>184</v>
      </c>
      <c r="L3" s="36" t="s">
        <v>141</v>
      </c>
    </row>
    <row r="4" spans="1:12" ht="63" x14ac:dyDescent="0.35">
      <c r="A4" s="52" t="s">
        <v>30</v>
      </c>
      <c r="B4" s="19" t="s">
        <v>26</v>
      </c>
      <c r="C4" s="19" t="s">
        <v>27</v>
      </c>
      <c r="D4" s="19" t="s">
        <v>28</v>
      </c>
      <c r="E4" s="16">
        <v>1</v>
      </c>
      <c r="F4" s="17">
        <f t="shared" si="0"/>
        <v>0.5</v>
      </c>
      <c r="G4" s="3"/>
      <c r="H4" s="3">
        <v>2</v>
      </c>
      <c r="I4" s="3">
        <v>2</v>
      </c>
      <c r="J4" s="50">
        <f>AVERAGE(F4:F7)</f>
        <v>0.625</v>
      </c>
      <c r="K4" s="36" t="s">
        <v>148</v>
      </c>
      <c r="L4" s="36" t="s">
        <v>144</v>
      </c>
    </row>
    <row r="5" spans="1:12" ht="42" x14ac:dyDescent="0.35">
      <c r="A5" s="53"/>
      <c r="B5" s="19" t="s">
        <v>20</v>
      </c>
      <c r="C5" s="19" t="s">
        <v>29</v>
      </c>
      <c r="D5" s="19" t="s">
        <v>21</v>
      </c>
      <c r="E5" s="16">
        <v>2</v>
      </c>
      <c r="F5" s="17">
        <f t="shared" si="0"/>
        <v>1</v>
      </c>
      <c r="G5" s="3"/>
      <c r="H5" s="3"/>
      <c r="I5" s="3"/>
      <c r="J5" s="50"/>
      <c r="K5" s="36"/>
      <c r="L5" s="36" t="s">
        <v>143</v>
      </c>
    </row>
    <row r="6" spans="1:12" ht="42" x14ac:dyDescent="0.35">
      <c r="A6" s="53"/>
      <c r="B6" s="19" t="s">
        <v>12</v>
      </c>
      <c r="C6" s="19" t="s">
        <v>13</v>
      </c>
      <c r="D6" s="19" t="s">
        <v>14</v>
      </c>
      <c r="E6" s="16">
        <v>2</v>
      </c>
      <c r="F6" s="17">
        <f t="shared" si="0"/>
        <v>1</v>
      </c>
      <c r="G6" s="3"/>
      <c r="H6" s="3"/>
      <c r="I6" s="3"/>
      <c r="J6" s="50"/>
      <c r="K6" s="36"/>
      <c r="L6" s="36" t="s">
        <v>142</v>
      </c>
    </row>
    <row r="7" spans="1:12" ht="42" x14ac:dyDescent="0.35">
      <c r="A7" s="54"/>
      <c r="B7" s="19" t="s">
        <v>7</v>
      </c>
      <c r="C7" s="19" t="s">
        <v>58</v>
      </c>
      <c r="D7" s="19" t="s">
        <v>8</v>
      </c>
      <c r="E7" s="16">
        <v>0</v>
      </c>
      <c r="F7" s="17">
        <f t="shared" si="0"/>
        <v>0</v>
      </c>
      <c r="G7" s="3"/>
      <c r="H7" s="3"/>
      <c r="I7" s="3"/>
      <c r="J7" s="50"/>
      <c r="K7" s="36" t="s">
        <v>186</v>
      </c>
      <c r="L7" s="36" t="s">
        <v>185</v>
      </c>
    </row>
    <row r="8" spans="1:12" ht="40.5" x14ac:dyDescent="0.35">
      <c r="A8" s="48" t="s">
        <v>71</v>
      </c>
      <c r="B8" s="19" t="s">
        <v>72</v>
      </c>
      <c r="C8" s="19" t="s">
        <v>73</v>
      </c>
      <c r="D8" s="8" t="s">
        <v>69</v>
      </c>
      <c r="E8" s="16">
        <v>1</v>
      </c>
      <c r="F8" s="17">
        <f t="shared" si="0"/>
        <v>0.5</v>
      </c>
      <c r="G8" s="3"/>
      <c r="H8" s="3"/>
      <c r="I8" s="3"/>
      <c r="J8" s="50">
        <f>AVERAGE(F7:F23)</f>
        <v>0.6470588235294118</v>
      </c>
      <c r="K8" s="36"/>
      <c r="L8" s="38" t="s">
        <v>145</v>
      </c>
    </row>
    <row r="9" spans="1:12" ht="42" x14ac:dyDescent="0.35">
      <c r="A9" s="51"/>
      <c r="B9" s="19" t="s">
        <v>74</v>
      </c>
      <c r="C9" s="19" t="s">
        <v>75</v>
      </c>
      <c r="D9" s="19" t="s">
        <v>31</v>
      </c>
      <c r="E9" s="16">
        <v>2</v>
      </c>
      <c r="F9" s="17">
        <f t="shared" ref="F9:F20" si="1">E9/$G$1</f>
        <v>1</v>
      </c>
      <c r="G9" s="3"/>
      <c r="H9" s="3"/>
      <c r="I9" s="3"/>
      <c r="J9" s="50"/>
      <c r="K9" s="36"/>
      <c r="L9" s="36"/>
    </row>
    <row r="10" spans="1:12" ht="63" x14ac:dyDescent="0.35">
      <c r="A10" s="51"/>
      <c r="B10" s="19" t="s">
        <v>76</v>
      </c>
      <c r="C10" s="19" t="s">
        <v>77</v>
      </c>
      <c r="D10" s="19" t="s">
        <v>32</v>
      </c>
      <c r="E10" s="16">
        <v>1</v>
      </c>
      <c r="F10" s="17">
        <f t="shared" si="1"/>
        <v>0.5</v>
      </c>
      <c r="G10" s="3"/>
      <c r="H10" s="3"/>
      <c r="I10" s="3"/>
      <c r="J10" s="50"/>
      <c r="K10" s="36" t="s">
        <v>213</v>
      </c>
      <c r="L10" s="36" t="s">
        <v>146</v>
      </c>
    </row>
    <row r="11" spans="1:12" ht="42" x14ac:dyDescent="0.35">
      <c r="A11" s="51"/>
      <c r="B11" s="19" t="s">
        <v>78</v>
      </c>
      <c r="C11" s="19" t="s">
        <v>79</v>
      </c>
      <c r="D11" s="19" t="s">
        <v>33</v>
      </c>
      <c r="E11" s="16">
        <v>2</v>
      </c>
      <c r="F11" s="17">
        <f t="shared" si="1"/>
        <v>1</v>
      </c>
      <c r="G11" s="3"/>
      <c r="H11" s="3"/>
      <c r="I11" s="3"/>
      <c r="J11" s="50"/>
      <c r="K11" s="36"/>
      <c r="L11" s="36" t="s">
        <v>149</v>
      </c>
    </row>
    <row r="12" spans="1:12" ht="42" x14ac:dyDescent="0.35">
      <c r="A12" s="51"/>
      <c r="B12" s="19" t="s">
        <v>80</v>
      </c>
      <c r="C12" s="19" t="s">
        <v>81</v>
      </c>
      <c r="D12" s="19" t="s">
        <v>34</v>
      </c>
      <c r="E12" s="16">
        <v>1</v>
      </c>
      <c r="F12" s="17">
        <f t="shared" si="1"/>
        <v>0.5</v>
      </c>
      <c r="G12" s="3"/>
      <c r="H12" s="3"/>
      <c r="I12" s="3"/>
      <c r="J12" s="50"/>
      <c r="K12" s="36" t="s">
        <v>150</v>
      </c>
      <c r="L12" s="36" t="s">
        <v>151</v>
      </c>
    </row>
    <row r="13" spans="1:12" x14ac:dyDescent="0.35">
      <c r="A13" s="51"/>
      <c r="B13" s="19" t="s">
        <v>82</v>
      </c>
      <c r="C13" s="19" t="s">
        <v>0</v>
      </c>
      <c r="D13" s="19" t="s">
        <v>35</v>
      </c>
      <c r="E13" s="16">
        <v>2</v>
      </c>
      <c r="F13" s="17">
        <f t="shared" si="1"/>
        <v>1</v>
      </c>
      <c r="G13" s="3"/>
      <c r="H13" s="3"/>
      <c r="I13" s="3"/>
      <c r="J13" s="50"/>
      <c r="K13" s="36"/>
      <c r="L13" s="36" t="s">
        <v>152</v>
      </c>
    </row>
    <row r="14" spans="1:12" ht="42" x14ac:dyDescent="0.35">
      <c r="A14" s="51"/>
      <c r="B14" s="19" t="s">
        <v>83</v>
      </c>
      <c r="C14" s="19" t="s">
        <v>84</v>
      </c>
      <c r="D14" s="19" t="s">
        <v>70</v>
      </c>
      <c r="E14" s="16">
        <v>1</v>
      </c>
      <c r="F14" s="17">
        <f t="shared" si="1"/>
        <v>0.5</v>
      </c>
      <c r="G14" s="3"/>
      <c r="H14" s="3"/>
      <c r="I14" s="3"/>
      <c r="J14" s="50"/>
      <c r="K14" s="36" t="s">
        <v>154</v>
      </c>
      <c r="L14" s="36" t="s">
        <v>153</v>
      </c>
    </row>
    <row r="15" spans="1:12" ht="42" x14ac:dyDescent="0.35">
      <c r="A15" s="51"/>
      <c r="B15" s="19" t="s">
        <v>99</v>
      </c>
      <c r="C15" s="19" t="s">
        <v>100</v>
      </c>
      <c r="D15" s="19" t="s">
        <v>101</v>
      </c>
      <c r="E15" s="16">
        <v>2</v>
      </c>
      <c r="F15" s="17">
        <f t="shared" si="1"/>
        <v>1</v>
      </c>
      <c r="G15" s="3"/>
      <c r="H15" s="3"/>
      <c r="I15" s="3"/>
      <c r="J15" s="50"/>
      <c r="K15" s="36"/>
      <c r="L15" s="36" t="s">
        <v>155</v>
      </c>
    </row>
    <row r="16" spans="1:12" ht="42" x14ac:dyDescent="0.35">
      <c r="A16" s="51"/>
      <c r="B16" s="19" t="s">
        <v>85</v>
      </c>
      <c r="C16" s="19" t="s">
        <v>0</v>
      </c>
      <c r="D16" s="19" t="s">
        <v>36</v>
      </c>
      <c r="E16" s="16">
        <v>1</v>
      </c>
      <c r="F16" s="17">
        <f t="shared" si="1"/>
        <v>0.5</v>
      </c>
      <c r="G16" s="3"/>
      <c r="H16" s="3"/>
      <c r="I16" s="3"/>
      <c r="J16" s="50"/>
      <c r="K16" s="36" t="s">
        <v>157</v>
      </c>
      <c r="L16" s="36" t="s">
        <v>156</v>
      </c>
    </row>
    <row r="17" spans="1:12" ht="63" x14ac:dyDescent="0.35">
      <c r="A17" s="51"/>
      <c r="B17" s="19" t="s">
        <v>88</v>
      </c>
      <c r="C17" s="19" t="s">
        <v>87</v>
      </c>
      <c r="D17" s="19" t="s">
        <v>86</v>
      </c>
      <c r="E17" s="16">
        <v>1</v>
      </c>
      <c r="F17" s="17">
        <f t="shared" si="1"/>
        <v>0.5</v>
      </c>
      <c r="G17" s="3"/>
      <c r="H17" s="3"/>
      <c r="I17" s="3"/>
      <c r="J17" s="50"/>
      <c r="K17" s="36" t="s">
        <v>159</v>
      </c>
      <c r="L17" s="36" t="s">
        <v>158</v>
      </c>
    </row>
    <row r="18" spans="1:12" ht="63" x14ac:dyDescent="0.35">
      <c r="A18" s="51"/>
      <c r="B18" s="19" t="s">
        <v>89</v>
      </c>
      <c r="C18" s="19" t="s">
        <v>90</v>
      </c>
      <c r="D18" s="22" t="s">
        <v>91</v>
      </c>
      <c r="E18" s="16">
        <v>1</v>
      </c>
      <c r="F18" s="17">
        <f t="shared" si="1"/>
        <v>0.5</v>
      </c>
      <c r="G18" s="3"/>
      <c r="H18" s="3"/>
      <c r="I18" s="3"/>
      <c r="J18" s="50"/>
      <c r="K18" s="36" t="s">
        <v>187</v>
      </c>
      <c r="L18" s="36" t="s">
        <v>160</v>
      </c>
    </row>
    <row r="19" spans="1:12" ht="42" x14ac:dyDescent="0.35">
      <c r="A19" s="51"/>
      <c r="B19" s="19" t="s">
        <v>92</v>
      </c>
      <c r="C19" s="19" t="s">
        <v>0</v>
      </c>
      <c r="D19" s="22" t="s">
        <v>37</v>
      </c>
      <c r="E19" s="16">
        <v>1</v>
      </c>
      <c r="F19" s="17">
        <f t="shared" si="1"/>
        <v>0.5</v>
      </c>
      <c r="G19" s="3"/>
      <c r="H19" s="3"/>
      <c r="I19" s="3"/>
      <c r="J19" s="50"/>
      <c r="K19" s="36" t="s">
        <v>188</v>
      </c>
      <c r="L19" s="36" t="s">
        <v>161</v>
      </c>
    </row>
    <row r="20" spans="1:12" ht="42" x14ac:dyDescent="0.35">
      <c r="A20" s="51"/>
      <c r="B20" s="19" t="s">
        <v>93</v>
      </c>
      <c r="C20" s="19" t="s">
        <v>0</v>
      </c>
      <c r="D20" s="19" t="s">
        <v>94</v>
      </c>
      <c r="E20" s="16">
        <v>2</v>
      </c>
      <c r="F20" s="17">
        <f t="shared" si="1"/>
        <v>1</v>
      </c>
      <c r="G20" s="3"/>
      <c r="H20" s="3"/>
      <c r="I20" s="3"/>
      <c r="J20" s="50"/>
      <c r="K20" s="36"/>
      <c r="L20" s="36"/>
    </row>
    <row r="21" spans="1:12" ht="63" x14ac:dyDescent="0.35">
      <c r="A21" s="51"/>
      <c r="B21" s="19" t="s">
        <v>127</v>
      </c>
      <c r="C21" s="19" t="s">
        <v>128</v>
      </c>
      <c r="D21" s="19" t="s">
        <v>126</v>
      </c>
      <c r="E21" s="16">
        <v>2</v>
      </c>
      <c r="F21" s="17">
        <f t="shared" ref="F21:F23" si="2">E21/$G$1</f>
        <v>1</v>
      </c>
      <c r="G21" s="3"/>
      <c r="H21" s="3"/>
      <c r="I21" s="3"/>
      <c r="J21" s="50"/>
      <c r="K21" s="36"/>
      <c r="L21" s="36" t="s">
        <v>162</v>
      </c>
    </row>
    <row r="22" spans="1:12" ht="63" x14ac:dyDescent="0.35">
      <c r="A22" s="51"/>
      <c r="B22" s="19" t="s">
        <v>130</v>
      </c>
      <c r="C22" s="19" t="s">
        <v>131</v>
      </c>
      <c r="D22" s="19" t="s">
        <v>129</v>
      </c>
      <c r="E22" s="16">
        <v>0</v>
      </c>
      <c r="F22" s="17">
        <f t="shared" si="2"/>
        <v>0</v>
      </c>
      <c r="G22" s="3"/>
      <c r="H22" s="3"/>
      <c r="I22" s="3"/>
      <c r="J22" s="50"/>
      <c r="K22" s="36"/>
      <c r="L22" s="36" t="s">
        <v>163</v>
      </c>
    </row>
    <row r="23" spans="1:12" ht="42" x14ac:dyDescent="0.35">
      <c r="A23" s="49"/>
      <c r="B23" s="19" t="s">
        <v>132</v>
      </c>
      <c r="C23" s="19" t="s">
        <v>133</v>
      </c>
      <c r="D23" s="19" t="s">
        <v>134</v>
      </c>
      <c r="E23" s="16">
        <v>2</v>
      </c>
      <c r="F23" s="17">
        <f t="shared" si="2"/>
        <v>1</v>
      </c>
      <c r="G23" s="3"/>
      <c r="H23" s="3"/>
      <c r="I23" s="3"/>
      <c r="J23" s="50"/>
      <c r="K23" s="36"/>
      <c r="L23" s="36"/>
    </row>
    <row r="24" spans="1:12" ht="63" x14ac:dyDescent="0.35">
      <c r="A24" s="48" t="s">
        <v>38</v>
      </c>
      <c r="B24" s="19" t="s">
        <v>39</v>
      </c>
      <c r="C24" s="19" t="s">
        <v>40</v>
      </c>
      <c r="D24" s="19" t="s">
        <v>41</v>
      </c>
      <c r="E24" s="16">
        <v>1</v>
      </c>
      <c r="F24" s="17">
        <f t="shared" ref="F24:F38" si="3">E24/$G$1</f>
        <v>0.5</v>
      </c>
      <c r="G24" s="3"/>
      <c r="H24" s="3"/>
      <c r="I24" s="3"/>
      <c r="J24" s="50">
        <f>AVERAGE(F24:F29)</f>
        <v>0.25</v>
      </c>
      <c r="K24" s="36" t="s">
        <v>164</v>
      </c>
      <c r="L24" s="36" t="s">
        <v>221</v>
      </c>
    </row>
    <row r="25" spans="1:12" ht="42" x14ac:dyDescent="0.35">
      <c r="A25" s="51"/>
      <c r="B25" s="19" t="s">
        <v>48</v>
      </c>
      <c r="C25" s="19" t="s">
        <v>49</v>
      </c>
      <c r="D25" s="19" t="s">
        <v>50</v>
      </c>
      <c r="E25" s="16">
        <v>1</v>
      </c>
      <c r="F25" s="17">
        <f t="shared" si="3"/>
        <v>0.5</v>
      </c>
      <c r="G25" s="3"/>
      <c r="H25" s="3"/>
      <c r="I25" s="3"/>
      <c r="J25" s="50"/>
      <c r="K25" s="36"/>
      <c r="L25" s="36" t="s">
        <v>165</v>
      </c>
    </row>
    <row r="26" spans="1:12" ht="63" x14ac:dyDescent="0.35">
      <c r="A26" s="51"/>
      <c r="B26" s="19" t="s">
        <v>123</v>
      </c>
      <c r="C26" s="19" t="s">
        <v>124</v>
      </c>
      <c r="D26" s="19" t="s">
        <v>125</v>
      </c>
      <c r="E26" s="16">
        <v>0</v>
      </c>
      <c r="F26" s="17">
        <f t="shared" ref="F26" si="4">E26/$G$1</f>
        <v>0</v>
      </c>
      <c r="G26" s="3"/>
      <c r="H26" s="3"/>
      <c r="I26" s="3"/>
      <c r="J26" s="50"/>
      <c r="K26" s="36" t="s">
        <v>167</v>
      </c>
      <c r="L26" s="36" t="s">
        <v>166</v>
      </c>
    </row>
    <row r="27" spans="1:12" x14ac:dyDescent="0.35">
      <c r="A27" s="51"/>
      <c r="B27" s="19" t="s">
        <v>42</v>
      </c>
      <c r="C27" s="19" t="s">
        <v>43</v>
      </c>
      <c r="D27" s="19" t="s">
        <v>44</v>
      </c>
      <c r="E27" s="16">
        <v>0</v>
      </c>
      <c r="F27" s="17">
        <f t="shared" si="3"/>
        <v>0</v>
      </c>
      <c r="G27" s="3"/>
      <c r="H27" s="3"/>
      <c r="I27" s="3"/>
      <c r="J27" s="50"/>
      <c r="K27" s="36" t="s">
        <v>169</v>
      </c>
      <c r="L27" s="36" t="s">
        <v>168</v>
      </c>
    </row>
    <row r="28" spans="1:12" ht="63" x14ac:dyDescent="0.35">
      <c r="A28" s="51"/>
      <c r="B28" s="19" t="s">
        <v>45</v>
      </c>
      <c r="C28" s="19" t="s">
        <v>46</v>
      </c>
      <c r="D28" s="19" t="s">
        <v>47</v>
      </c>
      <c r="E28" s="16">
        <v>1</v>
      </c>
      <c r="F28" s="17">
        <f t="shared" si="3"/>
        <v>0.5</v>
      </c>
      <c r="G28" s="3"/>
      <c r="H28" s="3"/>
      <c r="I28" s="3"/>
      <c r="J28" s="50"/>
      <c r="K28" s="36" t="s">
        <v>171</v>
      </c>
      <c r="L28" s="36" t="s">
        <v>170</v>
      </c>
    </row>
    <row r="29" spans="1:12" x14ac:dyDescent="0.35">
      <c r="A29" s="49"/>
      <c r="B29" s="19" t="s">
        <v>15</v>
      </c>
      <c r="C29" s="19" t="s">
        <v>16</v>
      </c>
      <c r="D29" s="19" t="s">
        <v>138</v>
      </c>
      <c r="E29" s="16">
        <v>0</v>
      </c>
      <c r="F29" s="17">
        <f t="shared" si="3"/>
        <v>0</v>
      </c>
      <c r="G29" s="3"/>
      <c r="H29" s="3"/>
      <c r="I29" s="3"/>
      <c r="J29" s="50"/>
      <c r="K29" s="36"/>
      <c r="L29" s="36" t="s">
        <v>172</v>
      </c>
    </row>
    <row r="30" spans="1:12" ht="42" x14ac:dyDescent="0.35">
      <c r="A30" s="19" t="s">
        <v>95</v>
      </c>
      <c r="B30" s="23" t="s">
        <v>97</v>
      </c>
      <c r="C30" s="19" t="s">
        <v>96</v>
      </c>
      <c r="D30" s="19" t="s">
        <v>98</v>
      </c>
      <c r="E30" s="16">
        <v>0</v>
      </c>
      <c r="F30" s="17">
        <f t="shared" si="3"/>
        <v>0</v>
      </c>
      <c r="G30" s="3"/>
      <c r="H30" s="3"/>
      <c r="I30" s="3"/>
      <c r="J30" s="17">
        <f>F30</f>
        <v>0</v>
      </c>
      <c r="K30" s="36" t="s">
        <v>226</v>
      </c>
      <c r="L30" s="36" t="s">
        <v>173</v>
      </c>
    </row>
    <row r="31" spans="1:12" ht="63" x14ac:dyDescent="0.35">
      <c r="A31" s="48" t="s">
        <v>2</v>
      </c>
      <c r="B31" s="19" t="s">
        <v>51</v>
      </c>
      <c r="C31" s="19" t="s">
        <v>52</v>
      </c>
      <c r="D31" s="19" t="s">
        <v>53</v>
      </c>
      <c r="E31" s="16">
        <v>1</v>
      </c>
      <c r="F31" s="17">
        <f t="shared" si="3"/>
        <v>0.5</v>
      </c>
      <c r="G31" s="3"/>
      <c r="H31" s="3"/>
      <c r="I31" s="3"/>
      <c r="J31" s="50">
        <f>AVERAGE(F31:F32)</f>
        <v>0.25</v>
      </c>
      <c r="K31" s="36" t="s">
        <v>175</v>
      </c>
      <c r="L31" s="36" t="s">
        <v>174</v>
      </c>
    </row>
    <row r="32" spans="1:12" ht="42" x14ac:dyDescent="0.35">
      <c r="A32" s="49"/>
      <c r="B32" s="19" t="s">
        <v>102</v>
      </c>
      <c r="C32" s="19" t="s">
        <v>103</v>
      </c>
      <c r="D32" s="19" t="s">
        <v>104</v>
      </c>
      <c r="E32" s="16">
        <v>0</v>
      </c>
      <c r="F32" s="17">
        <f t="shared" ref="F32" si="5">E32/$G$1</f>
        <v>0</v>
      </c>
      <c r="G32" s="3"/>
      <c r="H32" s="3"/>
      <c r="I32" s="3"/>
      <c r="J32" s="50"/>
      <c r="K32" s="36" t="s">
        <v>175</v>
      </c>
      <c r="L32" s="36" t="s">
        <v>176</v>
      </c>
    </row>
    <row r="33" spans="1:12" ht="63" x14ac:dyDescent="0.35">
      <c r="A33" s="48" t="s">
        <v>4</v>
      </c>
      <c r="B33" s="19" t="s">
        <v>54</v>
      </c>
      <c r="C33" s="19" t="s">
        <v>60</v>
      </c>
      <c r="D33" s="19" t="s">
        <v>61</v>
      </c>
      <c r="E33" s="16">
        <v>0</v>
      </c>
      <c r="F33" s="17">
        <f t="shared" si="3"/>
        <v>0</v>
      </c>
      <c r="G33" s="3"/>
      <c r="H33" s="3"/>
      <c r="I33" s="3"/>
      <c r="J33" s="50">
        <f>AVERAGE(F33:F35)</f>
        <v>0</v>
      </c>
      <c r="K33" s="36" t="s">
        <v>228</v>
      </c>
      <c r="L33" s="36" t="s">
        <v>177</v>
      </c>
    </row>
    <row r="34" spans="1:12" x14ac:dyDescent="0.35">
      <c r="A34" s="51"/>
      <c r="B34" s="19" t="s">
        <v>62</v>
      </c>
      <c r="C34" s="19" t="s">
        <v>63</v>
      </c>
      <c r="D34" s="19" t="s">
        <v>64</v>
      </c>
      <c r="E34" s="16">
        <v>0</v>
      </c>
      <c r="F34" s="17">
        <f t="shared" si="3"/>
        <v>0</v>
      </c>
      <c r="G34" s="3"/>
      <c r="H34" s="3"/>
      <c r="I34" s="3"/>
      <c r="J34" s="50"/>
      <c r="K34" s="36"/>
      <c r="L34" s="36"/>
    </row>
    <row r="35" spans="1:12" x14ac:dyDescent="0.35">
      <c r="A35" s="49"/>
      <c r="B35" s="19" t="s">
        <v>66</v>
      </c>
      <c r="C35" s="19" t="s">
        <v>67</v>
      </c>
      <c r="D35" s="19" t="s">
        <v>65</v>
      </c>
      <c r="E35" s="16">
        <v>0</v>
      </c>
      <c r="F35" s="17">
        <f t="shared" si="3"/>
        <v>0</v>
      </c>
      <c r="G35" s="3"/>
      <c r="H35" s="3"/>
      <c r="I35" s="3"/>
      <c r="J35" s="50"/>
      <c r="K35" s="36"/>
      <c r="L35" s="36"/>
    </row>
    <row r="36" spans="1:12" ht="42" x14ac:dyDescent="0.35">
      <c r="A36" s="48" t="s">
        <v>5</v>
      </c>
      <c r="B36" s="19" t="s">
        <v>55</v>
      </c>
      <c r="C36" s="19" t="s">
        <v>56</v>
      </c>
      <c r="D36" s="19" t="s">
        <v>57</v>
      </c>
      <c r="E36" s="16">
        <v>1</v>
      </c>
      <c r="F36" s="17">
        <f t="shared" si="3"/>
        <v>0.5</v>
      </c>
      <c r="G36" s="3"/>
      <c r="H36" s="3"/>
      <c r="I36" s="3"/>
      <c r="J36" s="50">
        <f>AVERAGE(F36:F37)</f>
        <v>0.25</v>
      </c>
      <c r="K36" s="36" t="s">
        <v>179</v>
      </c>
      <c r="L36" s="36" t="s">
        <v>178</v>
      </c>
    </row>
    <row r="37" spans="1:12" x14ac:dyDescent="0.35">
      <c r="A37" s="49"/>
      <c r="B37" s="19" t="s">
        <v>135</v>
      </c>
      <c r="C37" s="19" t="s">
        <v>136</v>
      </c>
      <c r="D37" s="19" t="s">
        <v>137</v>
      </c>
      <c r="E37" s="16">
        <v>0</v>
      </c>
      <c r="F37" s="17">
        <f t="shared" ref="F37" si="6">E37/$G$1</f>
        <v>0</v>
      </c>
      <c r="G37" s="3"/>
      <c r="H37" s="3"/>
      <c r="I37" s="3"/>
      <c r="J37" s="50"/>
      <c r="K37" s="36"/>
      <c r="L37" s="36"/>
    </row>
    <row r="38" spans="1:12" ht="42" x14ac:dyDescent="0.35">
      <c r="A38" s="19" t="s">
        <v>3</v>
      </c>
      <c r="B38" s="19" t="s">
        <v>9</v>
      </c>
      <c r="C38" s="19" t="s">
        <v>10</v>
      </c>
      <c r="D38" s="19" t="s">
        <v>11</v>
      </c>
      <c r="E38" s="16">
        <v>1</v>
      </c>
      <c r="F38" s="17">
        <f t="shared" si="3"/>
        <v>0.5</v>
      </c>
      <c r="G38" s="3"/>
      <c r="H38" s="3"/>
      <c r="I38" s="3"/>
      <c r="J38" s="17">
        <f>F38</f>
        <v>0.5</v>
      </c>
      <c r="K38" s="36" t="s">
        <v>181</v>
      </c>
      <c r="L38" s="36" t="s">
        <v>180</v>
      </c>
    </row>
    <row r="39" spans="1:12" s="9" customFormat="1" x14ac:dyDescent="0.35">
      <c r="A39" s="20" t="s">
        <v>105</v>
      </c>
      <c r="B39" s="24" t="s">
        <v>106</v>
      </c>
      <c r="C39" s="24" t="s">
        <v>107</v>
      </c>
      <c r="D39" s="24" t="s">
        <v>108</v>
      </c>
      <c r="E39" s="16">
        <v>0</v>
      </c>
      <c r="F39" s="17">
        <f t="shared" ref="F39:F40" si="7">E39/$G$1</f>
        <v>0</v>
      </c>
      <c r="G39" s="10"/>
      <c r="H39" s="10"/>
      <c r="I39" s="10"/>
      <c r="J39" s="17">
        <f>F39</f>
        <v>0</v>
      </c>
      <c r="K39" s="37" t="s">
        <v>232</v>
      </c>
      <c r="L39" s="37" t="s">
        <v>182</v>
      </c>
    </row>
    <row r="40" spans="1:12" x14ac:dyDescent="0.35">
      <c r="A40" s="21" t="s">
        <v>109</v>
      </c>
      <c r="B40" s="25" t="s">
        <v>110</v>
      </c>
      <c r="C40" s="25" t="s">
        <v>111</v>
      </c>
      <c r="D40" s="25" t="s">
        <v>112</v>
      </c>
      <c r="E40" s="16">
        <v>1</v>
      </c>
      <c r="F40" s="17">
        <f t="shared" si="7"/>
        <v>0.5</v>
      </c>
      <c r="G40" s="11"/>
      <c r="H40" s="11"/>
      <c r="I40" s="11"/>
      <c r="J40" s="17">
        <f>F40</f>
        <v>0.5</v>
      </c>
      <c r="K40" s="36" t="s">
        <v>233</v>
      </c>
      <c r="L40" s="36" t="s">
        <v>183</v>
      </c>
    </row>
    <row r="41" spans="1:12" x14ac:dyDescent="0.35">
      <c r="A41" s="45" t="s">
        <v>139</v>
      </c>
      <c r="B41" s="46"/>
      <c r="C41" s="46"/>
      <c r="D41" s="46"/>
      <c r="E41" s="46"/>
      <c r="F41" s="47"/>
      <c r="G41" s="27"/>
      <c r="H41" s="27"/>
      <c r="I41" s="27"/>
      <c r="J41" s="17">
        <f>AVERAGE(J3:J40)</f>
        <v>0.2747326203208556</v>
      </c>
      <c r="K41" s="36"/>
      <c r="L41" s="36"/>
    </row>
    <row r="43" spans="1:12" x14ac:dyDescent="0.35">
      <c r="J43" s="13"/>
    </row>
  </sheetData>
  <mergeCells count="13">
    <mergeCell ref="A41:F41"/>
    <mergeCell ref="A36:A37"/>
    <mergeCell ref="J4:J7"/>
    <mergeCell ref="J8:J23"/>
    <mergeCell ref="J24:J29"/>
    <mergeCell ref="J31:J32"/>
    <mergeCell ref="J33:J35"/>
    <mergeCell ref="J36:J37"/>
    <mergeCell ref="A24:A29"/>
    <mergeCell ref="A4:A7"/>
    <mergeCell ref="A33:A35"/>
    <mergeCell ref="A31:A32"/>
    <mergeCell ref="A8:A23"/>
  </mergeCells>
  <conditionalFormatting sqref="J3">
    <cfRule type="cellIs" dxfId="221" priority="196" operator="greaterThan">
      <formula>0.59</formula>
    </cfRule>
    <cfRule type="cellIs" dxfId="220" priority="197" operator="between">
      <formula>0.26</formula>
      <formula>0.6</formula>
    </cfRule>
    <cfRule type="cellIs" dxfId="219" priority="198" operator="lessThan">
      <formula>0.26</formula>
    </cfRule>
  </conditionalFormatting>
  <conditionalFormatting sqref="F3">
    <cfRule type="cellIs" dxfId="218" priority="205" operator="greaterThan">
      <formula>0.59</formula>
    </cfRule>
    <cfRule type="cellIs" dxfId="217" priority="206" operator="between">
      <formula>0.26</formula>
      <formula>0.6</formula>
    </cfRule>
    <cfRule type="cellIs" dxfId="216" priority="207" operator="lessThan">
      <formula>0.26</formula>
    </cfRule>
  </conditionalFormatting>
  <conditionalFormatting sqref="F4">
    <cfRule type="cellIs" dxfId="215" priority="154" operator="greaterThan">
      <formula>0.59</formula>
    </cfRule>
    <cfRule type="cellIs" dxfId="214" priority="155" operator="between">
      <formula>0.26</formula>
      <formula>0.6</formula>
    </cfRule>
    <cfRule type="cellIs" dxfId="213" priority="156" operator="lessThan">
      <formula>0.26</formula>
    </cfRule>
  </conditionalFormatting>
  <conditionalFormatting sqref="F5">
    <cfRule type="cellIs" dxfId="212" priority="151" operator="greaterThan">
      <formula>0.59</formula>
    </cfRule>
    <cfRule type="cellIs" dxfId="211" priority="152" operator="between">
      <formula>0.26</formula>
      <formula>0.6</formula>
    </cfRule>
    <cfRule type="cellIs" dxfId="210" priority="153" operator="lessThan">
      <formula>0.26</formula>
    </cfRule>
  </conditionalFormatting>
  <conditionalFormatting sqref="F6">
    <cfRule type="cellIs" dxfId="209" priority="148" operator="greaterThan">
      <formula>0.59</formula>
    </cfRule>
    <cfRule type="cellIs" dxfId="208" priority="149" operator="between">
      <formula>0.26</formula>
      <formula>0.6</formula>
    </cfRule>
    <cfRule type="cellIs" dxfId="207" priority="150" operator="lessThan">
      <formula>0.26</formula>
    </cfRule>
  </conditionalFormatting>
  <conditionalFormatting sqref="F7">
    <cfRule type="cellIs" dxfId="206" priority="145" operator="greaterThan">
      <formula>0.59</formula>
    </cfRule>
    <cfRule type="cellIs" dxfId="205" priority="146" operator="between">
      <formula>0.26</formula>
      <formula>0.6</formula>
    </cfRule>
    <cfRule type="cellIs" dxfId="204" priority="147" operator="lessThan">
      <formula>0.26</formula>
    </cfRule>
  </conditionalFormatting>
  <conditionalFormatting sqref="F8">
    <cfRule type="cellIs" dxfId="203" priority="139" operator="greaterThan">
      <formula>0.59</formula>
    </cfRule>
    <cfRule type="cellIs" dxfId="202" priority="140" operator="between">
      <formula>0.26</formula>
      <formula>0.6</formula>
    </cfRule>
    <cfRule type="cellIs" dxfId="201" priority="141" operator="lessThan">
      <formula>0.26</formula>
    </cfRule>
  </conditionalFormatting>
  <conditionalFormatting sqref="F9">
    <cfRule type="cellIs" dxfId="200" priority="136" operator="greaterThan">
      <formula>0.59</formula>
    </cfRule>
    <cfRule type="cellIs" dxfId="199" priority="137" operator="between">
      <formula>0.26</formula>
      <formula>0.6</formula>
    </cfRule>
    <cfRule type="cellIs" dxfId="198" priority="138" operator="lessThan">
      <formula>0.26</formula>
    </cfRule>
  </conditionalFormatting>
  <conditionalFormatting sqref="F10">
    <cfRule type="cellIs" dxfId="197" priority="133" operator="greaterThan">
      <formula>0.59</formula>
    </cfRule>
    <cfRule type="cellIs" dxfId="196" priority="134" operator="between">
      <formula>0.26</formula>
      <formula>0.6</formula>
    </cfRule>
    <cfRule type="cellIs" dxfId="195" priority="135" operator="lessThan">
      <formula>0.26</formula>
    </cfRule>
  </conditionalFormatting>
  <conditionalFormatting sqref="F11">
    <cfRule type="cellIs" dxfId="194" priority="130" operator="greaterThan">
      <formula>0.59</formula>
    </cfRule>
    <cfRule type="cellIs" dxfId="193" priority="131" operator="between">
      <formula>0.26</formula>
      <formula>0.6</formula>
    </cfRule>
    <cfRule type="cellIs" dxfId="192" priority="132" operator="lessThan">
      <formula>0.26</formula>
    </cfRule>
  </conditionalFormatting>
  <conditionalFormatting sqref="F12">
    <cfRule type="cellIs" dxfId="191" priority="127" operator="greaterThan">
      <formula>0.59</formula>
    </cfRule>
    <cfRule type="cellIs" dxfId="190" priority="128" operator="between">
      <formula>0.26</formula>
      <formula>0.6</formula>
    </cfRule>
    <cfRule type="cellIs" dxfId="189" priority="129" operator="lessThan">
      <formula>0.26</formula>
    </cfRule>
  </conditionalFormatting>
  <conditionalFormatting sqref="F13">
    <cfRule type="cellIs" dxfId="188" priority="124" operator="greaterThan">
      <formula>0.59</formula>
    </cfRule>
    <cfRule type="cellIs" dxfId="187" priority="125" operator="between">
      <formula>0.26</formula>
      <formula>0.6</formula>
    </cfRule>
    <cfRule type="cellIs" dxfId="186" priority="126" operator="lessThan">
      <formula>0.26</formula>
    </cfRule>
  </conditionalFormatting>
  <conditionalFormatting sqref="F14">
    <cfRule type="cellIs" dxfId="185" priority="121" operator="greaterThan">
      <formula>0.59</formula>
    </cfRule>
    <cfRule type="cellIs" dxfId="184" priority="122" operator="between">
      <formula>0.26</formula>
      <formula>0.6</formula>
    </cfRule>
    <cfRule type="cellIs" dxfId="183" priority="123" operator="lessThan">
      <formula>0.26</formula>
    </cfRule>
  </conditionalFormatting>
  <conditionalFormatting sqref="F15">
    <cfRule type="cellIs" dxfId="182" priority="118" operator="greaterThan">
      <formula>0.59</formula>
    </cfRule>
    <cfRule type="cellIs" dxfId="181" priority="119" operator="between">
      <formula>0.26</formula>
      <formula>0.6</formula>
    </cfRule>
    <cfRule type="cellIs" dxfId="180" priority="120" operator="lessThan">
      <formula>0.26</formula>
    </cfRule>
  </conditionalFormatting>
  <conditionalFormatting sqref="F16">
    <cfRule type="cellIs" dxfId="179" priority="115" operator="greaterThan">
      <formula>0.59</formula>
    </cfRule>
    <cfRule type="cellIs" dxfId="178" priority="116" operator="between">
      <formula>0.26</formula>
      <formula>0.6</formula>
    </cfRule>
    <cfRule type="cellIs" dxfId="177" priority="117" operator="lessThan">
      <formula>0.26</formula>
    </cfRule>
  </conditionalFormatting>
  <conditionalFormatting sqref="F18">
    <cfRule type="cellIs" dxfId="176" priority="109" operator="greaterThan">
      <formula>0.59</formula>
    </cfRule>
    <cfRule type="cellIs" dxfId="175" priority="110" operator="between">
      <formula>0.26</formula>
      <formula>0.6</formula>
    </cfRule>
    <cfRule type="cellIs" dxfId="174" priority="111" operator="lessThan">
      <formula>0.26</formula>
    </cfRule>
  </conditionalFormatting>
  <conditionalFormatting sqref="F19">
    <cfRule type="cellIs" dxfId="173" priority="106" operator="greaterThan">
      <formula>0.59</formula>
    </cfRule>
    <cfRule type="cellIs" dxfId="172" priority="107" operator="between">
      <formula>0.26</formula>
      <formula>0.6</formula>
    </cfRule>
    <cfRule type="cellIs" dxfId="171" priority="108" operator="lessThan">
      <formula>0.26</formula>
    </cfRule>
  </conditionalFormatting>
  <conditionalFormatting sqref="F20">
    <cfRule type="cellIs" dxfId="170" priority="103" operator="greaterThan">
      <formula>0.59</formula>
    </cfRule>
    <cfRule type="cellIs" dxfId="169" priority="104" operator="between">
      <formula>0.26</formula>
      <formula>0.6</formula>
    </cfRule>
    <cfRule type="cellIs" dxfId="168" priority="105" operator="lessThan">
      <formula>0.26</formula>
    </cfRule>
  </conditionalFormatting>
  <conditionalFormatting sqref="F21">
    <cfRule type="cellIs" dxfId="167" priority="100" operator="greaterThan">
      <formula>0.59</formula>
    </cfRule>
    <cfRule type="cellIs" dxfId="166" priority="101" operator="between">
      <formula>0.26</formula>
      <formula>0.6</formula>
    </cfRule>
    <cfRule type="cellIs" dxfId="165" priority="102" operator="lessThan">
      <formula>0.26</formula>
    </cfRule>
  </conditionalFormatting>
  <conditionalFormatting sqref="F22">
    <cfRule type="cellIs" dxfId="164" priority="97" operator="greaterThan">
      <formula>0.59</formula>
    </cfRule>
    <cfRule type="cellIs" dxfId="163" priority="98" operator="between">
      <formula>0.26</formula>
      <formula>0.6</formula>
    </cfRule>
    <cfRule type="cellIs" dxfId="162" priority="99" operator="lessThan">
      <formula>0.26</formula>
    </cfRule>
  </conditionalFormatting>
  <conditionalFormatting sqref="F23">
    <cfRule type="cellIs" dxfId="161" priority="94" operator="greaterThan">
      <formula>0.59</formula>
    </cfRule>
    <cfRule type="cellIs" dxfId="160" priority="95" operator="between">
      <formula>0.26</formula>
      <formula>0.6</formula>
    </cfRule>
    <cfRule type="cellIs" dxfId="159" priority="96" operator="lessThan">
      <formula>0.26</formula>
    </cfRule>
  </conditionalFormatting>
  <conditionalFormatting sqref="F24">
    <cfRule type="cellIs" dxfId="158" priority="91" operator="greaterThan">
      <formula>0.59</formula>
    </cfRule>
    <cfRule type="cellIs" dxfId="157" priority="92" operator="between">
      <formula>0.26</formula>
      <formula>0.6</formula>
    </cfRule>
    <cfRule type="cellIs" dxfId="156" priority="93" operator="lessThan">
      <formula>0.26</formula>
    </cfRule>
  </conditionalFormatting>
  <conditionalFormatting sqref="F25">
    <cfRule type="cellIs" dxfId="155" priority="88" operator="greaterThan">
      <formula>0.59</formula>
    </cfRule>
    <cfRule type="cellIs" dxfId="154" priority="89" operator="between">
      <formula>0.26</formula>
      <formula>0.6</formula>
    </cfRule>
    <cfRule type="cellIs" dxfId="153" priority="90" operator="lessThan">
      <formula>0.26</formula>
    </cfRule>
  </conditionalFormatting>
  <conditionalFormatting sqref="F26">
    <cfRule type="cellIs" dxfId="152" priority="85" operator="greaterThan">
      <formula>0.59</formula>
    </cfRule>
    <cfRule type="cellIs" dxfId="151" priority="86" operator="between">
      <formula>0.26</formula>
      <formula>0.6</formula>
    </cfRule>
    <cfRule type="cellIs" dxfId="150" priority="87" operator="lessThan">
      <formula>0.26</formula>
    </cfRule>
  </conditionalFormatting>
  <conditionalFormatting sqref="F27">
    <cfRule type="cellIs" dxfId="149" priority="82" operator="greaterThan">
      <formula>0.59</formula>
    </cfRule>
    <cfRule type="cellIs" dxfId="148" priority="83" operator="between">
      <formula>0.26</formula>
      <formula>0.6</formula>
    </cfRule>
    <cfRule type="cellIs" dxfId="147" priority="84" operator="lessThan">
      <formula>0.26</formula>
    </cfRule>
  </conditionalFormatting>
  <conditionalFormatting sqref="F28">
    <cfRule type="cellIs" dxfId="146" priority="79" operator="greaterThan">
      <formula>0.59</formula>
    </cfRule>
    <cfRule type="cellIs" dxfId="145" priority="80" operator="between">
      <formula>0.26</formula>
      <formula>0.6</formula>
    </cfRule>
    <cfRule type="cellIs" dxfId="144" priority="81" operator="lessThan">
      <formula>0.26</formula>
    </cfRule>
  </conditionalFormatting>
  <conditionalFormatting sqref="F29">
    <cfRule type="cellIs" dxfId="143" priority="76" operator="greaterThan">
      <formula>0.59</formula>
    </cfRule>
    <cfRule type="cellIs" dxfId="142" priority="77" operator="between">
      <formula>0.26</formula>
      <formula>0.6</formula>
    </cfRule>
    <cfRule type="cellIs" dxfId="141" priority="78" operator="lessThan">
      <formula>0.26</formula>
    </cfRule>
  </conditionalFormatting>
  <conditionalFormatting sqref="F31">
    <cfRule type="cellIs" dxfId="140" priority="70" operator="greaterThan">
      <formula>0.59</formula>
    </cfRule>
    <cfRule type="cellIs" dxfId="139" priority="71" operator="between">
      <formula>0.26</formula>
      <formula>0.6</formula>
    </cfRule>
    <cfRule type="cellIs" dxfId="138" priority="72" operator="lessThan">
      <formula>0.26</formula>
    </cfRule>
  </conditionalFormatting>
  <conditionalFormatting sqref="F32">
    <cfRule type="cellIs" dxfId="137" priority="67" operator="greaterThan">
      <formula>0.59</formula>
    </cfRule>
    <cfRule type="cellIs" dxfId="136" priority="68" operator="between">
      <formula>0.26</formula>
      <formula>0.6</formula>
    </cfRule>
    <cfRule type="cellIs" dxfId="135" priority="69" operator="lessThan">
      <formula>0.26</formula>
    </cfRule>
  </conditionalFormatting>
  <conditionalFormatting sqref="F33">
    <cfRule type="cellIs" dxfId="134" priority="64" operator="greaterThan">
      <formula>0.59</formula>
    </cfRule>
    <cfRule type="cellIs" dxfId="133" priority="65" operator="between">
      <formula>0.26</formula>
      <formula>0.6</formula>
    </cfRule>
    <cfRule type="cellIs" dxfId="132" priority="66" operator="lessThan">
      <formula>0.26</formula>
    </cfRule>
  </conditionalFormatting>
  <conditionalFormatting sqref="F34">
    <cfRule type="cellIs" dxfId="131" priority="61" operator="greaterThan">
      <formula>0.59</formula>
    </cfRule>
    <cfRule type="cellIs" dxfId="130" priority="62" operator="between">
      <formula>0.26</formula>
      <formula>0.6</formula>
    </cfRule>
    <cfRule type="cellIs" dxfId="129" priority="63" operator="lessThan">
      <formula>0.26</formula>
    </cfRule>
  </conditionalFormatting>
  <conditionalFormatting sqref="F35">
    <cfRule type="cellIs" dxfId="128" priority="58" operator="greaterThan">
      <formula>0.59</formula>
    </cfRule>
    <cfRule type="cellIs" dxfId="127" priority="59" operator="between">
      <formula>0.26</formula>
      <formula>0.6</formula>
    </cfRule>
    <cfRule type="cellIs" dxfId="126" priority="60" operator="lessThan">
      <formula>0.26</formula>
    </cfRule>
  </conditionalFormatting>
  <conditionalFormatting sqref="F36">
    <cfRule type="cellIs" dxfId="125" priority="55" operator="greaterThan">
      <formula>0.59</formula>
    </cfRule>
    <cfRule type="cellIs" dxfId="124" priority="56" operator="between">
      <formula>0.26</formula>
      <formula>0.6</formula>
    </cfRule>
    <cfRule type="cellIs" dxfId="123" priority="57" operator="lessThan">
      <formula>0.26</formula>
    </cfRule>
  </conditionalFormatting>
  <conditionalFormatting sqref="F37">
    <cfRule type="cellIs" dxfId="122" priority="52" operator="greaterThan">
      <formula>0.59</formula>
    </cfRule>
    <cfRule type="cellIs" dxfId="121" priority="53" operator="between">
      <formula>0.26</formula>
      <formula>0.6</formula>
    </cfRule>
    <cfRule type="cellIs" dxfId="120" priority="54" operator="lessThan">
      <formula>0.26</formula>
    </cfRule>
  </conditionalFormatting>
  <conditionalFormatting sqref="F38">
    <cfRule type="cellIs" dxfId="119" priority="49" operator="greaterThan">
      <formula>0.59</formula>
    </cfRule>
    <cfRule type="cellIs" dxfId="118" priority="50" operator="between">
      <formula>0.26</formula>
      <formula>0.6</formula>
    </cfRule>
    <cfRule type="cellIs" dxfId="117" priority="51" operator="lessThan">
      <formula>0.26</formula>
    </cfRule>
  </conditionalFormatting>
  <conditionalFormatting sqref="F39">
    <cfRule type="cellIs" dxfId="116" priority="46" operator="greaterThan">
      <formula>0.59</formula>
    </cfRule>
    <cfRule type="cellIs" dxfId="115" priority="47" operator="between">
      <formula>0.26</formula>
      <formula>0.6</formula>
    </cfRule>
    <cfRule type="cellIs" dxfId="114" priority="48" operator="lessThan">
      <formula>0.26</formula>
    </cfRule>
  </conditionalFormatting>
  <conditionalFormatting sqref="F40">
    <cfRule type="cellIs" dxfId="113" priority="43" operator="greaterThan">
      <formula>0.59</formula>
    </cfRule>
    <cfRule type="cellIs" dxfId="112" priority="44" operator="between">
      <formula>0.26</formula>
      <formula>0.6</formula>
    </cfRule>
    <cfRule type="cellIs" dxfId="111" priority="45" operator="lessThan">
      <formula>0.26</formula>
    </cfRule>
  </conditionalFormatting>
  <conditionalFormatting sqref="J40">
    <cfRule type="cellIs" dxfId="110" priority="40" operator="greaterThan">
      <formula>0.59</formula>
    </cfRule>
    <cfRule type="cellIs" dxfId="109" priority="41" operator="between">
      <formula>0.26</formula>
      <formula>0.6</formula>
    </cfRule>
    <cfRule type="cellIs" dxfId="108" priority="42" operator="lessThan">
      <formula>0.26</formula>
    </cfRule>
  </conditionalFormatting>
  <conditionalFormatting sqref="J39">
    <cfRule type="cellIs" dxfId="107" priority="37" operator="greaterThan">
      <formula>0.59</formula>
    </cfRule>
    <cfRule type="cellIs" dxfId="106" priority="38" operator="between">
      <formula>0.26</formula>
      <formula>0.6</formula>
    </cfRule>
    <cfRule type="cellIs" dxfId="105" priority="39" operator="lessThan">
      <formula>0.26</formula>
    </cfRule>
  </conditionalFormatting>
  <conditionalFormatting sqref="J38">
    <cfRule type="cellIs" dxfId="104" priority="34" operator="greaterThan">
      <formula>0.59</formula>
    </cfRule>
    <cfRule type="cellIs" dxfId="103" priority="35" operator="between">
      <formula>0.26</formula>
      <formula>0.6</formula>
    </cfRule>
    <cfRule type="cellIs" dxfId="102" priority="36" operator="lessThan">
      <formula>0.26</formula>
    </cfRule>
  </conditionalFormatting>
  <conditionalFormatting sqref="J41">
    <cfRule type="cellIs" dxfId="101" priority="31" operator="greaterThan">
      <formula>0.59</formula>
    </cfRule>
    <cfRule type="cellIs" dxfId="100" priority="32" operator="between">
      <formula>0.26</formula>
      <formula>0.6</formula>
    </cfRule>
    <cfRule type="cellIs" dxfId="99" priority="33" operator="lessThan">
      <formula>0.26</formula>
    </cfRule>
  </conditionalFormatting>
  <conditionalFormatting sqref="J36">
    <cfRule type="cellIs" dxfId="98" priority="25" operator="greaterThan">
      <formula>0.59</formula>
    </cfRule>
    <cfRule type="cellIs" dxfId="97" priority="26" operator="between">
      <formula>0.26</formula>
      <formula>0.6</formula>
    </cfRule>
    <cfRule type="cellIs" dxfId="96" priority="27" operator="lessThan">
      <formula>0.26</formula>
    </cfRule>
  </conditionalFormatting>
  <conditionalFormatting sqref="J33">
    <cfRule type="cellIs" dxfId="95" priority="22" operator="greaterThan">
      <formula>0.59</formula>
    </cfRule>
    <cfRule type="cellIs" dxfId="94" priority="23" operator="between">
      <formula>0.26</formula>
      <formula>0.6</formula>
    </cfRule>
    <cfRule type="cellIs" dxfId="93" priority="24" operator="lessThan">
      <formula>0.26</formula>
    </cfRule>
  </conditionalFormatting>
  <conditionalFormatting sqref="J31">
    <cfRule type="cellIs" dxfId="92" priority="19" operator="greaterThan">
      <formula>0.59</formula>
    </cfRule>
    <cfRule type="cellIs" dxfId="91" priority="20" operator="between">
      <formula>0.26</formula>
      <formula>0.6</formula>
    </cfRule>
    <cfRule type="cellIs" dxfId="90" priority="21" operator="lessThan">
      <formula>0.26</formula>
    </cfRule>
  </conditionalFormatting>
  <conditionalFormatting sqref="J30">
    <cfRule type="cellIs" dxfId="89" priority="16" operator="greaterThan">
      <formula>0.59</formula>
    </cfRule>
    <cfRule type="cellIs" dxfId="88" priority="17" operator="between">
      <formula>0.26</formula>
      <formula>0.6</formula>
    </cfRule>
    <cfRule type="cellIs" dxfId="87" priority="18" operator="lessThan">
      <formula>0.26</formula>
    </cfRule>
  </conditionalFormatting>
  <conditionalFormatting sqref="F30">
    <cfRule type="cellIs" dxfId="86" priority="13" operator="greaterThan">
      <formula>0.59</formula>
    </cfRule>
    <cfRule type="cellIs" dxfId="85" priority="14" operator="between">
      <formula>0.26</formula>
      <formula>0.6</formula>
    </cfRule>
    <cfRule type="cellIs" dxfId="84" priority="15" operator="lessThan">
      <formula>0.26</formula>
    </cfRule>
  </conditionalFormatting>
  <conditionalFormatting sqref="J24">
    <cfRule type="cellIs" dxfId="83" priority="10" operator="greaterThan">
      <formula>0.59</formula>
    </cfRule>
    <cfRule type="cellIs" dxfId="82" priority="11" operator="between">
      <formula>0.26</formula>
      <formula>0.6</formula>
    </cfRule>
    <cfRule type="cellIs" dxfId="81" priority="12" operator="lessThan">
      <formula>0.26</formula>
    </cfRule>
  </conditionalFormatting>
  <conditionalFormatting sqref="J8">
    <cfRule type="cellIs" dxfId="80" priority="7" operator="greaterThan">
      <formula>0.59</formula>
    </cfRule>
    <cfRule type="cellIs" dxfId="79" priority="8" operator="between">
      <formula>0.26</formula>
      <formula>0.6</formula>
    </cfRule>
    <cfRule type="cellIs" dxfId="78" priority="9" operator="lessThan">
      <formula>0.26</formula>
    </cfRule>
  </conditionalFormatting>
  <conditionalFormatting sqref="J4">
    <cfRule type="cellIs" dxfId="77" priority="4" operator="greaterThan">
      <formula>0.59</formula>
    </cfRule>
    <cfRule type="cellIs" dxfId="76" priority="5" operator="between">
      <formula>0.26</formula>
      <formula>0.6</formula>
    </cfRule>
    <cfRule type="cellIs" dxfId="75" priority="6" operator="lessThan">
      <formula>0.26</formula>
    </cfRule>
  </conditionalFormatting>
  <conditionalFormatting sqref="F17">
    <cfRule type="cellIs" dxfId="74" priority="1" operator="greaterThan">
      <formula>0.59</formula>
    </cfRule>
    <cfRule type="cellIs" dxfId="73" priority="2" operator="between">
      <formula>0.26</formula>
      <formula>0.6</formula>
    </cfRule>
    <cfRule type="cellIs" dxfId="72" priority="3" operator="lessThan">
      <formula>0.26</formula>
    </cfRule>
  </conditionalFormatting>
  <dataValidations count="1">
    <dataValidation type="list" allowBlank="1" showInputMessage="1" showErrorMessage="1" sqref="E3:E40">
      <formula1>$H$1:$H$4</formula1>
    </dataValidation>
  </dataValidations>
  <pageMargins left="0.7" right="0.7" top="0.75" bottom="0.75" header="0.3" footer="0.3"/>
  <pageSetup orientation="portrait" r:id="rId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B21" sqref="B21"/>
    </sheetView>
  </sheetViews>
  <sheetFormatPr defaultRowHeight="15" x14ac:dyDescent="0.25"/>
  <cols>
    <col min="1" max="1" width="32" bestFit="1" customWidth="1"/>
    <col min="2" max="2" width="15" customWidth="1"/>
    <col min="3" max="8" width="12.5703125" bestFit="1" customWidth="1"/>
    <col min="9" max="9" width="14" customWidth="1"/>
  </cols>
  <sheetData>
    <row r="1" spans="1:9" x14ac:dyDescent="0.25">
      <c r="A1" s="55" t="s">
        <v>113</v>
      </c>
      <c r="B1" s="56"/>
      <c r="C1" s="56"/>
      <c r="D1" s="56"/>
      <c r="E1" s="56"/>
      <c r="F1" s="56"/>
      <c r="G1" s="56"/>
      <c r="H1" s="56"/>
      <c r="I1" s="56"/>
    </row>
    <row r="2" spans="1:9" x14ac:dyDescent="0.25">
      <c r="A2" s="28" t="s">
        <v>121</v>
      </c>
      <c r="B2" s="28" t="s">
        <v>114</v>
      </c>
      <c r="C2" s="28" t="s">
        <v>115</v>
      </c>
      <c r="D2" s="28" t="s">
        <v>116</v>
      </c>
      <c r="E2" s="28" t="s">
        <v>117</v>
      </c>
      <c r="F2" s="28" t="s">
        <v>118</v>
      </c>
      <c r="G2" s="28" t="s">
        <v>119</v>
      </c>
      <c r="H2" s="28" t="s">
        <v>120</v>
      </c>
      <c r="I2" s="28" t="s">
        <v>122</v>
      </c>
    </row>
    <row r="3" spans="1:9" ht="21" x14ac:dyDescent="0.25">
      <c r="A3" s="1" t="s">
        <v>25</v>
      </c>
      <c r="B3" s="17">
        <f>Application!J3</f>
        <v>0</v>
      </c>
      <c r="C3" s="26"/>
      <c r="D3" s="26"/>
      <c r="E3" s="26"/>
      <c r="F3" s="26"/>
      <c r="G3" s="26"/>
      <c r="H3" s="26"/>
      <c r="I3" s="17">
        <f>AVERAGE(B3:H3)</f>
        <v>0</v>
      </c>
    </row>
    <row r="4" spans="1:9" ht="21" x14ac:dyDescent="0.25">
      <c r="A4" s="1" t="s">
        <v>30</v>
      </c>
      <c r="B4" s="17">
        <f>Application!J4</f>
        <v>0.625</v>
      </c>
      <c r="C4" s="26"/>
      <c r="D4" s="26"/>
      <c r="E4" s="26"/>
      <c r="F4" s="26"/>
      <c r="G4" s="26"/>
      <c r="H4" s="26"/>
      <c r="I4" s="17">
        <f t="shared" ref="I4:I14" si="0">AVERAGE(B4:H4)</f>
        <v>0.625</v>
      </c>
    </row>
    <row r="5" spans="1:9" ht="21" x14ac:dyDescent="0.25">
      <c r="A5" s="1" t="s">
        <v>71</v>
      </c>
      <c r="B5" s="17">
        <f>Application!J8</f>
        <v>0.6470588235294118</v>
      </c>
      <c r="C5" s="26"/>
      <c r="D5" s="26"/>
      <c r="E5" s="26"/>
      <c r="F5" s="26"/>
      <c r="G5" s="26"/>
      <c r="H5" s="26"/>
      <c r="I5" s="17">
        <f t="shared" si="0"/>
        <v>0.6470588235294118</v>
      </c>
    </row>
    <row r="6" spans="1:9" ht="21" x14ac:dyDescent="0.25">
      <c r="A6" s="1" t="s">
        <v>38</v>
      </c>
      <c r="B6" s="17">
        <f>Application!J24</f>
        <v>0.25</v>
      </c>
      <c r="C6" s="26"/>
      <c r="D6" s="26"/>
      <c r="E6" s="26"/>
      <c r="F6" s="26"/>
      <c r="G6" s="26"/>
      <c r="H6" s="26"/>
      <c r="I6" s="17">
        <f t="shared" si="0"/>
        <v>0.25</v>
      </c>
    </row>
    <row r="7" spans="1:9" ht="21" x14ac:dyDescent="0.25">
      <c r="A7" s="1" t="s">
        <v>95</v>
      </c>
      <c r="B7" s="17">
        <f>Application!J30</f>
        <v>0</v>
      </c>
      <c r="C7" s="26"/>
      <c r="D7" s="26"/>
      <c r="E7" s="26"/>
      <c r="F7" s="26"/>
      <c r="G7" s="26"/>
      <c r="H7" s="26"/>
      <c r="I7" s="17">
        <f t="shared" si="0"/>
        <v>0</v>
      </c>
    </row>
    <row r="8" spans="1:9" ht="21" x14ac:dyDescent="0.25">
      <c r="A8" s="1" t="s">
        <v>2</v>
      </c>
      <c r="B8" s="17">
        <f>Application!J31</f>
        <v>0.25</v>
      </c>
      <c r="C8" s="26"/>
      <c r="D8" s="26"/>
      <c r="E8" s="26"/>
      <c r="F8" s="26"/>
      <c r="G8" s="26"/>
      <c r="H8" s="26"/>
      <c r="I8" s="17">
        <f t="shared" si="0"/>
        <v>0.25</v>
      </c>
    </row>
    <row r="9" spans="1:9" ht="21" x14ac:dyDescent="0.25">
      <c r="A9" s="1" t="s">
        <v>4</v>
      </c>
      <c r="B9" s="17">
        <f>Application!J33</f>
        <v>0</v>
      </c>
      <c r="C9" s="26"/>
      <c r="D9" s="26"/>
      <c r="E9" s="26"/>
      <c r="F9" s="26"/>
      <c r="G9" s="26"/>
      <c r="H9" s="26"/>
      <c r="I9" s="17">
        <f t="shared" si="0"/>
        <v>0</v>
      </c>
    </row>
    <row r="10" spans="1:9" ht="21" x14ac:dyDescent="0.25">
      <c r="A10" s="1" t="s">
        <v>5</v>
      </c>
      <c r="B10" s="17">
        <f>Application!J36</f>
        <v>0.25</v>
      </c>
      <c r="C10" s="26"/>
      <c r="D10" s="26"/>
      <c r="E10" s="26"/>
      <c r="F10" s="26"/>
      <c r="G10" s="26"/>
      <c r="H10" s="26"/>
      <c r="I10" s="17">
        <f t="shared" si="0"/>
        <v>0.25</v>
      </c>
    </row>
    <row r="11" spans="1:9" ht="21" x14ac:dyDescent="0.25">
      <c r="A11" s="1" t="s">
        <v>3</v>
      </c>
      <c r="B11" s="17">
        <f>Application!J38</f>
        <v>0.5</v>
      </c>
      <c r="C11" s="26"/>
      <c r="D11" s="26"/>
      <c r="E11" s="26"/>
      <c r="F11" s="26"/>
      <c r="G11" s="26"/>
      <c r="H11" s="26"/>
      <c r="I11" s="17">
        <f t="shared" si="0"/>
        <v>0.5</v>
      </c>
    </row>
    <row r="12" spans="1:9" ht="21" x14ac:dyDescent="0.25">
      <c r="A12" s="1" t="s">
        <v>105</v>
      </c>
      <c r="B12" s="17">
        <f>Application!J39</f>
        <v>0</v>
      </c>
      <c r="C12" s="26"/>
      <c r="D12" s="26"/>
      <c r="E12" s="26"/>
      <c r="F12" s="26"/>
      <c r="G12" s="26"/>
      <c r="H12" s="26"/>
      <c r="I12" s="17">
        <f t="shared" si="0"/>
        <v>0</v>
      </c>
    </row>
    <row r="13" spans="1:9" ht="21" x14ac:dyDescent="0.25">
      <c r="A13" s="1" t="s">
        <v>109</v>
      </c>
      <c r="B13" s="17">
        <f>Application!J40</f>
        <v>0.5</v>
      </c>
      <c r="C13" s="26"/>
      <c r="D13" s="26"/>
      <c r="E13" s="26"/>
      <c r="F13" s="26"/>
      <c r="G13" s="26"/>
      <c r="H13" s="26"/>
      <c r="I13" s="17">
        <f t="shared" si="0"/>
        <v>0.5</v>
      </c>
    </row>
    <row r="14" spans="1:9" ht="21" x14ac:dyDescent="0.25">
      <c r="A14" s="29"/>
      <c r="B14" s="17">
        <f>AVERAGE(B3:B13)</f>
        <v>0.2747326203208556</v>
      </c>
      <c r="C14" s="30"/>
      <c r="D14" s="30"/>
      <c r="E14" s="30"/>
      <c r="F14" s="30"/>
      <c r="G14" s="30"/>
      <c r="H14" s="30"/>
      <c r="I14" s="17">
        <f t="shared" si="0"/>
        <v>0.2747326203208556</v>
      </c>
    </row>
  </sheetData>
  <mergeCells count="1">
    <mergeCell ref="A1:I1"/>
  </mergeCells>
  <conditionalFormatting sqref="B3">
    <cfRule type="cellIs" dxfId="71" priority="70" operator="greaterThan">
      <formula>0.59</formula>
    </cfRule>
    <cfRule type="cellIs" dxfId="70" priority="71" operator="between">
      <formula>0.26</formula>
      <formula>0.6</formula>
    </cfRule>
    <cfRule type="cellIs" dxfId="69" priority="72" operator="lessThan">
      <formula>0.26</formula>
    </cfRule>
  </conditionalFormatting>
  <conditionalFormatting sqref="B4">
    <cfRule type="cellIs" dxfId="68" priority="67" operator="greaterThan">
      <formula>0.59</formula>
    </cfRule>
    <cfRule type="cellIs" dxfId="67" priority="68" operator="between">
      <formula>0.26</formula>
      <formula>0.6</formula>
    </cfRule>
    <cfRule type="cellIs" dxfId="66" priority="69" operator="lessThan">
      <formula>0.26</formula>
    </cfRule>
  </conditionalFormatting>
  <conditionalFormatting sqref="B5">
    <cfRule type="cellIs" dxfId="65" priority="64" operator="greaterThan">
      <formula>0.59</formula>
    </cfRule>
    <cfRule type="cellIs" dxfId="64" priority="65" operator="between">
      <formula>0.26</formula>
      <formula>0.6</formula>
    </cfRule>
    <cfRule type="cellIs" dxfId="63" priority="66" operator="lessThan">
      <formula>0.26</formula>
    </cfRule>
  </conditionalFormatting>
  <conditionalFormatting sqref="B6">
    <cfRule type="cellIs" dxfId="62" priority="61" operator="greaterThan">
      <formula>0.59</formula>
    </cfRule>
    <cfRule type="cellIs" dxfId="61" priority="62" operator="between">
      <formula>0.26</formula>
      <formula>0.6</formula>
    </cfRule>
    <cfRule type="cellIs" dxfId="60" priority="63" operator="lessThan">
      <formula>0.26</formula>
    </cfRule>
  </conditionalFormatting>
  <conditionalFormatting sqref="B7">
    <cfRule type="cellIs" dxfId="59" priority="58" operator="greaterThan">
      <formula>0.59</formula>
    </cfRule>
    <cfRule type="cellIs" dxfId="58" priority="59" operator="between">
      <formula>0.26</formula>
      <formula>0.6</formula>
    </cfRule>
    <cfRule type="cellIs" dxfId="57" priority="60" operator="lessThan">
      <formula>0.26</formula>
    </cfRule>
  </conditionalFormatting>
  <conditionalFormatting sqref="B8">
    <cfRule type="cellIs" dxfId="56" priority="55" operator="greaterThan">
      <formula>0.59</formula>
    </cfRule>
    <cfRule type="cellIs" dxfId="55" priority="56" operator="between">
      <formula>0.26</formula>
      <formula>0.6</formula>
    </cfRule>
    <cfRule type="cellIs" dxfId="54" priority="57" operator="lessThan">
      <formula>0.26</formula>
    </cfRule>
  </conditionalFormatting>
  <conditionalFormatting sqref="B9">
    <cfRule type="cellIs" dxfId="53" priority="52" operator="greaterThan">
      <formula>0.59</formula>
    </cfRule>
    <cfRule type="cellIs" dxfId="52" priority="53" operator="between">
      <formula>0.26</formula>
      <formula>0.6</formula>
    </cfRule>
    <cfRule type="cellIs" dxfId="51" priority="54" operator="lessThan">
      <formula>0.26</formula>
    </cfRule>
  </conditionalFormatting>
  <conditionalFormatting sqref="B10">
    <cfRule type="cellIs" dxfId="50" priority="49" operator="greaterThan">
      <formula>0.59</formula>
    </cfRule>
    <cfRule type="cellIs" dxfId="49" priority="50" operator="between">
      <formula>0.26</formula>
      <formula>0.6</formula>
    </cfRule>
    <cfRule type="cellIs" dxfId="48" priority="51" operator="lessThan">
      <formula>0.26</formula>
    </cfRule>
  </conditionalFormatting>
  <conditionalFormatting sqref="B11">
    <cfRule type="cellIs" dxfId="47" priority="46" operator="greaterThan">
      <formula>0.59</formula>
    </cfRule>
    <cfRule type="cellIs" dxfId="46" priority="47" operator="between">
      <formula>0.26</formula>
      <formula>0.6</formula>
    </cfRule>
    <cfRule type="cellIs" dxfId="45" priority="48" operator="lessThan">
      <formula>0.26</formula>
    </cfRule>
  </conditionalFormatting>
  <conditionalFormatting sqref="B12">
    <cfRule type="cellIs" dxfId="44" priority="43" operator="greaterThan">
      <formula>0.59</formula>
    </cfRule>
    <cfRule type="cellIs" dxfId="43" priority="44" operator="between">
      <formula>0.26</formula>
      <formula>0.6</formula>
    </cfRule>
    <cfRule type="cellIs" dxfId="42" priority="45" operator="lessThan">
      <formula>0.26</formula>
    </cfRule>
  </conditionalFormatting>
  <conditionalFormatting sqref="B13">
    <cfRule type="cellIs" dxfId="41" priority="40" operator="greaterThan">
      <formula>0.59</formula>
    </cfRule>
    <cfRule type="cellIs" dxfId="40" priority="41" operator="between">
      <formula>0.26</formula>
      <formula>0.6</formula>
    </cfRule>
    <cfRule type="cellIs" dxfId="39" priority="42" operator="lessThan">
      <formula>0.26</formula>
    </cfRule>
  </conditionalFormatting>
  <conditionalFormatting sqref="I3">
    <cfRule type="cellIs" dxfId="38" priority="37" operator="greaterThan">
      <formula>0.59</formula>
    </cfRule>
    <cfRule type="cellIs" dxfId="37" priority="38" operator="between">
      <formula>0.26</formula>
      <formula>0.6</formula>
    </cfRule>
    <cfRule type="cellIs" dxfId="36" priority="39" operator="lessThan">
      <formula>0.26</formula>
    </cfRule>
  </conditionalFormatting>
  <conditionalFormatting sqref="I4">
    <cfRule type="cellIs" dxfId="35" priority="34" operator="greaterThan">
      <formula>0.59</formula>
    </cfRule>
    <cfRule type="cellIs" dxfId="34" priority="35" operator="between">
      <formula>0.26</formula>
      <formula>0.6</formula>
    </cfRule>
    <cfRule type="cellIs" dxfId="33" priority="36" operator="lessThan">
      <formula>0.26</formula>
    </cfRule>
  </conditionalFormatting>
  <conditionalFormatting sqref="I5">
    <cfRule type="cellIs" dxfId="32" priority="31" operator="greaterThan">
      <formula>0.59</formula>
    </cfRule>
    <cfRule type="cellIs" dxfId="31" priority="32" operator="between">
      <formula>0.26</formula>
      <formula>0.6</formula>
    </cfRule>
    <cfRule type="cellIs" dxfId="30" priority="33" operator="lessThan">
      <formula>0.26</formula>
    </cfRule>
  </conditionalFormatting>
  <conditionalFormatting sqref="I6">
    <cfRule type="cellIs" dxfId="29" priority="28" operator="greaterThan">
      <formula>0.59</formula>
    </cfRule>
    <cfRule type="cellIs" dxfId="28" priority="29" operator="between">
      <formula>0.26</formula>
      <formula>0.6</formula>
    </cfRule>
    <cfRule type="cellIs" dxfId="27" priority="30" operator="lessThan">
      <formula>0.26</formula>
    </cfRule>
  </conditionalFormatting>
  <conditionalFormatting sqref="I7">
    <cfRule type="cellIs" dxfId="26" priority="25" operator="greaterThan">
      <formula>0.59</formula>
    </cfRule>
    <cfRule type="cellIs" dxfId="25" priority="26" operator="between">
      <formula>0.26</formula>
      <formula>0.6</formula>
    </cfRule>
    <cfRule type="cellIs" dxfId="24" priority="27" operator="lessThan">
      <formula>0.26</formula>
    </cfRule>
  </conditionalFormatting>
  <conditionalFormatting sqref="I8">
    <cfRule type="cellIs" dxfId="23" priority="22" operator="greaterThan">
      <formula>0.59</formula>
    </cfRule>
    <cfRule type="cellIs" dxfId="22" priority="23" operator="between">
      <formula>0.26</formula>
      <formula>0.6</formula>
    </cfRule>
    <cfRule type="cellIs" dxfId="21" priority="24" operator="lessThan">
      <formula>0.26</formula>
    </cfRule>
  </conditionalFormatting>
  <conditionalFormatting sqref="I9">
    <cfRule type="cellIs" dxfId="20" priority="19" operator="greaterThan">
      <formula>0.59</formula>
    </cfRule>
    <cfRule type="cellIs" dxfId="19" priority="20" operator="between">
      <formula>0.26</formula>
      <formula>0.6</formula>
    </cfRule>
    <cfRule type="cellIs" dxfId="18" priority="21" operator="lessThan">
      <formula>0.26</formula>
    </cfRule>
  </conditionalFormatting>
  <conditionalFormatting sqref="I10">
    <cfRule type="cellIs" dxfId="17" priority="16" operator="greaterThan">
      <formula>0.59</formula>
    </cfRule>
    <cfRule type="cellIs" dxfId="16" priority="17" operator="between">
      <formula>0.26</formula>
      <formula>0.6</formula>
    </cfRule>
    <cfRule type="cellIs" dxfId="15" priority="18" operator="lessThan">
      <formula>0.26</formula>
    </cfRule>
  </conditionalFormatting>
  <conditionalFormatting sqref="I11">
    <cfRule type="cellIs" dxfId="14" priority="13" operator="greaterThan">
      <formula>0.59</formula>
    </cfRule>
    <cfRule type="cellIs" dxfId="13" priority="14" operator="between">
      <formula>0.26</formula>
      <formula>0.6</formula>
    </cfRule>
    <cfRule type="cellIs" dxfId="12" priority="15" operator="lessThan">
      <formula>0.26</formula>
    </cfRule>
  </conditionalFormatting>
  <conditionalFormatting sqref="I12">
    <cfRule type="cellIs" dxfId="11" priority="10" operator="greaterThan">
      <formula>0.59</formula>
    </cfRule>
    <cfRule type="cellIs" dxfId="10" priority="11" operator="between">
      <formula>0.26</formula>
      <formula>0.6</formula>
    </cfRule>
    <cfRule type="cellIs" dxfId="9" priority="12" operator="lessThan">
      <formula>0.26</formula>
    </cfRule>
  </conditionalFormatting>
  <conditionalFormatting sqref="I13">
    <cfRule type="cellIs" dxfId="8" priority="7" operator="greaterThan">
      <formula>0.59</formula>
    </cfRule>
    <cfRule type="cellIs" dxfId="7" priority="8" operator="between">
      <formula>0.26</formula>
      <formula>0.6</formula>
    </cfRule>
    <cfRule type="cellIs" dxfId="6" priority="9" operator="lessThan">
      <formula>0.26</formula>
    </cfRule>
  </conditionalFormatting>
  <conditionalFormatting sqref="I14">
    <cfRule type="cellIs" dxfId="5" priority="4" operator="greaterThan">
      <formula>0.59</formula>
    </cfRule>
    <cfRule type="cellIs" dxfId="4" priority="5" operator="between">
      <formula>0.26</formula>
      <formula>0.6</formula>
    </cfRule>
    <cfRule type="cellIs" dxfId="3" priority="6" operator="lessThan">
      <formula>0.26</formula>
    </cfRule>
  </conditionalFormatting>
  <conditionalFormatting sqref="B14">
    <cfRule type="cellIs" dxfId="2" priority="1" operator="greaterThan">
      <formula>0.59</formula>
    </cfRule>
    <cfRule type="cellIs" dxfId="1" priority="2" operator="between">
      <formula>0.26</formula>
      <formula>0.6</formula>
    </cfRule>
    <cfRule type="cellIs" dxfId="0" priority="3" operator="lessThan">
      <formula>0.26</formula>
    </cfRule>
  </conditionalFormatting>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B4" sqref="B4"/>
    </sheetView>
  </sheetViews>
  <sheetFormatPr defaultRowHeight="15" x14ac:dyDescent="0.25"/>
  <cols>
    <col min="1" max="1" width="48" customWidth="1"/>
    <col min="2" max="2" width="79.140625" bestFit="1" customWidth="1"/>
    <col min="3" max="3" width="57.5703125" customWidth="1"/>
    <col min="4" max="4" width="69.42578125" customWidth="1"/>
  </cols>
  <sheetData>
    <row r="1" spans="1:4" ht="18.75" x14ac:dyDescent="0.3">
      <c r="A1" s="39" t="s">
        <v>6</v>
      </c>
      <c r="B1" s="40" t="s">
        <v>189</v>
      </c>
      <c r="C1" s="40" t="s">
        <v>191</v>
      </c>
      <c r="D1" s="40" t="s">
        <v>234</v>
      </c>
    </row>
    <row r="2" spans="1:4" ht="150" x14ac:dyDescent="0.25">
      <c r="A2" s="1" t="s">
        <v>25</v>
      </c>
      <c r="B2" s="1" t="s">
        <v>192</v>
      </c>
      <c r="C2" s="1" t="s">
        <v>207</v>
      </c>
      <c r="D2" s="41" t="s">
        <v>235</v>
      </c>
    </row>
    <row r="3" spans="1:4" x14ac:dyDescent="0.25">
      <c r="A3" s="1"/>
      <c r="B3" s="1"/>
      <c r="C3" s="1"/>
      <c r="D3" s="1"/>
    </row>
    <row r="4" spans="1:4" ht="90" x14ac:dyDescent="0.25">
      <c r="A4" s="57" t="s">
        <v>30</v>
      </c>
      <c r="B4" s="41" t="s">
        <v>194</v>
      </c>
      <c r="C4" s="41" t="s">
        <v>208</v>
      </c>
      <c r="D4" s="41" t="s">
        <v>236</v>
      </c>
    </row>
    <row r="5" spans="1:4" x14ac:dyDescent="0.25">
      <c r="A5" s="57"/>
      <c r="B5" s="41" t="s">
        <v>21</v>
      </c>
      <c r="C5" s="1" t="s">
        <v>210</v>
      </c>
      <c r="D5" s="1"/>
    </row>
    <row r="6" spans="1:4" x14ac:dyDescent="0.25">
      <c r="A6" s="57"/>
      <c r="B6" s="41" t="s">
        <v>14</v>
      </c>
      <c r="C6" s="1" t="s">
        <v>210</v>
      </c>
      <c r="D6" s="1"/>
    </row>
    <row r="7" spans="1:4" ht="30" x14ac:dyDescent="0.25">
      <c r="A7" s="57"/>
      <c r="B7" s="41" t="s">
        <v>8</v>
      </c>
      <c r="C7" s="1" t="s">
        <v>209</v>
      </c>
      <c r="D7" s="41" t="s">
        <v>237</v>
      </c>
    </row>
    <row r="8" spans="1:4" x14ac:dyDescent="0.25">
      <c r="A8" s="42"/>
      <c r="B8" s="42" t="s">
        <v>193</v>
      </c>
      <c r="C8" s="1"/>
      <c r="D8" s="1"/>
    </row>
    <row r="9" spans="1:4" x14ac:dyDescent="0.25">
      <c r="A9" s="57" t="s">
        <v>71</v>
      </c>
      <c r="B9" s="41" t="s">
        <v>195</v>
      </c>
      <c r="C9" s="44" t="s">
        <v>211</v>
      </c>
      <c r="D9" s="1"/>
    </row>
    <row r="10" spans="1:4" ht="30" x14ac:dyDescent="0.25">
      <c r="A10" s="57"/>
      <c r="B10" s="42" t="s">
        <v>196</v>
      </c>
      <c r="C10" s="1" t="s">
        <v>212</v>
      </c>
      <c r="D10" s="41" t="s">
        <v>237</v>
      </c>
    </row>
    <row r="11" spans="1:4" ht="30" x14ac:dyDescent="0.25">
      <c r="A11" s="57"/>
      <c r="B11" s="42" t="s">
        <v>197</v>
      </c>
      <c r="C11" s="1" t="s">
        <v>213</v>
      </c>
      <c r="D11" s="41" t="s">
        <v>237</v>
      </c>
    </row>
    <row r="12" spans="1:4" ht="30" x14ac:dyDescent="0.25">
      <c r="A12" s="57"/>
      <c r="B12" s="43" t="s">
        <v>198</v>
      </c>
      <c r="C12" s="1" t="s">
        <v>210</v>
      </c>
      <c r="D12" s="1"/>
    </row>
    <row r="13" spans="1:4" ht="30" x14ac:dyDescent="0.25">
      <c r="A13" s="57"/>
      <c r="B13" s="42" t="s">
        <v>199</v>
      </c>
      <c r="C13" s="1" t="s">
        <v>80</v>
      </c>
      <c r="D13" s="41" t="s">
        <v>237</v>
      </c>
    </row>
    <row r="14" spans="1:4" ht="30" x14ac:dyDescent="0.25">
      <c r="A14" s="57"/>
      <c r="B14" s="42" t="s">
        <v>200</v>
      </c>
      <c r="C14" s="1" t="s">
        <v>214</v>
      </c>
      <c r="D14" s="41" t="s">
        <v>237</v>
      </c>
    </row>
    <row r="15" spans="1:4" ht="30" x14ac:dyDescent="0.25">
      <c r="A15" s="57"/>
      <c r="B15" s="42" t="s">
        <v>201</v>
      </c>
      <c r="C15" s="1" t="s">
        <v>215</v>
      </c>
      <c r="D15" s="41" t="s">
        <v>237</v>
      </c>
    </row>
    <row r="16" spans="1:4" ht="30" x14ac:dyDescent="0.25">
      <c r="A16" s="57"/>
      <c r="B16" s="41" t="s">
        <v>190</v>
      </c>
      <c r="C16" s="1" t="s">
        <v>216</v>
      </c>
      <c r="D16" s="41" t="s">
        <v>237</v>
      </c>
    </row>
    <row r="17" spans="1:4" ht="30" x14ac:dyDescent="0.25">
      <c r="A17" s="57"/>
      <c r="B17" s="41" t="s">
        <v>202</v>
      </c>
      <c r="C17" s="41" t="s">
        <v>217</v>
      </c>
      <c r="D17" s="41" t="s">
        <v>237</v>
      </c>
    </row>
    <row r="18" spans="1:4" ht="30" x14ac:dyDescent="0.25">
      <c r="A18" s="57"/>
      <c r="B18" s="41" t="s">
        <v>203</v>
      </c>
      <c r="C18" s="41" t="s">
        <v>218</v>
      </c>
      <c r="D18" s="41" t="s">
        <v>237</v>
      </c>
    </row>
    <row r="19" spans="1:4" ht="30" x14ac:dyDescent="0.25">
      <c r="A19" s="57"/>
      <c r="B19" s="41" t="s">
        <v>91</v>
      </c>
      <c r="C19" s="1" t="s">
        <v>187</v>
      </c>
      <c r="D19" s="41" t="s">
        <v>237</v>
      </c>
    </row>
    <row r="20" spans="1:4" ht="30" x14ac:dyDescent="0.25">
      <c r="A20" s="57"/>
      <c r="B20" s="41" t="s">
        <v>37</v>
      </c>
      <c r="C20" s="41" t="s">
        <v>219</v>
      </c>
      <c r="D20" s="41" t="s">
        <v>237</v>
      </c>
    </row>
    <row r="21" spans="1:4" ht="30" x14ac:dyDescent="0.25">
      <c r="A21" s="57"/>
      <c r="B21" s="41" t="s">
        <v>94</v>
      </c>
      <c r="C21" s="41" t="s">
        <v>220</v>
      </c>
      <c r="D21" s="41" t="s">
        <v>237</v>
      </c>
    </row>
    <row r="22" spans="1:4" x14ac:dyDescent="0.25">
      <c r="A22" s="57"/>
      <c r="B22" s="41" t="s">
        <v>126</v>
      </c>
      <c r="C22" s="1" t="s">
        <v>210</v>
      </c>
      <c r="D22" s="1"/>
    </row>
    <row r="23" spans="1:4" ht="30" x14ac:dyDescent="0.25">
      <c r="A23" s="57"/>
      <c r="B23" s="42" t="s">
        <v>204</v>
      </c>
      <c r="C23" s="41" t="s">
        <v>163</v>
      </c>
      <c r="D23" s="41" t="s">
        <v>237</v>
      </c>
    </row>
    <row r="24" spans="1:4" x14ac:dyDescent="0.25">
      <c r="A24" s="57"/>
      <c r="B24" s="41" t="s">
        <v>205</v>
      </c>
      <c r="C24" s="1" t="s">
        <v>210</v>
      </c>
      <c r="D24" s="1"/>
    </row>
    <row r="25" spans="1:4" x14ac:dyDescent="0.25">
      <c r="A25" s="1"/>
      <c r="B25" s="1"/>
      <c r="C25" s="1"/>
      <c r="D25" s="1"/>
    </row>
    <row r="26" spans="1:4" ht="75" x14ac:dyDescent="0.25">
      <c r="A26" s="58" t="s">
        <v>38</v>
      </c>
      <c r="B26" s="41" t="s">
        <v>41</v>
      </c>
      <c r="C26" s="41" t="s">
        <v>222</v>
      </c>
      <c r="D26" s="41" t="s">
        <v>238</v>
      </c>
    </row>
    <row r="27" spans="1:4" x14ac:dyDescent="0.25">
      <c r="A27" s="60"/>
      <c r="B27" s="41" t="s">
        <v>50</v>
      </c>
      <c r="C27" s="1" t="s">
        <v>223</v>
      </c>
      <c r="D27" s="1"/>
    </row>
    <row r="28" spans="1:4" ht="30" x14ac:dyDescent="0.25">
      <c r="A28" s="60"/>
      <c r="B28" s="41" t="s">
        <v>206</v>
      </c>
      <c r="C28" s="41" t="s">
        <v>224</v>
      </c>
      <c r="D28" s="41" t="s">
        <v>239</v>
      </c>
    </row>
    <row r="29" spans="1:4" ht="75" x14ac:dyDescent="0.25">
      <c r="A29" s="60"/>
      <c r="B29" s="41" t="s">
        <v>44</v>
      </c>
      <c r="C29" s="1" t="s">
        <v>225</v>
      </c>
      <c r="D29" s="41" t="s">
        <v>240</v>
      </c>
    </row>
    <row r="30" spans="1:4" ht="45" x14ac:dyDescent="0.25">
      <c r="A30" s="59"/>
      <c r="B30" s="41" t="s">
        <v>47</v>
      </c>
      <c r="C30" s="1" t="s">
        <v>171</v>
      </c>
      <c r="D30" s="41" t="s">
        <v>241</v>
      </c>
    </row>
    <row r="31" spans="1:4" x14ac:dyDescent="0.25">
      <c r="A31" s="1"/>
      <c r="B31" s="1"/>
      <c r="C31" s="1"/>
      <c r="D31" s="1"/>
    </row>
    <row r="32" spans="1:4" ht="45" x14ac:dyDescent="0.25">
      <c r="A32" s="1" t="s">
        <v>95</v>
      </c>
      <c r="B32" s="41" t="s">
        <v>98</v>
      </c>
      <c r="C32" s="1" t="s">
        <v>226</v>
      </c>
      <c r="D32" s="41" t="s">
        <v>242</v>
      </c>
    </row>
    <row r="33" spans="1:4" x14ac:dyDescent="0.25">
      <c r="A33" s="1"/>
      <c r="B33" s="1"/>
      <c r="C33" s="1"/>
      <c r="D33" s="1"/>
    </row>
    <row r="34" spans="1:4" ht="45" x14ac:dyDescent="0.25">
      <c r="A34" s="58" t="s">
        <v>2</v>
      </c>
      <c r="B34" s="41" t="s">
        <v>53</v>
      </c>
      <c r="C34" s="41" t="s">
        <v>227</v>
      </c>
      <c r="D34" s="41" t="s">
        <v>243</v>
      </c>
    </row>
    <row r="35" spans="1:4" x14ac:dyDescent="0.25">
      <c r="A35" s="59"/>
      <c r="B35" s="41" t="s">
        <v>104</v>
      </c>
      <c r="C35" s="41" t="s">
        <v>175</v>
      </c>
      <c r="D35" s="1" t="s">
        <v>244</v>
      </c>
    </row>
    <row r="36" spans="1:4" x14ac:dyDescent="0.25">
      <c r="A36" s="1"/>
      <c r="B36" s="1"/>
      <c r="C36" s="1"/>
      <c r="D36" s="1"/>
    </row>
    <row r="37" spans="1:4" ht="45" x14ac:dyDescent="0.25">
      <c r="A37" s="58" t="s">
        <v>4</v>
      </c>
      <c r="B37" s="41" t="s">
        <v>61</v>
      </c>
      <c r="C37" s="1" t="s">
        <v>229</v>
      </c>
      <c r="D37" s="41" t="s">
        <v>245</v>
      </c>
    </row>
    <row r="38" spans="1:4" x14ac:dyDescent="0.25">
      <c r="A38" s="60"/>
      <c r="B38" s="41" t="s">
        <v>64</v>
      </c>
      <c r="C38" s="1" t="s">
        <v>229</v>
      </c>
      <c r="D38" s="1" t="s">
        <v>246</v>
      </c>
    </row>
    <row r="39" spans="1:4" x14ac:dyDescent="0.25">
      <c r="A39" s="59"/>
      <c r="B39" s="41" t="s">
        <v>65</v>
      </c>
      <c r="C39" s="1" t="s">
        <v>229</v>
      </c>
      <c r="D39" s="1" t="s">
        <v>246</v>
      </c>
    </row>
    <row r="40" spans="1:4" x14ac:dyDescent="0.25">
      <c r="A40" s="1"/>
      <c r="B40" s="41"/>
      <c r="C40" s="1"/>
      <c r="D40" s="1"/>
    </row>
    <row r="41" spans="1:4" ht="30" x14ac:dyDescent="0.25">
      <c r="A41" s="1" t="s">
        <v>5</v>
      </c>
      <c r="B41" s="41" t="s">
        <v>57</v>
      </c>
      <c r="C41" s="1" t="s">
        <v>230</v>
      </c>
      <c r="D41" s="41" t="s">
        <v>247</v>
      </c>
    </row>
    <row r="42" spans="1:4" x14ac:dyDescent="0.25">
      <c r="A42" s="1"/>
      <c r="B42" s="41"/>
      <c r="C42" s="1"/>
      <c r="D42" s="1"/>
    </row>
    <row r="43" spans="1:4" x14ac:dyDescent="0.25">
      <c r="A43" s="1" t="s">
        <v>3</v>
      </c>
      <c r="B43" s="41" t="s">
        <v>11</v>
      </c>
      <c r="C43" s="1" t="s">
        <v>231</v>
      </c>
      <c r="D43" s="1" t="s">
        <v>248</v>
      </c>
    </row>
    <row r="44" spans="1:4" x14ac:dyDescent="0.25">
      <c r="A44" s="1"/>
      <c r="B44" s="41"/>
      <c r="C44" s="1"/>
      <c r="D44" s="1"/>
    </row>
    <row r="45" spans="1:4" ht="60" x14ac:dyDescent="0.25">
      <c r="A45" s="1" t="s">
        <v>105</v>
      </c>
      <c r="B45" s="41" t="s">
        <v>108</v>
      </c>
      <c r="C45" s="1" t="s">
        <v>232</v>
      </c>
      <c r="D45" s="41" t="s">
        <v>249</v>
      </c>
    </row>
    <row r="46" spans="1:4" x14ac:dyDescent="0.25">
      <c r="A46" s="1"/>
      <c r="B46" s="41"/>
      <c r="C46" s="1"/>
      <c r="D46" s="1"/>
    </row>
    <row r="47" spans="1:4" ht="60" x14ac:dyDescent="0.25">
      <c r="A47" s="1" t="s">
        <v>109</v>
      </c>
      <c r="B47" s="41" t="s">
        <v>112</v>
      </c>
      <c r="C47" s="1" t="s">
        <v>233</v>
      </c>
      <c r="D47" s="41" t="s">
        <v>250</v>
      </c>
    </row>
    <row r="48" spans="1:4" x14ac:dyDescent="0.25">
      <c r="A48" s="1"/>
      <c r="B48" s="1"/>
      <c r="C48" s="1"/>
      <c r="D48" s="1"/>
    </row>
  </sheetData>
  <mergeCells count="5">
    <mergeCell ref="A4:A7"/>
    <mergeCell ref="A9:A24"/>
    <mergeCell ref="A34:A35"/>
    <mergeCell ref="A37:A39"/>
    <mergeCell ref="A26:A30"/>
  </mergeCells>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vt:lpstr>
      <vt:lpstr>Tribe Level</vt:lpstr>
      <vt:lpstr>Gaps &amp; Infernces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Nambudiri P K, Krishnan</dc:creator>
  <cp:lastModifiedBy>Dayal, Sidhant</cp:lastModifiedBy>
  <dcterms:created xsi:type="dcterms:W3CDTF">2019-06-10T06:36:29Z</dcterms:created>
  <dcterms:modified xsi:type="dcterms:W3CDTF">2019-11-07T04:32:59Z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7edd4602-e31d-42ae-a19c-64a4930ece0f</vt:lpwstr>
  </property>
  <property fmtid="{D5CDD505-2E9C-101B-9397-08002B2CF9AE}" pid="3" name="Classification">
    <vt:lpwstr>I</vt:lpwstr>
  </property>
</Properties>
</file>