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svrau570bsm00.oceania.corp.anz.com\keertya$\Desktop\PTF\"/>
    </mc:Choice>
  </mc:AlternateContent>
  <bookViews>
    <workbookView xWindow="0" yWindow="0" windowWidth="12735" windowHeight="8220" firstSheet="2" activeTab="2"/>
  </bookViews>
  <sheets>
    <sheet name="Plan" sheetId="3" r:id="rId1"/>
    <sheet name="Summary" sheetId="2" r:id="rId2"/>
    <sheet name="Automation Status" sheetId="1" r:id="rId3"/>
    <sheet name="Evidences_Bhanu " sheetId="6" r:id="rId4"/>
    <sheet name="Evidences_Aishwarya " sheetId="4" r:id="rId5"/>
    <sheet name="Evidences_Nazeer" sheetId="5" r:id="rId6"/>
  </sheets>
  <definedNames>
    <definedName name="_xlnm._FilterDatabase" localSheetId="2" hidden="1">'Automation Status'!$A$1:$J$148</definedName>
  </definedNames>
  <calcPr calcId="162913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3" l="1"/>
  <c r="D32" i="3"/>
  <c r="I31" i="3"/>
  <c r="I32" i="3" s="1"/>
  <c r="M32" i="3" s="1"/>
  <c r="D31" i="3"/>
  <c r="J31" i="3" s="1"/>
  <c r="K31" i="3" s="1"/>
  <c r="K32" i="3" s="1"/>
  <c r="D30" i="3"/>
  <c r="J30" i="3" s="1"/>
  <c r="I29" i="3"/>
  <c r="I30" i="3" s="1"/>
  <c r="M30" i="3" s="1"/>
  <c r="G29" i="3"/>
  <c r="G30" i="3" s="1"/>
  <c r="D29" i="3"/>
  <c r="D25" i="3"/>
  <c r="J25" i="3" s="1"/>
  <c r="I24" i="3"/>
  <c r="I25" i="3" s="1"/>
  <c r="M25" i="3" s="1"/>
  <c r="D24" i="3"/>
  <c r="J24" i="3" s="1"/>
  <c r="D28" i="3"/>
  <c r="J28" i="3" s="1"/>
  <c r="D27" i="3"/>
  <c r="J27" i="3" s="1"/>
  <c r="G26" i="3"/>
  <c r="G27" i="3" s="1"/>
  <c r="G28" i="3" s="1"/>
  <c r="D26" i="3"/>
  <c r="D18" i="3"/>
  <c r="J18" i="3" s="1"/>
  <c r="D17" i="3"/>
  <c r="J17" i="3" s="1"/>
  <c r="D23" i="3"/>
  <c r="J23" i="3" s="1"/>
  <c r="D22" i="3"/>
  <c r="J22" i="3" s="1"/>
  <c r="D21" i="3"/>
  <c r="J21" i="3" s="1"/>
  <c r="D20" i="3"/>
  <c r="J20" i="3" s="1"/>
  <c r="D19" i="3"/>
  <c r="J19" i="3" s="1"/>
  <c r="M31" i="3" l="1"/>
  <c r="E31" i="3"/>
  <c r="J29" i="3"/>
  <c r="M29" i="3"/>
  <c r="M24" i="3"/>
  <c r="J26" i="3"/>
  <c r="D16" i="3"/>
  <c r="J16" i="3" s="1"/>
  <c r="D15" i="3"/>
  <c r="J15" i="3" s="1"/>
  <c r="D14" i="3"/>
  <c r="J14" i="3" s="1"/>
  <c r="D13" i="3"/>
  <c r="J13" i="3" s="1"/>
  <c r="D12" i="3"/>
  <c r="J12" i="3" s="1"/>
  <c r="D11" i="3"/>
  <c r="J11" i="3" s="1"/>
  <c r="D10" i="3"/>
  <c r="J10" i="3" s="1"/>
  <c r="D9" i="3"/>
  <c r="J9" i="3" s="1"/>
  <c r="D8" i="3"/>
  <c r="J8" i="3" s="1"/>
  <c r="D7" i="3"/>
  <c r="J7" i="3" s="1"/>
  <c r="D6" i="3"/>
  <c r="J6" i="3" s="1"/>
  <c r="I5" i="3"/>
  <c r="I6" i="3" s="1"/>
  <c r="G5" i="3"/>
  <c r="G7" i="3" s="1"/>
  <c r="G8" i="3" s="1"/>
  <c r="G9" i="3" s="1"/>
  <c r="G12" i="3" s="1"/>
  <c r="G13" i="3" s="1"/>
  <c r="G14" i="3" s="1"/>
  <c r="D5" i="3"/>
  <c r="J5" i="3" s="1"/>
  <c r="K5" i="3" s="1"/>
  <c r="L31" i="3" l="1"/>
  <c r="E32" i="3"/>
  <c r="L32" i="3" s="1"/>
  <c r="E5" i="3"/>
  <c r="L5" i="3" s="1"/>
  <c r="G15" i="3"/>
  <c r="G16" i="3" s="1"/>
  <c r="G19" i="3"/>
  <c r="G20" i="3" s="1"/>
  <c r="G21" i="3" s="1"/>
  <c r="G22" i="3" s="1"/>
  <c r="G23" i="3" s="1"/>
  <c r="K6" i="3"/>
  <c r="K7" i="3" s="1"/>
  <c r="K8" i="3" s="1"/>
  <c r="K9" i="3" s="1"/>
  <c r="K10" i="3" s="1"/>
  <c r="K11" i="3" s="1"/>
  <c r="K12" i="3" s="1"/>
  <c r="K13" i="3" s="1"/>
  <c r="K14" i="3" s="1"/>
  <c r="K15" i="3" s="1"/>
  <c r="K16" i="3" s="1"/>
  <c r="I7" i="3"/>
  <c r="M6" i="3"/>
  <c r="M5" i="3"/>
  <c r="E6" i="3" l="1"/>
  <c r="K19" i="3"/>
  <c r="K20" i="3" s="1"/>
  <c r="K21" i="3" s="1"/>
  <c r="K17" i="3"/>
  <c r="K18" i="3" s="1"/>
  <c r="E7" i="3"/>
  <c r="L6" i="3"/>
  <c r="I8" i="3"/>
  <c r="M7" i="3"/>
  <c r="K22" i="3" l="1"/>
  <c r="K23" i="3" s="1"/>
  <c r="K24" i="3" s="1"/>
  <c r="K25" i="3" s="1"/>
  <c r="K26" i="3"/>
  <c r="K27" i="3" s="1"/>
  <c r="K28" i="3" s="1"/>
  <c r="K29" i="3" s="1"/>
  <c r="K30" i="3" s="1"/>
  <c r="I9" i="3"/>
  <c r="M8" i="3"/>
  <c r="E8" i="3"/>
  <c r="L7" i="3"/>
  <c r="E9" i="3" l="1"/>
  <c r="L8" i="3"/>
  <c r="M9" i="3"/>
  <c r="I10" i="3"/>
  <c r="I11" i="3" l="1"/>
  <c r="M10" i="3"/>
  <c r="E10" i="3"/>
  <c r="L9" i="3"/>
  <c r="L10" i="3" l="1"/>
  <c r="E11" i="3"/>
  <c r="I12" i="3"/>
  <c r="M11" i="3"/>
  <c r="E12" i="3" l="1"/>
  <c r="L11" i="3"/>
  <c r="I13" i="3"/>
  <c r="M12" i="3"/>
  <c r="I14" i="3" l="1"/>
  <c r="M13" i="3"/>
  <c r="E13" i="3"/>
  <c r="L12" i="3"/>
  <c r="E14" i="3" l="1"/>
  <c r="L13" i="3"/>
  <c r="I15" i="3"/>
  <c r="M14" i="3"/>
  <c r="I16" i="3" l="1"/>
  <c r="I17" i="3" s="1"/>
  <c r="M15" i="3"/>
  <c r="E15" i="3"/>
  <c r="L14" i="3"/>
  <c r="I18" i="3" l="1"/>
  <c r="M18" i="3" s="1"/>
  <c r="M17" i="3"/>
  <c r="M16" i="3"/>
  <c r="I19" i="3"/>
  <c r="E16" i="3"/>
  <c r="E17" i="3" s="1"/>
  <c r="L15" i="3"/>
  <c r="E18" i="3" l="1"/>
  <c r="L18" i="3" s="1"/>
  <c r="L17" i="3"/>
  <c r="L16" i="3"/>
  <c r="E19" i="3"/>
  <c r="I20" i="3"/>
  <c r="M19" i="3"/>
  <c r="M20" i="3" l="1"/>
  <c r="I21" i="3"/>
  <c r="I26" i="3" s="1"/>
  <c r="L19" i="3"/>
  <c r="E20" i="3"/>
  <c r="I27" i="3" l="1"/>
  <c r="M26" i="3"/>
  <c r="E21" i="3"/>
  <c r="E26" i="3" s="1"/>
  <c r="L20" i="3"/>
  <c r="M21" i="3"/>
  <c r="I22" i="3"/>
  <c r="L26" i="3" l="1"/>
  <c r="E27" i="3"/>
  <c r="M27" i="3"/>
  <c r="I28" i="3"/>
  <c r="M28" i="3" s="1"/>
  <c r="L21" i="3"/>
  <c r="E22" i="3"/>
  <c r="M22" i="3"/>
  <c r="I23" i="3"/>
  <c r="M23" i="3" s="1"/>
  <c r="L27" i="3" l="1"/>
  <c r="E28" i="3"/>
  <c r="L22" i="3"/>
  <c r="E23" i="3"/>
  <c r="L28" i="3" l="1"/>
  <c r="E29" i="3"/>
  <c r="L23" i="3"/>
  <c r="E24" i="3"/>
  <c r="E30" i="3" l="1"/>
  <c r="L30" i="3" s="1"/>
  <c r="L29" i="3"/>
  <c r="E25" i="3"/>
  <c r="L25" i="3" s="1"/>
  <c r="L24" i="3"/>
</calcChain>
</file>

<file path=xl/comments1.xml><?xml version="1.0" encoding="utf-8"?>
<comments xmlns="http://schemas.openxmlformats.org/spreadsheetml/2006/main">
  <authors>
    <author>Reddy, Thapovardhan</author>
  </authors>
  <commentList>
    <comment ref="C4" authorId="0" shapeId="0">
      <text>
        <r>
          <rPr>
            <b/>
            <sz val="9"/>
            <color rgb="FF000000"/>
            <rFont val="Tahoma"/>
            <family val="2"/>
          </rPr>
          <t>Reddy, Thapovardhan:</t>
        </r>
        <r>
          <rPr>
            <sz val="9"/>
            <color rgb="FF000000"/>
            <rFont val="Tahoma"/>
            <family val="2"/>
          </rPr>
          <t xml:space="preserve">
Variation in Man days due to PTO.</t>
        </r>
      </text>
    </comment>
  </commentList>
</comments>
</file>

<file path=xl/sharedStrings.xml><?xml version="1.0" encoding="utf-8"?>
<sst xmlns="http://schemas.openxmlformats.org/spreadsheetml/2006/main" count="1088" uniqueCount="390">
  <si>
    <t>Test Case Name</t>
  </si>
  <si>
    <t>Module</t>
  </si>
  <si>
    <t>Status</t>
  </si>
  <si>
    <t>Error Message</t>
  </si>
  <si>
    <t>Folder</t>
  </si>
  <si>
    <t>Description</t>
  </si>
  <si>
    <t>Time (in Mins)</t>
  </si>
  <si>
    <t>Comment</t>
  </si>
  <si>
    <t>AU_AP_VENDOR_AUDIT_REPORT</t>
  </si>
  <si>
    <t>\AUS_AUTOMATION\Accounts Payable_AUS</t>
  </si>
  <si>
    <t>AU_AP_VERIFY_ANZ_CHQ_EST_REP</t>
  </si>
  <si>
    <t>AU_AP_VERIFY_EFT_PAYMENT</t>
  </si>
  <si>
    <t>AU_AP_VERIFY_EXP_PAYMT</t>
  </si>
  <si>
    <t>AU_AP_VOUCHER_AUDIT_ALL_OPERAT</t>
  </si>
  <si>
    <t>AU_AP_VOUCHER_AUDIT_SETID</t>
  </si>
  <si>
    <t>AU_AP_VOUCHER_VALIDATION_ALL</t>
  </si>
  <si>
    <t>AU_AP_VOUCHER_VALIDATION_ORIGI</t>
  </si>
  <si>
    <t>AU_AP_VOUCHR_AUDIT_AL_VENDRORG</t>
  </si>
  <si>
    <t>AU_AP_WITHOLDING_VCHR</t>
  </si>
  <si>
    <t>AU_AP__PYMNT_REGISTRY_RPT</t>
  </si>
  <si>
    <t>AU_AP_VCHRPOST_ORIGIN</t>
  </si>
  <si>
    <t>AU_AP_APTOGL_ENDTOEND</t>
  </si>
  <si>
    <t>AU_AP_ASSET_VOUCHER</t>
  </si>
  <si>
    <t>AU_AP_CHLD_ARIBA_EXT</t>
  </si>
  <si>
    <t>AU_AP_CLOSE_VOUCHER</t>
  </si>
  <si>
    <t>AU_AP_CREATE_RUN_PYCL_EFT</t>
  </si>
  <si>
    <t>AU_AP_CREATE_VENDOR_VAT</t>
  </si>
  <si>
    <t>AU_AP_EMPTORIS_EXTRACT</t>
  </si>
  <si>
    <t>AU_AP_JOURNAL_VOUCHER</t>
  </si>
  <si>
    <t>AU_AP_MANUAL_CHK_PAYMENT</t>
  </si>
  <si>
    <t>AU_AP_OK2PAY_LOAD</t>
  </si>
  <si>
    <t>AU_AP_PARNT_ARIBA_EXTRCT_PRCSS</t>
  </si>
  <si>
    <t>AU_AP_PAYMENT_CANCEL_HOLD</t>
  </si>
  <si>
    <t>AU_AP_PAYMENT_CANCEL_NO_REISSU</t>
  </si>
  <si>
    <t>AU_AP_PAYMENT_CANCEL_REISSUE</t>
  </si>
  <si>
    <t>AU_AP_PAYMENT_MANUAL_RECORD</t>
  </si>
  <si>
    <t>AU_AP_PAYNT_INQRY_SEL_PAYMT_RE</t>
  </si>
  <si>
    <t>AU_AP_POSTED_VOUCHER_DELETION</t>
  </si>
  <si>
    <t>AU_AP_PSTD_VCHR_LIST_REP</t>
  </si>
  <si>
    <t>AU_AP_PYMNT_HISTRY_BANK_REPORT</t>
  </si>
  <si>
    <t>AU_AP_PYMNT_TRIAL_RG_RPT</t>
  </si>
  <si>
    <t>AU_AP_PYMT_HIS_REP_BY_SUPP</t>
  </si>
  <si>
    <t>AU_AP_PYT_HTRY_REPRT_BY_PAYMHD</t>
  </si>
  <si>
    <t>AU_AP_UNPOST_VOUCHER_DELETION</t>
  </si>
  <si>
    <t>AU_AP_UPDATE_VENDOR</t>
  </si>
  <si>
    <t>AU_AP_VALIDATION_BY_VENR_SETID</t>
  </si>
  <si>
    <t>AU_AP_VALIDATION_ORIGIN_VENDR</t>
  </si>
  <si>
    <t>AU_AP_VAT_VOUCHER</t>
  </si>
  <si>
    <t>AU_AP_VCHR_ENTRY_MUL_CURRENCY</t>
  </si>
  <si>
    <t>AU_AP_VENDOR_APPROVAL</t>
  </si>
  <si>
    <t/>
  </si>
  <si>
    <t>ANZ cheque estimation report</t>
  </si>
  <si>
    <t>Verify Express Payment</t>
  </si>
  <si>
    <t>Vchr Audit RptAll Operators Al</t>
  </si>
  <si>
    <t>Vchr Audit Rpt All Operators V</t>
  </si>
  <si>
    <t>Validation All Vendor All Orig</t>
  </si>
  <si>
    <t>Voucher validation by origin</t>
  </si>
  <si>
    <t>Vchr Audit Rpt All Operators A</t>
  </si>
  <si>
    <t>Verify Witholding voucher</t>
  </si>
  <si>
    <t>PAYMENT_REGISTER</t>
  </si>
  <si>
    <t>VCHR_POST_ORIGIN</t>
  </si>
  <si>
    <t>AP_TO_GL_ENDTOEND</t>
  </si>
  <si>
    <t>Asset Voucher multiline VAT</t>
  </si>
  <si>
    <t>CHLD_ARIBA_EXT_PROC</t>
  </si>
  <si>
    <t>Close Voucher Process</t>
  </si>
  <si>
    <t>Create&amp;Run Paycycle_EFT</t>
  </si>
  <si>
    <t>Create Vendor by VAT</t>
  </si>
  <si>
    <t>Emptoris Extract</t>
  </si>
  <si>
    <t>Journal Voucher Creation</t>
  </si>
  <si>
    <t>Manual check payment method</t>
  </si>
  <si>
    <t>ANZ_OK2PAY_LOAD</t>
  </si>
  <si>
    <t>PRNT_ARIBA_EXT_PROC</t>
  </si>
  <si>
    <t>Payment Cancel Reopen(hold)</t>
  </si>
  <si>
    <t>Payment cancel-do not reissue</t>
  </si>
  <si>
    <t>Payment Cancel Reopen(Reissue)</t>
  </si>
  <si>
    <t>Payment (Manual Record)</t>
  </si>
  <si>
    <t>Payment_inqry_slctd_pymnt_Refr</t>
  </si>
  <si>
    <t>PSTD_VCHR_LIST_REP</t>
  </si>
  <si>
    <t>Payment_history_Bank</t>
  </si>
  <si>
    <t>Trial Register</t>
  </si>
  <si>
    <t>PYMNT_HIS_BY_SUPPLIER</t>
  </si>
  <si>
    <t>PYMN_HIS_BY_PAY_MTHD</t>
  </si>
  <si>
    <t>Unpost_voucher_deletion</t>
  </si>
  <si>
    <t>Update Vendor Information</t>
  </si>
  <si>
    <t>Validation Vendor by SetId</t>
  </si>
  <si>
    <t>Validation origin &amp; vendor</t>
  </si>
  <si>
    <t>VAT Voucher</t>
  </si>
  <si>
    <t>Vendor Approval</t>
  </si>
  <si>
    <t>Accounts Payable</t>
  </si>
  <si>
    <t>CREATE_REQUISITON_IND</t>
  </si>
  <si>
    <t>INQUIRE_ON_PO_INQUIRY_INDIA</t>
  </si>
  <si>
    <t>INQUIRE_ON_RECEIPT_LOC_IND_01</t>
  </si>
  <si>
    <t>INQUIRE_ON_RECEIPT_LOC_IND_02</t>
  </si>
  <si>
    <t>INQUIRE_RECEIPT_INDIA_01</t>
  </si>
  <si>
    <t>INQUIRE_RECEIPT_INDIA_02</t>
  </si>
  <si>
    <t>INQUIRE_RECEIPT_INDIA_03</t>
  </si>
  <si>
    <t>INQUIRE_RECEIPT_INDIA_SHELL</t>
  </si>
  <si>
    <t>INQUIRE_RECEIPT_ON_LOC_SHELL</t>
  </si>
  <si>
    <t>PO_ACTIV_REPORT</t>
  </si>
  <si>
    <t>PO_EXPEDITIN_REPORT</t>
  </si>
  <si>
    <t>CREATE_CHANGE_ORDER_ADD_NEWLIN</t>
  </si>
  <si>
    <t>CREATE_CHANGE_ORD_CANCEL_INDIA</t>
  </si>
  <si>
    <t>CREATE_CHANGE_ORD_CHANGE_ITEM</t>
  </si>
  <si>
    <t>CREATE_ONLINE_PO_COPY_4M_REQ</t>
  </si>
  <si>
    <t>CREATE_PO_INDIA</t>
  </si>
  <si>
    <t>CREATE_REQUISITION</t>
  </si>
  <si>
    <t>PUR_P2P_WITH_ASS_EPRO_TILL_AM</t>
  </si>
  <si>
    <t>PUR_PO_VO_CANNOT_BE_PAID_WO</t>
  </si>
  <si>
    <t>PUR_RECEIPT_ACC_DETAIL_REPORT</t>
  </si>
  <si>
    <t>PUR_RECEIPT_DELIV_REPORT</t>
  </si>
  <si>
    <t>PUR_RECEIPT_SHIP_TO_DETAI_REP</t>
  </si>
  <si>
    <t>PUR_RECEIPT_SUMM_REPORT</t>
  </si>
  <si>
    <t>PUR_REQU_TO_PO_XREF_REPORT</t>
  </si>
  <si>
    <t>PUR_RESUBMIT_REQUSITION</t>
  </si>
  <si>
    <t>PUR_REVIEW_CHANGE_ORDER_HISTOR</t>
  </si>
  <si>
    <t>PUR_RUN_PAY_CYCLE_AND_SCHEDULE</t>
  </si>
  <si>
    <t>PUR_RUN_PURGE_STAGED_TABLES</t>
  </si>
  <si>
    <t>PUR_SUBMIT_REQ_EMAIL</t>
  </si>
  <si>
    <t>PUR_VERIFY_3_WAY_EXCEPTION_OV</t>
  </si>
  <si>
    <t>PUR_VERIFY_CREATION_OF_PO_VOU</t>
  </si>
  <si>
    <t>PUR_VERIFY_CREATION_OF_VOU_PO</t>
  </si>
  <si>
    <t>PUR_VERIFY_DAM</t>
  </si>
  <si>
    <t>PUR_VERIFY_THREE_WAY_MATCH</t>
  </si>
  <si>
    <t>PO_ITM_CATEGORY_USAGE_REPORT</t>
  </si>
  <si>
    <t>PO_LISTING_REPORT</t>
  </si>
  <si>
    <t>PO_PRINT_REPORT</t>
  </si>
  <si>
    <t>PO_SCHEDULE_LISTING_REPORT</t>
  </si>
  <si>
    <t>PO_STATUS_LISTING_REPORT</t>
  </si>
  <si>
    <t>PO_TO_REQ_XREF_REPORT</t>
  </si>
  <si>
    <t>PO_WITH_ATTACHMENTS_INDIA</t>
  </si>
  <si>
    <t>PUR_ATTACH_SCAN_INV_TO_PO_VOU</t>
  </si>
  <si>
    <t>PUR_CANCEL_DISPATCHE_PO_PARTIA</t>
  </si>
  <si>
    <t>PUR_CANCEL_DISPATCH_PO_NOTRECE</t>
  </si>
  <si>
    <t>PUR_CREATION_OF_VOUCHER_FR_PO</t>
  </si>
  <si>
    <t>PUR_DENY_REQUISITION</t>
  </si>
  <si>
    <t>PUR_DISPATCH_PURCHASE_ORDER_ON</t>
  </si>
  <si>
    <t>PUR_EMAIL_NOTIFY_FOR_MISSING_R</t>
  </si>
  <si>
    <t>PUR_GENERATE_JOURNA_ENT_FOR_PO</t>
  </si>
  <si>
    <t>PUR_IND_APPROVE_A_REQUISITION</t>
  </si>
  <si>
    <t>PUR_IND_CANCEL_SINGLE_REC_LINE</t>
  </si>
  <si>
    <t>PUR_IND_CANCEL_WHOLE_RECEIPT</t>
  </si>
  <si>
    <t>PUR_IND_CLOSE_A_SINGLE_RECEIPT</t>
  </si>
  <si>
    <t>PUR_IND_CREATE_A_RECEIPT</t>
  </si>
  <si>
    <t>PUR_IND_P2P_WITHOUT_ASSET_EPR</t>
  </si>
  <si>
    <t>PUR_IND_PO_CALCULATION_PRO</t>
  </si>
  <si>
    <t>PUR_IND_PO_CREATE_PROCESS</t>
  </si>
  <si>
    <t>PUR_IND_RECEIPT_1_LINE_PO_FULL</t>
  </si>
  <si>
    <t>PUR_IND_RECEIPT_2_LINE_PO_FULL</t>
  </si>
  <si>
    <t>PUR_IND_RECEPT_1_LINE_2_PO_PAR</t>
  </si>
  <si>
    <t>PUR_IND_REJECT_RECEIVED_MATER</t>
  </si>
  <si>
    <t>PUR_IND_REJECT_RECEIVE_MATERIA</t>
  </si>
  <si>
    <t>PUR_IND_RUN_PO_RECONCILE_PRO</t>
  </si>
  <si>
    <t>PUR_IND_SOURCE_REQUISITON_TO</t>
  </si>
  <si>
    <t>PUR_NO_MATCH_PO_VOUCHER_CANNOT</t>
  </si>
  <si>
    <t>Purchasing</t>
  </si>
  <si>
    <t>Inquire on Purchase Orders - P</t>
  </si>
  <si>
    <t>Inquire on Receipts based on L</t>
  </si>
  <si>
    <t>approve requisition</t>
  </si>
  <si>
    <t>create po and receipt</t>
  </si>
  <si>
    <t>verifying receipt status</t>
  </si>
  <si>
    <t>Inquire Receipt</t>
  </si>
  <si>
    <t>PO activity report</t>
  </si>
  <si>
    <t>PO Expediting report</t>
  </si>
  <si>
    <t>Create Change order_Add new li</t>
  </si>
  <si>
    <t>CREATE_CHANGE_ORDER_CANCEL</t>
  </si>
  <si>
    <t>Create Change order_Change ite</t>
  </si>
  <si>
    <t>Create Online PO copy from req</t>
  </si>
  <si>
    <t>01. Create Requisition</t>
  </si>
  <si>
    <t>05.PO vouchers cannot be paid</t>
  </si>
  <si>
    <t>Receipt account detail report</t>
  </si>
  <si>
    <t>Receipt delivery report</t>
  </si>
  <si>
    <t>Receipt Ship to detail report</t>
  </si>
  <si>
    <t>Receipt Summary report</t>
  </si>
  <si>
    <t>Requisition to PO XREF Report</t>
  </si>
  <si>
    <t>Review Change order history</t>
  </si>
  <si>
    <t>17. Run Pay cycle and Schedule</t>
  </si>
  <si>
    <t>Run Purge staged tables proces</t>
  </si>
  <si>
    <t>03. Submit Requisition - email</t>
  </si>
  <si>
    <t>14. Verify 3 way exception ove</t>
  </si>
  <si>
    <t>10. Verify Creation of PO Vouc</t>
  </si>
  <si>
    <t>11. Verify Creation of voucher</t>
  </si>
  <si>
    <t>VERIFY_DAM</t>
  </si>
  <si>
    <t>13. Verify three way matching</t>
  </si>
  <si>
    <t>PO Item category usage report</t>
  </si>
  <si>
    <t>PO Listings report</t>
  </si>
  <si>
    <t>Purcahse order print report</t>
  </si>
  <si>
    <t>PO Schedule listings report</t>
  </si>
  <si>
    <t>PO Status listings report</t>
  </si>
  <si>
    <t>PO to requisition XREF report</t>
  </si>
  <si>
    <t>PO with attachments</t>
  </si>
  <si>
    <t>12. Attach scanned invoice to</t>
  </si>
  <si>
    <t>Cancel a Dispatched PO that ha</t>
  </si>
  <si>
    <t>DENY REQUISITION</t>
  </si>
  <si>
    <t>08. Dispatch Po EMAIL</t>
  </si>
  <si>
    <t>15. Email notifications for Mi</t>
  </si>
  <si>
    <t>18. Generate Journal Entries f</t>
  </si>
  <si>
    <t>Cancel single receipt line</t>
  </si>
  <si>
    <t>Cancel whole receipt</t>
  </si>
  <si>
    <t>09. Create a receipt</t>
  </si>
  <si>
    <t>Reject received materials for</t>
  </si>
  <si>
    <t>Reject received material credi</t>
  </si>
  <si>
    <t>05 Run PO Reconcile Process</t>
  </si>
  <si>
    <t>16. No-Match PO vouchers canno</t>
  </si>
  <si>
    <t>\AUS_AUTOMATION\NWOW35\IND\ST\Purchasing</t>
  </si>
  <si>
    <t>\AUS_AUTOMATION\NWOW35\IND\ST\Purchasing\PO INQUIRY</t>
  </si>
  <si>
    <t>\AUS_AUTOMATION\NWOW35\IND\ST\Purchasing\PO Reports</t>
  </si>
  <si>
    <t>\AUS_AUTOMATION\NWOW35\IND\ST\Purchasing\PO Maintainance</t>
  </si>
  <si>
    <t>\AUS_AUTOMATION\NWOW35\IND\ST\Purchasing\PO Creation</t>
  </si>
  <si>
    <t>\AUS_AUTOMATION\NWOW35\IND\ST\Purchasing\PO vouchers</t>
  </si>
  <si>
    <t>\AUS_AUTOMATION\NWOW35\IND\ST\Purchasing\PO Processing</t>
  </si>
  <si>
    <t>\AUS_AUTOMATION\NWOW35\IND\ST\Purchasing\Receiving</t>
  </si>
  <si>
    <t>CREATE_REQUISITON</t>
  </si>
  <si>
    <t>CREATE_REQ_WITH_ATTACH_COMMENT</t>
  </si>
  <si>
    <t>CREATE_SPECIAL_REQ_WITH_VENDOR</t>
  </si>
  <si>
    <t>EPOMODIFY_AN_EXISTING_CATEGORY</t>
  </si>
  <si>
    <t>EPO_PENDING_REQUISITION_MODIFY</t>
  </si>
  <si>
    <t>EPO_REQ_SOURCE_PO_SOURCE_NOTCH</t>
  </si>
  <si>
    <t>EPO_SOURCE_REQUISITON_TO_A_PO</t>
  </si>
  <si>
    <t>EPO_SOURCE_REQ_PO_EXCEPTION</t>
  </si>
  <si>
    <t>EPO_VERIFY_ADD_A_NEW_UOM_US</t>
  </si>
  <si>
    <t>EPO_VERIFY_APPROVE_FISCAL_REQ</t>
  </si>
  <si>
    <t>EPO_VERIFY_CANCEL_REQUISITION</t>
  </si>
  <si>
    <t>EPO_VERIFY_CLOSE_REQUISITION</t>
  </si>
  <si>
    <t>EPO_VERIFY_CREATE_CATELOG_REQ</t>
  </si>
  <si>
    <t>EPO_VERIFY_DENY_REQUIS_FISCAL</t>
  </si>
  <si>
    <t>EPO_VERIFY_EDIT_REQUISITION</t>
  </si>
  <si>
    <t>EPO_VERIFY_FUNCTIONA_ADD_BUYER</t>
  </si>
  <si>
    <t>EPO_VERIFY_FUNCTIONA_ADD_REQ</t>
  </si>
  <si>
    <t>EPO_VERIFY_FUNCTIONA_ADD_SHIP</t>
  </si>
  <si>
    <t>EPO_VERIFY_FUNCTION_UPD_BUY</t>
  </si>
  <si>
    <t>EPO_VERIFY_INACTIVATE_ITEM</t>
  </si>
  <si>
    <t>EPO_VERIFY_LEVEL_1_FISCAL_APRO</t>
  </si>
  <si>
    <t>EPO_VERIFY_LEVEL_2_FISCAL_APPR</t>
  </si>
  <si>
    <t>EPO_VERIFY_MODIFY_AN_ITEM_AD</t>
  </si>
  <si>
    <t>EPO_VERIFY_REQUI_PRINT_REPOR</t>
  </si>
  <si>
    <t>EPO_VERIFY_REQ_COST_DISTRIB_RE</t>
  </si>
  <si>
    <t>EPO_VERIFY_SEARCH_CATEGORY</t>
  </si>
  <si>
    <t>EPO_VERIFY_SEARCH_ITEM</t>
  </si>
  <si>
    <t>EPO_VERIFY_SELF_SERVI_PAGE_REQ</t>
  </si>
  <si>
    <t>EPO_VERIFY_THE_FUNCTIONALI_TO</t>
  </si>
  <si>
    <t>EPO_VER_SPECIA_REQ_WITHOT_VEND</t>
  </si>
  <si>
    <t>CREATE_A_NEW_ITEM</t>
  </si>
  <si>
    <t>CREATE_A_NEW_ITEM_GROUP</t>
  </si>
  <si>
    <t>CREATE_A_NEW_ITEM_WITH_VERIFY</t>
  </si>
  <si>
    <t>CREATE_NEW_CATEGORY</t>
  </si>
  <si>
    <t>CREATE_NEW_ITEM_FAMILY</t>
  </si>
  <si>
    <t>e-Procurement</t>
  </si>
  <si>
    <t>\AUS_AUTOMATION\NWOW35\NZL\ST\Eprocurement\02.Requisition</t>
  </si>
  <si>
    <t>\AUS_AUTOMATION\NWOW35\NZL\ST\Eprocurement\Categories and Items</t>
  </si>
  <si>
    <t>\AUS_AUTOMATION\NWOW35\NZL\ST\Eprocurement\03.Workflow</t>
  </si>
  <si>
    <t>\AUS_AUTOMATION\NWOW35\NZL\ST\Eprocurement\04.Reports</t>
  </si>
  <si>
    <t>\AUS_AUTOMATION\NWOW35\NZL\ST\Eprocurement\Categories and Items\01.Create a new category</t>
  </si>
  <si>
    <t>Creating a requisition</t>
  </si>
  <si>
    <t>08.Verify Create requisition a</t>
  </si>
  <si>
    <t>01.Create a special request wi</t>
  </si>
  <si>
    <t>To modify an Existing Category</t>
  </si>
  <si>
    <t>13.Verify that The Pending Req</t>
  </si>
  <si>
    <t>13.Verify that the requisition</t>
  </si>
  <si>
    <t>01 Source Requisiton to a PO</t>
  </si>
  <si>
    <t>15.Verify the Source Requisiti</t>
  </si>
  <si>
    <t>06.Verify Add a new UOM and us</t>
  </si>
  <si>
    <t>06.Verify Approve Fiscal requi</t>
  </si>
  <si>
    <t>Verifying cancellation of req</t>
  </si>
  <si>
    <t>07Verify create Catelog requis</t>
  </si>
  <si>
    <t>08.Verify Deny Requisition at</t>
  </si>
  <si>
    <t>09.Verify Edit Requisition</t>
  </si>
  <si>
    <t>14.Verify The functionality to</t>
  </si>
  <si>
    <t>13.Verify The Functionality to</t>
  </si>
  <si>
    <t>15.Verify the Functionality to</t>
  </si>
  <si>
    <t>17.Verify the Functionality to</t>
  </si>
  <si>
    <t>16.Verify the Functionality to</t>
  </si>
  <si>
    <t>07.Verify Inactivate Item</t>
  </si>
  <si>
    <t>16. Verify level 1 Fiscal appr</t>
  </si>
  <si>
    <t>17. Verify Level 2 Fiscal appr</t>
  </si>
  <si>
    <t>09.Verify Modify an item by ad</t>
  </si>
  <si>
    <t>02.Verify Requisition Print Re</t>
  </si>
  <si>
    <t>01.Verify Requisition cost dis</t>
  </si>
  <si>
    <t>11.Verify Search Category</t>
  </si>
  <si>
    <t>12.Verify Search Item</t>
  </si>
  <si>
    <t>198.Verify The Self Service pa</t>
  </si>
  <si>
    <t>06Verify Create a special requ</t>
  </si>
  <si>
    <t>Creating a new Item</t>
  </si>
  <si>
    <t>Creating a new item group</t>
  </si>
  <si>
    <t>Item Verify Seatch</t>
  </si>
  <si>
    <t>Create a new category</t>
  </si>
  <si>
    <t>Creating a new item Family</t>
  </si>
  <si>
    <t>Fail</t>
  </si>
  <si>
    <t>Page.PromptOk: Multiple values returned after Search</t>
  </si>
  <si>
    <t>Msg: Payment amount must be greater than 0. (7015,73)</t>
  </si>
  <si>
    <t>Object not found in the page, or the access is denied to the Frame.</t>
  </si>
  <si>
    <t>Pass</t>
  </si>
  <si>
    <t>Process request has timed out for instance 17270445 with status PROCESSING</t>
  </si>
  <si>
    <t>combobox [name=PRCSRQSTDLG_WRK_SERVERNAME] is display only and the value is wrong.</t>
  </si>
  <si>
    <t>Warning</t>
  </si>
  <si>
    <t>Msg: Invalid value -- press the prompt button or hyperlink for a list of valid values (15,11)</t>
  </si>
  <si>
    <t>Msg: You are not authorized to access this component. (40,20)</t>
  </si>
  <si>
    <t>Condition Failed (If &amp;var1="PDF")PDF not found</t>
  </si>
  <si>
    <t>Msg: Warning -- Invoice date is greater than today's date. (7030,243)</t>
  </si>
  <si>
    <t>Cannot access the component</t>
  </si>
  <si>
    <t>Page.Prompt: The action mode is not defined for this case.</t>
  </si>
  <si>
    <t>text [Name=PYMNT_VCHR_XREF_SCHEDULED_PAY_DT$0] is display only and the value is wrong.</t>
  </si>
  <si>
    <t>The link/button Name=CDM_WRK_INDEX_BTN$0 to sec page disabled OR sec page not recognized as one</t>
  </si>
  <si>
    <t>Process anz0541a not found in Process list</t>
  </si>
  <si>
    <t>No parameters</t>
  </si>
  <si>
    <t>no valid summary in worklist</t>
  </si>
  <si>
    <t xml:space="preserve">No buyer in the prompt in valid </t>
  </si>
  <si>
    <t>Page.PromptOk: No matching values were found when attempting to Update a component</t>
  </si>
  <si>
    <t>Error retrieving PeopleTools Release information</t>
  </si>
  <si>
    <t>Can't reach the Secondary Page requested [page PO_DEFAULTS]</t>
  </si>
  <si>
    <t>Key: id=CDM_LIST_VW_PRCSINSTANCE [span] - Value: 17270788</t>
  </si>
  <si>
    <t>Fail getting status, error trying synchronization</t>
  </si>
  <si>
    <t>item not found</t>
  </si>
  <si>
    <t>Scroll 1. Button not Found: Insert Row (+)</t>
  </si>
  <si>
    <t>Invalid value:  Approval Routing</t>
  </si>
  <si>
    <t>It is not possible to set the value.</t>
  </si>
  <si>
    <t>Msg: You are not authorized to enter suppliers.  Contact your system administrator. (7025,9)</t>
  </si>
  <si>
    <t>No Success (final status) &lt;&gt; success (expected status)</t>
  </si>
  <si>
    <t>Scroll 1. Row not Found: 16954343, 0</t>
  </si>
  <si>
    <t>Object not found, or Frame access denied</t>
  </si>
  <si>
    <t>Scroll 1. Row not Found: 16954380</t>
  </si>
  <si>
    <t>Msg: The system does not understand the date you entered. Example date: %1</t>
  </si>
  <si>
    <t>Not authorized to enter suppliers with Venkat ID</t>
  </si>
  <si>
    <t>no files so process ran to no success</t>
  </si>
  <si>
    <t>Ran for SGP as 05025 BU not present in the lookup</t>
  </si>
  <si>
    <t>Ran for IND as 05025 BU not present in the lookup</t>
  </si>
  <si>
    <t>Authorization error</t>
  </si>
  <si>
    <t>button.Click  [name=PV_REQ_LINE_WRK_PV_INSERT_LINE$0];Msg: Invalid Supplier ID, please check your entry.</t>
  </si>
  <si>
    <t>link.Click  [text=~*0000418874,];Object not found in the page, or the access is denied to the Frame.</t>
  </si>
  <si>
    <t>Scroll [1] Start: $1,  Action: sel,  Key: 000000000000119396;Scroll 1. Row not Found: 000000000000119396</t>
  </si>
  <si>
    <t>link.Click  [name=~PV_MAINNAV_HTML_PV_MANAGERLINK$*$];Object not found, or Frame access denied</t>
  </si>
  <si>
    <t>button.Click  [Name=#ICSave];Msg: Warning -- If you do not select a Purchase Order status, no PO will be printed for this run control ID. Continue? (10010,1)</t>
  </si>
  <si>
    <t>SecPage: PO_DFLT_RETROFIT;Msg: Invalid value -- press the prompt button or hyperlink for a list of valid values (15,11)</t>
  </si>
  <si>
    <t>SecPage: PO_DEFAULTS;Msg: Invalid value -- press the prompt button or hyperlink for a list of valid values (15,11)</t>
  </si>
  <si>
    <t>text.Set_Value [name=VCHR_ADDSRCH_VW_VENDOR_ID] -&gt; &amp;supplier_id;Msg: Invalid value -- press the prompt button or hyperlink for a list of valid values (15,11)</t>
  </si>
  <si>
    <t>link.Click  [text=Select All];Object not found in the page, or the access is denied to the Frame.</t>
  </si>
  <si>
    <t>combobox.Set_Value [name=PRCSRQSTDLG_WRK_SERVERNAME] -&gt; PSUNX;combobox [name=PRCSRQSTDLG_WRK_SERVERNAME] is display only and the value is wrong.</t>
  </si>
  <si>
    <t xml:space="preserve">Scroll [1] Start: $0,  Action: sel,  Key: RECV_DEL; PageSave: NOT CONFIRMED </t>
  </si>
  <si>
    <t xml:space="preserve">Scroll [1] Start: $1,  Action: sel,  Key: POX5010;PageSave: NOT CONFIRMED </t>
  </si>
  <si>
    <t xml:space="preserve">Scroll [1] Start: $0,  Action: sel,  Key: POX1100;PageSave: NOT CONFIRMED </t>
  </si>
  <si>
    <t>Verify: id=PSXLATITEM_XLATSHORTNAME [span] -&gt; Pending;Object not found in the page, or the access is denied to the Frame.</t>
  </si>
  <si>
    <t>text.Set_Value [name=RUN_CNTL_PUR_PO_ID] -&gt; &amp;poid;Msg: Invalid value -- press the prompt button or hyperlink for a list of valid values (15,11)</t>
  </si>
  <si>
    <t>link.Click  [id=pthdr2logout];Object not found in the page, or the access is denied to the Frame.</t>
  </si>
  <si>
    <t>text.Set_Value [Name=VCHR_ADDSRCH_VW_VENDOR_ID] -&gt; 00993654;Msg: Invalid value -- press the prompt button or hyperlink for a list of valid values (15,11)</t>
  </si>
  <si>
    <t>text.Set_Value [Name=QUERY_RUN_PARM_BNDVALUE$0] -&gt; APAUPC;Object not found in the page, or the access is denied to the Frame.</t>
  </si>
  <si>
    <t>button.Click  [name=#ICSearch];Msg: You are not authorized to post vouchers.(button.Click  [Name=#ICSave];Msg: Highlighted fields are required. (15,30))</t>
  </si>
  <si>
    <t>button.Click  [name=#ICSearch];Msg: Invalid value -- press the prompt button or hyperlink for a list of valid values (15,11)</t>
  </si>
  <si>
    <t>No matching values were found when attempting to Update a component</t>
  </si>
  <si>
    <t>anz0541a not found in process list</t>
  </si>
  <si>
    <t>Invalid value -- press the prompt button or hyperlink for a list of valid values</t>
  </si>
  <si>
    <t>Invalid Supplier ID</t>
  </si>
  <si>
    <t>Object not found in the page</t>
  </si>
  <si>
    <t>You are not authorized to approve the supplier</t>
  </si>
  <si>
    <t>Received' (actual) &lt;&gt; 'Closed' (expected)</t>
  </si>
  <si>
    <t>IRN Number field is Mandatory</t>
  </si>
  <si>
    <t>No Success</t>
  </si>
  <si>
    <t>Approvals list need to be updated</t>
  </si>
  <si>
    <t>Row Labels</t>
  </si>
  <si>
    <t>Grand Total</t>
  </si>
  <si>
    <t>Column Labels</t>
  </si>
  <si>
    <t>Count of Test Case Name</t>
  </si>
  <si>
    <t>Dates</t>
  </si>
  <si>
    <t>Test Week</t>
  </si>
  <si>
    <t>Man Days Available</t>
  </si>
  <si>
    <t xml:space="preserve">
Planned Test Cases
(per day)</t>
  </si>
  <si>
    <t>Planned Test Cases
(cumulative)</t>
  </si>
  <si>
    <t>Failed Test Cases incl Blocked</t>
  </si>
  <si>
    <t>Failed Test Cases (cumulative)</t>
  </si>
  <si>
    <t>Actual Executed Test Cases incl NA
(per day)</t>
  </si>
  <si>
    <t>Actual Executed Test Cases
(cumulative)</t>
  </si>
  <si>
    <t xml:space="preserve">Difference in Test Execution </t>
  </si>
  <si>
    <t xml:space="preserve">Cumulative Difference in Test Execution </t>
  </si>
  <si>
    <t>Planned Test Execution %</t>
  </si>
  <si>
    <t>Actual Test Execution %</t>
  </si>
  <si>
    <t>Activity</t>
  </si>
  <si>
    <t>Holiday</t>
  </si>
  <si>
    <t>Automation Script debugging / tuning</t>
  </si>
  <si>
    <t>Total Failed Automation Test Cases</t>
  </si>
  <si>
    <t>Average TC Execution/Person Day</t>
  </si>
  <si>
    <t>AU AP Batch Run / Execution</t>
  </si>
  <si>
    <t>AU e-Pro Batch Run / Execution</t>
  </si>
  <si>
    <t>AU Purchasing Batch Run / Execution</t>
  </si>
  <si>
    <t>Asignee</t>
  </si>
  <si>
    <t>Aishwarya</t>
  </si>
  <si>
    <t>Bhanu</t>
  </si>
  <si>
    <t>BUG FIX UPDATE</t>
  </si>
  <si>
    <t>PASS</t>
  </si>
  <si>
    <t>nazeer</t>
  </si>
  <si>
    <t>Correpted</t>
  </si>
  <si>
    <t>WARNING</t>
  </si>
  <si>
    <t>Nazeer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</si>
</sst>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d\ dd\ mmm"/>
    <numFmt numFmtId="165" formatCode="0.0"/>
    <numFmt numFmtId="166" formatCode="0_ ;[Red]\-0\ "/>
  </numFmts>
  <fonts count="11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rgb="FFFF0000"/>
      <name val="Verdana"/>
      <family val="2"/>
    </font>
    <font>
      <sz val="10"/>
      <name val="Verdana"/>
      <family val="2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92CDDC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6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3" fillId="9" borderId="2" xfId="0" applyFont="1" applyFill="1" applyBorder="1" applyAlignment="1">
      <alignment horizontal="center" wrapText="1"/>
    </xf>
    <xf numFmtId="0" fontId="3" fillId="10" borderId="2" xfId="0" applyFont="1" applyFill="1" applyBorder="1" applyAlignment="1">
      <alignment horizontal="center" wrapText="1"/>
    </xf>
    <xf numFmtId="0" fontId="3" fillId="10" borderId="3" xfId="0" applyFont="1" applyFill="1" applyBorder="1" applyAlignment="1">
      <alignment horizontal="center" wrapText="1"/>
    </xf>
    <xf numFmtId="0" fontId="3" fillId="11" borderId="2" xfId="0" applyFont="1" applyFill="1" applyBorder="1" applyAlignment="1">
      <alignment horizontal="center" wrapText="1"/>
    </xf>
    <xf numFmtId="164" fontId="4" fillId="12" borderId="4" xfId="0" applyNumberFormat="1" applyFont="1" applyFill="1" applyBorder="1"/>
    <xf numFmtId="0" fontId="4" fillId="12" borderId="1" xfId="0" applyFont="1" applyFill="1" applyBorder="1" applyAlignment="1">
      <alignment horizontal="center"/>
    </xf>
    <xf numFmtId="165" fontId="3" fillId="12" borderId="1" xfId="0" applyNumberFormat="1" applyFont="1" applyFill="1" applyBorder="1" applyAlignment="1">
      <alignment horizontal="center"/>
    </xf>
    <xf numFmtId="1" fontId="4" fillId="12" borderId="1" xfId="0" applyNumberFormat="1" applyFont="1" applyFill="1" applyBorder="1" applyAlignment="1">
      <alignment horizontal="center"/>
    </xf>
    <xf numFmtId="166" fontId="4" fillId="12" borderId="1" xfId="0" applyNumberFormat="1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 wrapText="1"/>
    </xf>
    <xf numFmtId="9" fontId="4" fillId="12" borderId="1" xfId="1" applyFont="1" applyFill="1" applyBorder="1" applyAlignment="1">
      <alignment horizontal="center"/>
    </xf>
    <xf numFmtId="9" fontId="4" fillId="12" borderId="5" xfId="1" applyFont="1" applyFill="1" applyBorder="1" applyAlignment="1">
      <alignment horizontal="center"/>
    </xf>
    <xf numFmtId="164" fontId="4" fillId="3" borderId="4" xfId="0" applyNumberFormat="1" applyFont="1" applyFill="1" applyBorder="1"/>
    <xf numFmtId="0" fontId="4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/>
    </xf>
    <xf numFmtId="1" fontId="4" fillId="5" borderId="1" xfId="0" applyNumberFormat="1" applyFont="1" applyFill="1" applyBorder="1" applyAlignment="1">
      <alignment horizontal="center"/>
    </xf>
    <xf numFmtId="1" fontId="4" fillId="6" borderId="1" xfId="0" applyNumberFormat="1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166" fontId="4" fillId="8" borderId="1" xfId="0" applyNumberFormat="1" applyFont="1" applyFill="1" applyBorder="1" applyAlignment="1">
      <alignment horizontal="center"/>
    </xf>
    <xf numFmtId="166" fontId="4" fillId="9" borderId="1" xfId="0" applyNumberFormat="1" applyFont="1" applyFill="1" applyBorder="1" applyAlignment="1">
      <alignment horizontal="center" wrapText="1"/>
    </xf>
    <xf numFmtId="9" fontId="4" fillId="10" borderId="1" xfId="1" applyFont="1" applyFill="1" applyBorder="1" applyAlignment="1">
      <alignment horizontal="center"/>
    </xf>
    <xf numFmtId="9" fontId="4" fillId="10" borderId="5" xfId="1" applyFont="1" applyFill="1" applyBorder="1" applyAlignment="1">
      <alignment horizontal="center"/>
    </xf>
    <xf numFmtId="164" fontId="4" fillId="11" borderId="4" xfId="0" applyNumberFormat="1" applyFont="1" applyFill="1" applyBorder="1"/>
    <xf numFmtId="0" fontId="4" fillId="9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7" fillId="0" borderId="0" xfId="0" applyFont="1" applyFill="1" applyBorder="1"/>
    <xf numFmtId="0" fontId="8" fillId="0" borderId="1" xfId="0" applyFont="1" applyFill="1" applyBorder="1"/>
    <xf numFmtId="0" fontId="3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1" fillId="2" borderId="6" xfId="0" applyFont="1" applyFill="1" applyBorder="1"/>
    <xf numFmtId="0" fontId="0" fillId="13" borderId="1" xfId="0" applyFill="1" applyBorder="1"/>
    <xf numFmtId="0" fontId="0" fillId="13" borderId="0" xfId="0" applyFill="1"/>
    <xf numFmtId="0" fontId="0" fillId="0" borderId="6" xfId="0" applyFill="1" applyBorder="1"/>
    <xf numFmtId="0" fontId="0" fillId="14" borderId="1" xfId="0" applyFill="1" applyBorder="1"/>
    <xf numFmtId="0" fontId="9" fillId="15" borderId="1" xfId="0" applyFont="1" applyFill="1" applyBorder="1"/>
    <xf numFmtId="0" fontId="0" fillId="15" borderId="0" xfId="0" applyFill="1"/>
    <xf numFmtId="0" fontId="0" fillId="15" borderId="1" xfId="0" applyFill="1" applyBorder="1"/>
    <xf numFmtId="0" fontId="0" fillId="16" borderId="1" xfId="0" applyFill="1" applyBorder="1"/>
    <xf numFmtId="0" fontId="0" fillId="0" borderId="7" xfId="0" applyFill="1" applyBorder="1"/>
    <xf numFmtId="0" fontId="10" fillId="0" borderId="1" xfId="0" applyFont="1" applyBorder="1"/>
    <xf numFmtId="0" fontId="1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8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Objectives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BA71-4F5C-9C75-37396C5F69A4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BA71-4F5C-9C75-37396C5F6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98400"/>
        <c:axId val="1"/>
      </c:lineChart>
      <c:catAx>
        <c:axId val="532998400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2998400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1" verticalDpi="-1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Data Mining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Tracking!#REF!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648-4098-BE35-BF2DCD8DCA83}"/>
            </c:ext>
          </c:extLst>
        </c:ser>
        <c:ser>
          <c:idx val="3"/>
          <c:order val="1"/>
          <c:tx>
            <c:v>Tracking!#REF!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648-4098-BE35-BF2DCD8DC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22728"/>
        <c:axId val="1"/>
      </c:lineChart>
      <c:catAx>
        <c:axId val="42552272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3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25522728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Objectives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423-4275-8A95-E08816761C32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423-4275-8A95-E08816761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98400"/>
        <c:axId val="1"/>
      </c:lineChart>
      <c:catAx>
        <c:axId val="532998400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2998400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1" verticalDpi="-1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Script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78D-4543-8BF6-69AB47F5F65C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78D-4543-8BF6-69AB47F5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00368"/>
        <c:axId val="1"/>
      </c:lineChart>
      <c:catAx>
        <c:axId val="53300036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3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3000368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Data Mining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Tracking!#REF!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94A-4276-805C-6B0C6A584EFD}"/>
            </c:ext>
          </c:extLst>
        </c:ser>
        <c:ser>
          <c:idx val="3"/>
          <c:order val="1"/>
          <c:tx>
            <c:v>Tracking!#REF!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94A-4276-805C-6B0C6A584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77080"/>
        <c:axId val="1"/>
      </c:lineChart>
      <c:catAx>
        <c:axId val="532977080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3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2977080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Objectives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894-4EAC-9037-2AEAB8928E49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C894-4EAC-9037-2AEAB8928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77736"/>
        <c:axId val="1"/>
      </c:lineChart>
      <c:catAx>
        <c:axId val="532977736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2977736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Objectives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C49-40E8-B1EE-69F1C9513D47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4C49-40E8-B1EE-69F1C9513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70848"/>
        <c:axId val="1"/>
      </c:lineChart>
      <c:catAx>
        <c:axId val="53297084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2970848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Objectives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7FB-4E22-BFA6-7588E94220E8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7FB-4E22-BFA6-7588E9422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76096"/>
        <c:axId val="1"/>
      </c:lineChart>
      <c:catAx>
        <c:axId val="532976096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2976096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Objectives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534-45B6-B813-3697A0BAD1B2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F534-45B6-B813-3697A0BAD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28632"/>
        <c:axId val="1"/>
      </c:lineChart>
      <c:catAx>
        <c:axId val="425528632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25528632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Script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B25-4239-AF4D-652D833A173F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B25-4239-AF4D-652D833A1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29288"/>
        <c:axId val="1"/>
      </c:lineChart>
      <c:catAx>
        <c:axId val="42552928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3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25529288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Data Mining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Tracking!#REF!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134-4827-ACFF-F5A05D194174}"/>
            </c:ext>
          </c:extLst>
        </c:ser>
        <c:ser>
          <c:idx val="3"/>
          <c:order val="1"/>
          <c:tx>
            <c:v>Tracking!#REF!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134-4827-ACFF-F5A05D194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29944"/>
        <c:axId val="1"/>
      </c:lineChart>
      <c:catAx>
        <c:axId val="425529944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3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25529944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Script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1EA-4269-A869-66BA6FDB4316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51EA-4269-A869-66BA6FDB4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00368"/>
        <c:axId val="1"/>
      </c:lineChart>
      <c:catAx>
        <c:axId val="53300036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3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3000368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Data Mining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Tracking!#REF!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6CB-42D5-9F98-F01FDF95C725}"/>
            </c:ext>
          </c:extLst>
        </c:ser>
        <c:ser>
          <c:idx val="3"/>
          <c:order val="1"/>
          <c:tx>
            <c:v>Tracking!#REF!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6CB-42D5-9F98-F01FDF95C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22728"/>
        <c:axId val="1"/>
      </c:lineChart>
      <c:catAx>
        <c:axId val="42552272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3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25522728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[ePro_PO_AP_Regression_Automation_Status_new_sep11.xlsx]Summary!PivotTable1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rgbClr val="F88080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rgbClr val="92D050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8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Summary!$B$1:$B$2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88080"/>
            </a:solidFill>
            <a:ln>
              <a:noFill/>
            </a:ln>
            <a:effectLst/>
            <a:sp3d/>
          </c:spPr>
          <c:invertIfNegative val="0"/>
          <c:cat>
            <c:strRef>
              <c:f>Summary!$A$3:$A$6</c:f>
              <c:strCache>
                <c:ptCount val="3"/>
                <c:pt idx="0">
                  <c:v>Accounts Payable</c:v>
                </c:pt>
                <c:pt idx="1">
                  <c:v>e-Procurement</c:v>
                </c:pt>
                <c:pt idx="2">
                  <c:v>Purchasing</c:v>
                </c:pt>
              </c:strCache>
            </c:strRef>
          </c:cat>
          <c:val>
            <c:numRef>
              <c:f>Summary!$B$3:$B$6</c:f>
              <c:numCache>
                <c:formatCode>General</c:formatCode>
                <c:ptCount val="3"/>
                <c:pt idx="0">
                  <c:v>34</c:v>
                </c:pt>
                <c:pt idx="1">
                  <c:v>17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B-44C0-88CE-30B087856A2C}"/>
            </c:ext>
          </c:extLst>
        </c:ser>
        <c:ser>
          <c:idx val="1"/>
          <c:order val="1"/>
          <c:tx>
            <c:strRef>
              <c:f>Summary!$C$1:$C$2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cat>
            <c:strRef>
              <c:f>Summary!$A$3:$A$6</c:f>
              <c:strCache>
                <c:ptCount val="3"/>
                <c:pt idx="0">
                  <c:v>Accounts Payable</c:v>
                </c:pt>
                <c:pt idx="1">
                  <c:v>e-Procurement</c:v>
                </c:pt>
                <c:pt idx="2">
                  <c:v>Purchasing</c:v>
                </c:pt>
              </c:strCache>
            </c:strRef>
          </c:cat>
          <c:val>
            <c:numRef>
              <c:f>Summary!$C$3:$C$6</c:f>
              <c:numCache>
                <c:formatCode>General</c:formatCode>
                <c:ptCount val="3"/>
                <c:pt idx="0">
                  <c:v>7</c:v>
                </c:pt>
                <c:pt idx="1">
                  <c:v>18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B-44C0-88CE-30B087856A2C}"/>
            </c:ext>
          </c:extLst>
        </c:ser>
        <c:ser>
          <c:idx val="2"/>
          <c:order val="2"/>
          <c:tx>
            <c:strRef>
              <c:f>Summary!$D$1:$D$2</c:f>
              <c:strCache>
                <c:ptCount val="1"/>
                <c:pt idx="0">
                  <c:v>Warning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Summary!$A$3:$A$6</c:f>
              <c:strCache>
                <c:ptCount val="3"/>
                <c:pt idx="0">
                  <c:v>Accounts Payable</c:v>
                </c:pt>
                <c:pt idx="1">
                  <c:v>e-Procurement</c:v>
                </c:pt>
                <c:pt idx="2">
                  <c:v>Purchasing</c:v>
                </c:pt>
              </c:strCache>
            </c:strRef>
          </c:cat>
          <c:val>
            <c:numRef>
              <c:f>Summary!$D$3:$D$6</c:f>
              <c:numCache>
                <c:formatCode>General</c:formatCode>
                <c:ptCount val="3"/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DB-44C0-88CE-30B087856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12387384"/>
        <c:axId val="512381480"/>
        <c:axId val="0"/>
      </c:bar3DChart>
      <c:catAx>
        <c:axId val="512387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81480"/>
        <c:crosses val="autoZero"/>
        <c:auto val="1"/>
        <c:lblAlgn val="ctr"/>
        <c:lblOffset val="100"/>
        <c:noMultiLvlLbl val="0"/>
      </c:catAx>
      <c:valAx>
        <c:axId val="512381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8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Data Mining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Tracking!#REF!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4E4-4CA4-A0E9-8E40067D44CC}"/>
            </c:ext>
          </c:extLst>
        </c:ser>
        <c:ser>
          <c:idx val="3"/>
          <c:order val="1"/>
          <c:tx>
            <c:v>Tracking!#REF!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4E4-4CA4-A0E9-8E40067D4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77080"/>
        <c:axId val="1"/>
      </c:lineChart>
      <c:catAx>
        <c:axId val="532977080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3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2977080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Objectives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FCB-4BEA-BE0A-934BDE6F88B5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FCB-4BEA-BE0A-934BDE6F8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77736"/>
        <c:axId val="1"/>
      </c:lineChart>
      <c:catAx>
        <c:axId val="532977736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2977736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Objectives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F56-4CE1-9458-BDF8BD4387BB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F56-4CE1-9458-BDF8BD438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70848"/>
        <c:axId val="1"/>
      </c:lineChart>
      <c:catAx>
        <c:axId val="53297084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2970848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Objectives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2AC-4C4C-9FC2-35D951BE54E2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2AC-4C4C-9FC2-35D951BE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76096"/>
        <c:axId val="1"/>
      </c:lineChart>
      <c:catAx>
        <c:axId val="532976096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532976096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Objectives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EDD-46EC-9B78-2D99E141B42A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1EDD-46EC-9B78-2D99E141B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28632"/>
        <c:axId val="1"/>
      </c:lineChart>
      <c:catAx>
        <c:axId val="425528632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25528632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Test Script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Tracking!#REF!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3EF3-40C1-966B-D1FBCC99FCA5}"/>
            </c:ext>
          </c:extLst>
        </c:ser>
        <c:ser>
          <c:idx val="1"/>
          <c:order val="1"/>
          <c:tx>
            <c:v>Tracking!#REF!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3EF3-40C1-966B-D1FBCC99F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29288"/>
        <c:axId val="1"/>
      </c:lineChart>
      <c:catAx>
        <c:axId val="425529288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3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25529288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AU"/>
              <a:t>TRIM Rel 1 - Data Mining Progress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Tracking!#REF!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958-4E61-93E7-A5E506D74B83}"/>
            </c:ext>
          </c:extLst>
        </c:ser>
        <c:ser>
          <c:idx val="3"/>
          <c:order val="1"/>
          <c:tx>
            <c:v>Tracking!#REF!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val>
            <c:numRef>
              <c:f>Tracking!#REF!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Tracking!#REF!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958-4E61-93E7-A5E506D74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529944"/>
        <c:axId val="1"/>
      </c:lineChart>
      <c:catAx>
        <c:axId val="425529944"/>
        <c:scaling>
          <c:orientation val="minMax"/>
        </c:scaling>
        <c:delete val="0"/>
        <c:axPos val="b"/>
        <c:numFmt formatCode="[$-409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3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25529944"/>
        <c:crosses val="autoZero"/>
        <c:crossBetween val="between"/>
        <c:majorUnit val="100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18" Type="http://schemas.openxmlformats.org/officeDocument/2006/relationships/image" Target="../media/image2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17" Type="http://schemas.openxmlformats.org/officeDocument/2006/relationships/image" Target="../media/image23.png"/><Relationship Id="rId2" Type="http://schemas.openxmlformats.org/officeDocument/2006/relationships/image" Target="../media/image8.png"/><Relationship Id="rId16" Type="http://schemas.openxmlformats.org/officeDocument/2006/relationships/image" Target="../media/image22.png"/><Relationship Id="rId20" Type="http://schemas.openxmlformats.org/officeDocument/2006/relationships/image" Target="../media/image26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5" Type="http://schemas.openxmlformats.org/officeDocument/2006/relationships/image" Target="../media/image21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Relationship Id="rId1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3" Type="http://schemas.openxmlformats.org/officeDocument/2006/relationships/image" Target="../media/image29.png"/><Relationship Id="rId7" Type="http://schemas.openxmlformats.org/officeDocument/2006/relationships/image" Target="../media/image33.pn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6" Type="http://schemas.openxmlformats.org/officeDocument/2006/relationships/image" Target="../media/image32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4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5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8" name="Chart 1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9" name="Chart 1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30" name="Chart 1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31" name="Chart 1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3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3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34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35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3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3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38" name="Chart 1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39" name="Chart 1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0" name="Chart 1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" name="Chart 1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9</xdr:row>
      <xdr:rowOff>76200</xdr:rowOff>
    </xdr:from>
    <xdr:to>
      <xdr:col>5</xdr:col>
      <xdr:colOff>676275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39289</xdr:rowOff>
    </xdr:from>
    <xdr:to>
      <xdr:col>12</xdr:col>
      <xdr:colOff>379286</xdr:colOff>
      <xdr:row>47</xdr:row>
      <xdr:rowOff>94177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6989"/>
          <a:ext cx="11228261" cy="70176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16</xdr:col>
      <xdr:colOff>122111</xdr:colOff>
      <xdr:row>104</xdr:row>
      <xdr:rowOff>151328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420100"/>
          <a:ext cx="13714286" cy="85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142875</xdr:rowOff>
    </xdr:from>
    <xdr:to>
      <xdr:col>14</xdr:col>
      <xdr:colOff>122111</xdr:colOff>
      <xdr:row>159</xdr:row>
      <xdr:rowOff>84653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116550"/>
          <a:ext cx="12342686" cy="77141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165</xdr:row>
      <xdr:rowOff>19050</xdr:rowOff>
    </xdr:from>
    <xdr:to>
      <xdr:col>14</xdr:col>
      <xdr:colOff>152591</xdr:colOff>
      <xdr:row>212</xdr:row>
      <xdr:rowOff>141803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7384375"/>
          <a:ext cx="12373166" cy="77332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219</xdr:row>
      <xdr:rowOff>66675</xdr:rowOff>
    </xdr:from>
    <xdr:to>
      <xdr:col>13</xdr:col>
      <xdr:colOff>465011</xdr:colOff>
      <xdr:row>265</xdr:row>
      <xdr:rowOff>46553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5528250"/>
          <a:ext cx="11999786" cy="7428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270</xdr:row>
      <xdr:rowOff>9525</xdr:rowOff>
    </xdr:from>
    <xdr:to>
      <xdr:col>14</xdr:col>
      <xdr:colOff>640271</xdr:colOff>
      <xdr:row>319</xdr:row>
      <xdr:rowOff>113228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43729275"/>
          <a:ext cx="12860846" cy="80380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13</xdr:col>
      <xdr:colOff>532305</xdr:colOff>
      <xdr:row>43</xdr:row>
      <xdr:rowOff>151592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647700"/>
          <a:ext cx="8761905" cy="6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16</xdr:col>
      <xdr:colOff>379667</xdr:colOff>
      <xdr:row>84</xdr:row>
      <xdr:rowOff>56394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610475"/>
          <a:ext cx="10666667" cy="6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13</xdr:col>
      <xdr:colOff>532305</xdr:colOff>
      <xdr:row>43</xdr:row>
      <xdr:rowOff>151592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647700"/>
          <a:ext cx="8761905" cy="6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16</xdr:col>
      <xdr:colOff>379667</xdr:colOff>
      <xdr:row>84</xdr:row>
      <xdr:rowOff>56394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610475"/>
          <a:ext cx="10666667" cy="6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13</xdr:col>
      <xdr:colOff>637067</xdr:colOff>
      <xdr:row>204</xdr:row>
      <xdr:rowOff>8734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6717625"/>
          <a:ext cx="8866667" cy="63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18</xdr:col>
      <xdr:colOff>274733</xdr:colOff>
      <xdr:row>246</xdr:row>
      <xdr:rowOff>113517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33680400"/>
          <a:ext cx="11933333" cy="62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15</xdr:col>
      <xdr:colOff>27371</xdr:colOff>
      <xdr:row>288</xdr:row>
      <xdr:rowOff>132564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40481250"/>
          <a:ext cx="9628571" cy="6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18</xdr:col>
      <xdr:colOff>217590</xdr:colOff>
      <xdr:row>331</xdr:row>
      <xdr:rowOff>75421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47444025"/>
          <a:ext cx="11876190" cy="62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336</xdr:row>
      <xdr:rowOff>126031</xdr:rowOff>
    </xdr:from>
    <xdr:to>
      <xdr:col>17</xdr:col>
      <xdr:colOff>65174</xdr:colOff>
      <xdr:row>373</xdr:row>
      <xdr:rowOff>37309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4350" y="54532831"/>
          <a:ext cx="11209424" cy="590250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385</xdr:row>
      <xdr:rowOff>38100</xdr:rowOff>
    </xdr:from>
    <xdr:to>
      <xdr:col>18</xdr:col>
      <xdr:colOff>322355</xdr:colOff>
      <xdr:row>424</xdr:row>
      <xdr:rowOff>65882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4850" y="62379225"/>
          <a:ext cx="11961905" cy="6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426</xdr:row>
      <xdr:rowOff>104430</xdr:rowOff>
    </xdr:from>
    <xdr:to>
      <xdr:col>18</xdr:col>
      <xdr:colOff>198543</xdr:colOff>
      <xdr:row>456</xdr:row>
      <xdr:rowOff>142249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33450" y="69084480"/>
          <a:ext cx="11609493" cy="48955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18</xdr:col>
      <xdr:colOff>169971</xdr:colOff>
      <xdr:row>494</xdr:row>
      <xdr:rowOff>65979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" y="74485500"/>
          <a:ext cx="11828571" cy="5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18</xdr:col>
      <xdr:colOff>217590</xdr:colOff>
      <xdr:row>533</xdr:row>
      <xdr:rowOff>18359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5800" y="80800575"/>
          <a:ext cx="11876190" cy="5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18</xdr:col>
      <xdr:colOff>189019</xdr:colOff>
      <xdr:row>571</xdr:row>
      <xdr:rowOff>75462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5800" y="86629875"/>
          <a:ext cx="11847619" cy="5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18</xdr:col>
      <xdr:colOff>217590</xdr:colOff>
      <xdr:row>610</xdr:row>
      <xdr:rowOff>132645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5800" y="93268800"/>
          <a:ext cx="11876190" cy="56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18</xdr:col>
      <xdr:colOff>236638</xdr:colOff>
      <xdr:row>649</xdr:row>
      <xdr:rowOff>84986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5800" y="99260025"/>
          <a:ext cx="11895238" cy="5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13</xdr:col>
      <xdr:colOff>532305</xdr:colOff>
      <xdr:row>43</xdr:row>
      <xdr:rowOff>151592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647700"/>
          <a:ext cx="8761905" cy="64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16</xdr:col>
      <xdr:colOff>379667</xdr:colOff>
      <xdr:row>84</xdr:row>
      <xdr:rowOff>56394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7610475"/>
          <a:ext cx="10666667" cy="6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13</xdr:col>
      <xdr:colOff>637067</xdr:colOff>
      <xdr:row>204</xdr:row>
      <xdr:rowOff>8734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6717625"/>
          <a:ext cx="8866667" cy="63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208</xdr:row>
      <xdr:rowOff>0</xdr:rowOff>
    </xdr:from>
    <xdr:to>
      <xdr:col>18</xdr:col>
      <xdr:colOff>274733</xdr:colOff>
      <xdr:row>246</xdr:row>
      <xdr:rowOff>113517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" y="33680400"/>
          <a:ext cx="11933333" cy="62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250</xdr:row>
      <xdr:rowOff>0</xdr:rowOff>
    </xdr:from>
    <xdr:to>
      <xdr:col>15</xdr:col>
      <xdr:colOff>27371</xdr:colOff>
      <xdr:row>288</xdr:row>
      <xdr:rowOff>132564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" y="40481250"/>
          <a:ext cx="9628571" cy="6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18</xdr:col>
      <xdr:colOff>217590</xdr:colOff>
      <xdr:row>331</xdr:row>
      <xdr:rowOff>75421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85800" y="47444025"/>
          <a:ext cx="11876190" cy="62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514350</xdr:colOff>
      <xdr:row>336</xdr:row>
      <xdr:rowOff>126031</xdr:rowOff>
    </xdr:from>
    <xdr:to>
      <xdr:col>17</xdr:col>
      <xdr:colOff>65174</xdr:colOff>
      <xdr:row>373</xdr:row>
      <xdr:rowOff>37309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4350" y="54532831"/>
          <a:ext cx="11209424" cy="590250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385</xdr:row>
      <xdr:rowOff>38100</xdr:rowOff>
    </xdr:from>
    <xdr:to>
      <xdr:col>18</xdr:col>
      <xdr:colOff>322355</xdr:colOff>
      <xdr:row>424</xdr:row>
      <xdr:rowOff>65882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4850" y="62379225"/>
          <a:ext cx="11961905" cy="6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426</xdr:row>
      <xdr:rowOff>104430</xdr:rowOff>
    </xdr:from>
    <xdr:to>
      <xdr:col>18</xdr:col>
      <xdr:colOff>198543</xdr:colOff>
      <xdr:row>456</xdr:row>
      <xdr:rowOff>142249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33450" y="69084480"/>
          <a:ext cx="11609493" cy="48955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18</xdr:col>
      <xdr:colOff>169971</xdr:colOff>
      <xdr:row>494</xdr:row>
      <xdr:rowOff>65979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85800" y="74485500"/>
          <a:ext cx="11828571" cy="55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18</xdr:col>
      <xdr:colOff>217590</xdr:colOff>
      <xdr:row>533</xdr:row>
      <xdr:rowOff>18359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85800" y="80800575"/>
          <a:ext cx="11876190" cy="55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18</xdr:col>
      <xdr:colOff>189019</xdr:colOff>
      <xdr:row>571</xdr:row>
      <xdr:rowOff>75462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5800" y="86629875"/>
          <a:ext cx="11847619" cy="59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18</xdr:col>
      <xdr:colOff>217590</xdr:colOff>
      <xdr:row>610</xdr:row>
      <xdr:rowOff>132645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85800" y="93268800"/>
          <a:ext cx="11876190" cy="56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18</xdr:col>
      <xdr:colOff>236638</xdr:colOff>
      <xdr:row>649</xdr:row>
      <xdr:rowOff>84986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85800" y="99260025"/>
          <a:ext cx="11895238" cy="5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17</xdr:col>
      <xdr:colOff>674819</xdr:colOff>
      <xdr:row>686</xdr:row>
      <xdr:rowOff>161217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05575100"/>
          <a:ext cx="11647619" cy="56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18</xdr:col>
      <xdr:colOff>265209</xdr:colOff>
      <xdr:row>727</xdr:row>
      <xdr:rowOff>84986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85800" y="111890175"/>
          <a:ext cx="11923809" cy="5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18</xdr:col>
      <xdr:colOff>246162</xdr:colOff>
      <xdr:row>765</xdr:row>
      <xdr:rowOff>27863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" y="118205250"/>
          <a:ext cx="11904762" cy="5695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18</xdr:col>
      <xdr:colOff>65209</xdr:colOff>
      <xdr:row>803</xdr:row>
      <xdr:rowOff>75482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85800" y="124358400"/>
          <a:ext cx="11723809" cy="5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18</xdr:col>
      <xdr:colOff>27114</xdr:colOff>
      <xdr:row>844</xdr:row>
      <xdr:rowOff>8815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85800" y="130997325"/>
          <a:ext cx="11685714" cy="5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18</xdr:col>
      <xdr:colOff>217590</xdr:colOff>
      <xdr:row>883</xdr:row>
      <xdr:rowOff>46911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85800" y="137312400"/>
          <a:ext cx="11876190" cy="57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85725</xdr:rowOff>
    </xdr:from>
    <xdr:to>
      <xdr:col>12</xdr:col>
      <xdr:colOff>499301</xdr:colOff>
      <xdr:row>42</xdr:row>
      <xdr:rowOff>141803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09575"/>
          <a:ext cx="10452926" cy="65330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116799</xdr:rowOff>
    </xdr:from>
    <xdr:to>
      <xdr:col>12</xdr:col>
      <xdr:colOff>495300</xdr:colOff>
      <xdr:row>90</xdr:row>
      <xdr:rowOff>56077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51124"/>
          <a:ext cx="10525125" cy="65782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85725</xdr:rowOff>
    </xdr:from>
    <xdr:to>
      <xdr:col>13</xdr:col>
      <xdr:colOff>377380</xdr:colOff>
      <xdr:row>137</xdr:row>
      <xdr:rowOff>56077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306675"/>
          <a:ext cx="11093005" cy="69331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141</xdr:row>
      <xdr:rowOff>66674</xdr:rowOff>
    </xdr:from>
    <xdr:to>
      <xdr:col>11</xdr:col>
      <xdr:colOff>304799</xdr:colOff>
      <xdr:row>174</xdr:row>
      <xdr:rowOff>104774</xdr:rowOff>
    </xdr:to>
    <xdr:pic>
      <xdr:nvPicPr>
        <xdr:cNvPr id="6" name="Picture 5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193499"/>
          <a:ext cx="9648824" cy="5381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179</xdr:row>
      <xdr:rowOff>142875</xdr:rowOff>
    </xdr:from>
    <xdr:to>
      <xdr:col>12</xdr:col>
      <xdr:colOff>301179</xdr:colOff>
      <xdr:row>219</xdr:row>
      <xdr:rowOff>122752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9127450"/>
          <a:ext cx="10331004" cy="64568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227</xdr:row>
      <xdr:rowOff>76200</xdr:rowOff>
    </xdr:from>
    <xdr:to>
      <xdr:col>12</xdr:col>
      <xdr:colOff>529779</xdr:colOff>
      <xdr:row>268</xdr:row>
      <xdr:rowOff>37027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6833175"/>
          <a:ext cx="10559604" cy="659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275</xdr:row>
      <xdr:rowOff>63221</xdr:rowOff>
    </xdr:from>
    <xdr:to>
      <xdr:col>13</xdr:col>
      <xdr:colOff>352425</xdr:colOff>
      <xdr:row>318</xdr:row>
      <xdr:rowOff>17977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44592596"/>
          <a:ext cx="11068050" cy="69175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17</xdr:col>
      <xdr:colOff>255461</xdr:colOff>
      <xdr:row>373</xdr:row>
      <xdr:rowOff>151328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1977925"/>
          <a:ext cx="13714286" cy="857142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ha, Navneet" refreshedDate="44075.526203703703" createdVersion="6" refreshedVersion="6" minRefreshableVersion="3" recordCount="142">
  <cacheSource type="worksheet">
    <worksheetSource ref="A1:I143" sheet="Automation Status"/>
  </cacheSource>
  <cacheFields count="9">
    <cacheField name="Test Case Name" numFmtId="0">
      <sharedItems/>
    </cacheField>
    <cacheField name="Module" numFmtId="0">
      <sharedItems count="3">
        <s v="Accounts Payable"/>
        <s v="Purchasing"/>
        <s v="e-Procurement"/>
      </sharedItems>
    </cacheField>
    <cacheField name="Assigned To" numFmtId="0">
      <sharedItems/>
    </cacheField>
    <cacheField name="Status" numFmtId="0">
      <sharedItems count="3">
        <s v="Fail"/>
        <s v="Pass"/>
        <s v="Warning"/>
      </sharedItems>
    </cacheField>
    <cacheField name="Error Message" numFmtId="0">
      <sharedItems containsBlank="1"/>
    </cacheField>
    <cacheField name="Folder" numFmtId="0">
      <sharedItems/>
    </cacheField>
    <cacheField name="Description" numFmtId="0">
      <sharedItems/>
    </cacheField>
    <cacheField name="Time (in Mins)" numFmtId="0">
      <sharedItems containsSemiMixedTypes="0" containsString="0" containsNumber="1" containsInteger="1" minValue="1" maxValue="62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s v="AU_AP_VENDOR_AUDIT_REPORT"/>
    <x v="0"/>
    <s v="Aishwarya"/>
    <x v="0"/>
    <s v="Cannot access the component"/>
    <s v="\AUS_AUTOMATION\Accounts Payable_AUS"/>
    <s v=""/>
    <n v="4"/>
    <m/>
  </r>
  <r>
    <s v="AU_AP_VERIFY_ANZ_CHQ_EST_REP"/>
    <x v="0"/>
    <s v="Aishwarya"/>
    <x v="0"/>
    <s v="Page.Prompt: The action mode is not defined for this case."/>
    <s v="\AUS_AUTOMATION\Accounts Payable_AUS"/>
    <s v="ANZ cheque estimation report"/>
    <n v="2"/>
    <m/>
  </r>
  <r>
    <s v="AU_AP_VERIFY_EFT_PAYMENT"/>
    <x v="0"/>
    <s v="Aishwarya"/>
    <x v="0"/>
    <s v="text [Name=PYMNT_VCHR_XREF_SCHEDULED_PAY_DT$0] is display only and the value is wrong."/>
    <s v="\AUS_AUTOMATION\Accounts Payable_AUS"/>
    <s v=""/>
    <n v="3"/>
    <m/>
  </r>
  <r>
    <s v="AU_AP_VERIFY_EXP_PAYMT"/>
    <x v="0"/>
    <s v="Aishwarya"/>
    <x v="0"/>
    <s v="Msg: Invalid value -- press the prompt button or hyperlink for a list of valid values (15,11)"/>
    <s v="\AUS_AUTOMATION\Accounts Payable_AUS"/>
    <s v="Verify Express Payment"/>
    <n v="3"/>
    <m/>
  </r>
  <r>
    <s v="AU_AP_VOUCHER_AUDIT_ALL_OPERAT"/>
    <x v="0"/>
    <s v="Aishwarya"/>
    <x v="0"/>
    <s v="The link/button Name=CDM_WRK_INDEX_BTN$0 to sec page disabled OR sec page not recognized as one"/>
    <s v="\AUS_AUTOMATION\Accounts Payable_AUS"/>
    <s v="Vchr Audit RptAll Operators Al"/>
    <n v="4"/>
    <m/>
  </r>
  <r>
    <s v="AU_AP_VOUCHER_AUDIT_SETID"/>
    <x v="0"/>
    <s v="Aishwarya"/>
    <x v="0"/>
    <s v="The link/button Name=CDM_WRK_INDEX_BTN$0 to sec page disabled OR sec page not recognized as one"/>
    <s v="\AUS_AUTOMATION\Accounts Payable_AUS"/>
    <s v="Vchr Audit Rpt All Operators V"/>
    <n v="1"/>
    <m/>
  </r>
  <r>
    <s v="AU_AP_VOUCHER_VALIDATION_ALL"/>
    <x v="0"/>
    <s v="Aishwarya"/>
    <x v="0"/>
    <s v="Process anz0541a not found in Process list"/>
    <s v="\AUS_AUTOMATION\Accounts Payable_AUS"/>
    <s v="Validation All Vendor All Orig"/>
    <n v="2"/>
    <m/>
  </r>
  <r>
    <s v="AU_AP_VOUCHER_VALIDATION_ORIGI"/>
    <x v="0"/>
    <s v="Aishwarya"/>
    <x v="0"/>
    <s v="Process anz0541a not found in Process list"/>
    <s v="\AUS_AUTOMATION\Accounts Payable_AUS"/>
    <s v="Voucher validation by origin"/>
    <n v="1"/>
    <m/>
  </r>
  <r>
    <s v="AU_AP_VOUCHR_AUDIT_AL_VENDRORG"/>
    <x v="0"/>
    <s v="Bhanu"/>
    <x v="0"/>
    <s v="link.Click  [id=pthdr2logout];Object not found in the page, or the access is denied to the Frame."/>
    <s v="\AUS_AUTOMATION\Accounts Payable_AUS"/>
    <s v="Vchr Audit Rpt All Operators A"/>
    <n v="3"/>
    <m/>
  </r>
  <r>
    <s v="AU_AP_WITHOLDING_VCHR"/>
    <x v="0"/>
    <s v="Bhanu"/>
    <x v="0"/>
    <s v="text.Set_Value [Name=VCHR_ADDSRCH_VW_VENDOR_ID] -&gt; 00993654;Msg: Invalid value -- press the prompt button or hyperlink for a list of valid values (15,11)"/>
    <s v="\AUS_AUTOMATION\Accounts Payable_AUS"/>
    <s v="Verify Witholding voucher"/>
    <n v="2"/>
    <m/>
  </r>
  <r>
    <s v="AU_AP__PYMNT_REGISTRY_RPT"/>
    <x v="0"/>
    <s v="Bhanu"/>
    <x v="0"/>
    <s v="text.Set_Value [Name=QUERY_RUN_PARM_BNDVALUE$0] -&gt; APAUPC;Object not found in the page, or the access is denied to the Frame."/>
    <s v="\AUS_AUTOMATION\Accounts Payable_AUS"/>
    <s v="PAYMENT_REGISTER"/>
    <n v="1"/>
    <m/>
  </r>
  <r>
    <s v="AU_AP_VCHRPOST_ORIGIN"/>
    <x v="0"/>
    <s v="Bhanu"/>
    <x v="0"/>
    <s v="button.Click  [name=#ICSearch];Msg: You are not authorized to post vouchers.(button.Click  [Name=#ICSave];Msg: Highlighted fields are required. (15,30))"/>
    <s v="\AUS_AUTOMATION\Accounts Payable_AUS"/>
    <s v="VCHR_POST_ORIGIN"/>
    <n v="2"/>
    <m/>
  </r>
  <r>
    <s v="AU_AP_APTOGL_ENDTOEND"/>
    <x v="0"/>
    <s v="Bhanu"/>
    <x v="0"/>
    <s v="button.Click  [name=#ICSearch];Msg: Invalid value -- press the prompt button or hyperlink for a list of valid values (15,11)"/>
    <s v="\AUS_AUTOMATION\Accounts Payable_AUS"/>
    <s v="AP_TO_GL_ENDTOEND"/>
    <n v="2"/>
    <m/>
  </r>
  <r>
    <s v="AU_AP_ASSET_VOUCHER"/>
    <x v="0"/>
    <s v="Bhanu"/>
    <x v="0"/>
    <s v="button.Click  [name=#ICSearch];Msg: Invalid value -- press the prompt button or hyperlink for a list of valid values (15,11)"/>
    <s v="\AUS_AUTOMATION\Accounts Payable_AUS"/>
    <s v="Asset Voucher multiline VAT"/>
    <n v="2"/>
    <m/>
  </r>
  <r>
    <s v="AU_AP_CHLD_ARIBA_EXT"/>
    <x v="0"/>
    <s v="Bhanu"/>
    <x v="0"/>
    <s v="link.Click  [id=pthdr2logout];Object not found in the page, or the access is denied to the Frame."/>
    <s v="\AUS_AUTOMATION\Accounts Payable_AUS"/>
    <s v="CHLD_ARIBA_EXT_PROC"/>
    <n v="3"/>
    <m/>
  </r>
  <r>
    <s v="AU_AP_CLOSE_VOUCHER"/>
    <x v="0"/>
    <s v="Bhanu"/>
    <x v="0"/>
    <s v="button.Click  [name=#ICSearch];Msg: Invalid value -- press the prompt button or hyperlink for a list of valid values (15,11)"/>
    <s v="\AUS_AUTOMATION\Accounts Payable_AUS"/>
    <s v="Close Voucher Process"/>
    <n v="2"/>
    <m/>
  </r>
  <r>
    <s v="AU_AP_CREATE_RUN_PYCL_EFT"/>
    <x v="0"/>
    <s v="Bhanu"/>
    <x v="0"/>
    <s v="button.Click  [name=#ICSearch];Msg: Invalid value -- press the prompt button or hyperlink for a list of valid values (15,11)"/>
    <s v="\AUS_AUTOMATION\Accounts Payable_AUS"/>
    <s v="Create&amp;Run Paycycle_EFT"/>
    <n v="1"/>
    <m/>
  </r>
  <r>
    <s v="AU_AP_CREATE_VENDOR_VAT"/>
    <x v="0"/>
    <s v="Kiran"/>
    <x v="0"/>
    <s v="Msg: You are not authorized to enter suppliers.  Contact your system administrator. (7025,9)"/>
    <s v="\AUS_AUTOMATION\Accounts Payable_AUS"/>
    <s v="Create Vendor by VAT"/>
    <n v="1"/>
    <s v="Not authorized to enter suppliers with Venkat ID"/>
  </r>
  <r>
    <s v="AU_AP_EMPTORIS_EXTRACT"/>
    <x v="0"/>
    <s v="Kiran"/>
    <x v="0"/>
    <s v="Object not found in the page, or the access is denied to the Frame."/>
    <s v="\AUS_AUTOMATION\Accounts Payable_AUS"/>
    <s v="Emptoris Extract"/>
    <n v="13"/>
    <m/>
  </r>
  <r>
    <s v="AU_AP_JOURNAL_VOUCHER"/>
    <x v="0"/>
    <s v="Kiran"/>
    <x v="0"/>
    <s v="Msg: Invalid value -- press the prompt button or hyperlink for a list of valid values (15,11)"/>
    <s v="\AUS_AUTOMATION\Accounts Payable_AUS"/>
    <s v="Journal Voucher Creation"/>
    <n v="1"/>
    <m/>
  </r>
  <r>
    <s v="AU_AP_MANUAL_CHK_PAYMENT"/>
    <x v="0"/>
    <s v="Kiran"/>
    <x v="0"/>
    <s v="Msg: Invalid value -- press the prompt button or hyperlink for a list of valid values (15,11)"/>
    <s v="\AUS_AUTOMATION\Accounts Payable_AUS"/>
    <s v="Manual check payment method"/>
    <n v="1"/>
    <m/>
  </r>
  <r>
    <s v="AU_AP_OK2PAY_LOAD"/>
    <x v="0"/>
    <s v="Kiran"/>
    <x v="0"/>
    <s v="No Success (final status) &lt;&gt; success (expected status)"/>
    <s v="\AUS_AUTOMATION\Accounts Payable_AUS"/>
    <s v="ANZ_OK2PAY_LOAD"/>
    <n v="1"/>
    <s v="no files so process ran to no success"/>
  </r>
  <r>
    <s v="AU_AP_PARNT_ARIBA_EXTRCT_PRCSS"/>
    <x v="0"/>
    <s v="Kiran"/>
    <x v="1"/>
    <m/>
    <s v="\AUS_AUTOMATION\Accounts Payable_AUS"/>
    <s v="PRNT_ARIBA_EXT_PROC"/>
    <n v="2"/>
    <m/>
  </r>
  <r>
    <s v="AU_AP_PAYMENT_CANCEL_HOLD"/>
    <x v="0"/>
    <s v="Kiran"/>
    <x v="0"/>
    <s v="Msg: Invalid value -- press the prompt button or hyperlink for a list of valid values (15,11)"/>
    <s v="\AUS_AUTOMATION\Accounts Payable_AUS"/>
    <s v="Payment Cancel Reopen(hold)"/>
    <n v="1"/>
    <s v="Ran for SGP as 05025 BU not present in the lookup"/>
  </r>
  <r>
    <s v="AU_AP_PAYMENT_CANCEL_NO_REISSU"/>
    <x v="0"/>
    <s v="Kiran"/>
    <x v="0"/>
    <s v="Msg: Invalid value -- press the prompt button or hyperlink for a list of valid values (15,11)"/>
    <s v="\AUS_AUTOMATION\Accounts Payable_AUS"/>
    <s v="Payment cancel-do not reissue"/>
    <n v="1"/>
    <s v="Ran for IND as 05025 BU not present in the lookup"/>
  </r>
  <r>
    <s v="AU_AP_PAYMENT_CANCEL_REISSUE"/>
    <x v="0"/>
    <s v="Navneet"/>
    <x v="0"/>
    <s v="Page.PromptOk: Multiple values returned after Search"/>
    <s v="\AUS_AUTOMATION\Accounts Payable_AUS"/>
    <s v="Payment Cancel Reopen(Reissue)"/>
    <n v="5"/>
    <m/>
  </r>
  <r>
    <s v="AU_AP_PAYMENT_MANUAL_RECORD"/>
    <x v="0"/>
    <s v="Navneet"/>
    <x v="0"/>
    <s v="Msg: Payment amount must be greater than 0. (7015,73)"/>
    <s v="\AUS_AUTOMATION\Accounts Payable_AUS"/>
    <s v="Payment (Manual Record)"/>
    <n v="2"/>
    <m/>
  </r>
  <r>
    <s v="AU_AP_PAYNT_INQRY_SEL_PAYMT_RE"/>
    <x v="0"/>
    <s v="Navneet"/>
    <x v="0"/>
    <s v="Object not found in the page, or the access is denied to the Frame."/>
    <s v="\AUS_AUTOMATION\Accounts Payable_AUS"/>
    <s v="Payment_inqry_slctd_pymnt_Refr"/>
    <n v="2"/>
    <m/>
  </r>
  <r>
    <s v="AU_AP_POSTED_VOUCHER_DELETION"/>
    <x v="0"/>
    <s v="Navneet"/>
    <x v="1"/>
    <m/>
    <s v="\AUS_AUTOMATION\Accounts Payable_AUS"/>
    <s v=""/>
    <n v="6"/>
    <m/>
  </r>
  <r>
    <s v="AU_AP_PSTD_VCHR_LIST_REP"/>
    <x v="0"/>
    <s v="Navneet"/>
    <x v="0"/>
    <s v="Process request has timed out for instance 17270445 with status PROCESSING"/>
    <s v="\AUS_AUTOMATION\Accounts Payable_AUS"/>
    <s v="PSTD_VCHR_LIST_REP"/>
    <n v="62"/>
    <m/>
  </r>
  <r>
    <s v="AU_AP_PYMNT_HISTRY_BANK_REPORT"/>
    <x v="0"/>
    <s v="Navneet"/>
    <x v="1"/>
    <m/>
    <s v="\AUS_AUTOMATION\Accounts Payable_AUS"/>
    <s v="Payment_history_Bank"/>
    <n v="5"/>
    <m/>
  </r>
  <r>
    <s v="AU_AP_PYMNT_TRIAL_RG_RPT"/>
    <x v="0"/>
    <s v="Navneet"/>
    <x v="1"/>
    <m/>
    <s v="\AUS_AUTOMATION\Accounts Payable_AUS"/>
    <s v="Trial Register"/>
    <n v="5"/>
    <m/>
  </r>
  <r>
    <s v="AU_AP_PYMT_HIS_REP_BY_SUPP"/>
    <x v="0"/>
    <s v="Navneet"/>
    <x v="1"/>
    <m/>
    <s v="\AUS_AUTOMATION\Accounts Payable_AUS"/>
    <s v="PYMNT_HIS_BY_SUPPLIER"/>
    <n v="4"/>
    <m/>
  </r>
  <r>
    <s v="AU_AP_PYT_HTRY_REPRT_BY_PAYMHD"/>
    <x v="0"/>
    <s v="Santosh"/>
    <x v="1"/>
    <m/>
    <s v="\AUS_AUTOMATION\Accounts Payable_AUS"/>
    <s v="PYMN_HIS_BY_PAY_MTHD"/>
    <n v="40"/>
    <m/>
  </r>
  <r>
    <s v="AU_AP_UNPOST_VOUCHER_DELETION"/>
    <x v="0"/>
    <s v="Santosh"/>
    <x v="1"/>
    <m/>
    <s v="\AUS_AUTOMATION\Accounts Payable_AUS"/>
    <s v="Unpost_voucher_deletion"/>
    <n v="10"/>
    <m/>
  </r>
  <r>
    <s v="AU_AP_UPDATE_VENDOR"/>
    <x v="0"/>
    <s v="Santosh"/>
    <x v="0"/>
    <s v="No matching values were found when attempting to Update a component"/>
    <s v="\AUS_AUTOMATION\Accounts Payable_AUS"/>
    <s v="Update Vendor Information"/>
    <n v="10"/>
    <m/>
  </r>
  <r>
    <s v="AU_AP_VALIDATION_BY_VENR_SETID"/>
    <x v="0"/>
    <s v="Santosh"/>
    <x v="0"/>
    <s v="anz0541a not found in process list"/>
    <s v="\AUS_AUTOMATION\Accounts Payable_AUS"/>
    <s v="Validation Vendor by SetId"/>
    <n v="3"/>
    <m/>
  </r>
  <r>
    <s v="AU_AP_VALIDATION_ORIGIN_VENDR"/>
    <x v="0"/>
    <s v="Santosh"/>
    <x v="0"/>
    <s v="Invalid value -- press the prompt button or hyperlink for a list of valid values"/>
    <s v="\AUS_AUTOMATION\Accounts Payable_AUS"/>
    <s v="Validation origin &amp; vendor"/>
    <n v="3"/>
    <m/>
  </r>
  <r>
    <s v="AU_AP_VAT_VOUCHER"/>
    <x v="0"/>
    <s v="Santosh"/>
    <x v="0"/>
    <s v="Invalid Supplier ID"/>
    <s v="\AUS_AUTOMATION\Accounts Payable_AUS"/>
    <s v="VAT Voucher"/>
    <n v="5"/>
    <m/>
  </r>
  <r>
    <s v="AU_AP_VCHR_ENTRY_MUL_CURRENCY"/>
    <x v="0"/>
    <s v="Santosh"/>
    <x v="0"/>
    <s v="Object not found in the page"/>
    <s v="\AUS_AUTOMATION\Accounts Payable_AUS"/>
    <s v=""/>
    <n v="3"/>
    <m/>
  </r>
  <r>
    <s v="AU_AP_VENDOR_APPROVAL"/>
    <x v="0"/>
    <s v="Santosh"/>
    <x v="0"/>
    <s v="You are not authorized to approve the supplier"/>
    <s v="\AUS_AUTOMATION\Accounts Payable_AUS"/>
    <s v="Vendor Approval"/>
    <n v="3"/>
    <m/>
  </r>
  <r>
    <s v="CREATE_REQUISITON_IND"/>
    <x v="1"/>
    <s v="Aishwarya"/>
    <x v="1"/>
    <m/>
    <s v="\AUS_AUTOMATION\NWOW35\IND\ST\Purchasing"/>
    <s v=""/>
    <n v="3"/>
    <m/>
  </r>
  <r>
    <s v="INQUIRE_ON_PO_INQUIRY_INDIA"/>
    <x v="1"/>
    <s v="Aishwarya"/>
    <x v="0"/>
    <s v="Msg: Invalid value -- press the prompt button or hyperlink for a list of valid values (15,11)"/>
    <s v="\AUS_AUTOMATION\NWOW35\IND\ST\Purchasing\PO INQUIRY"/>
    <s v="Inquire on Purchase Orders - P"/>
    <n v="2"/>
    <m/>
  </r>
  <r>
    <s v="INQUIRE_ON_RECEIPT_LOC_IND_01"/>
    <x v="1"/>
    <s v="Aishwarya"/>
    <x v="0"/>
    <s v="Msg: Invalid value -- press the prompt button or hyperlink for a list of valid values (15,11)"/>
    <s v="\AUS_AUTOMATION\NWOW35\IND\ST\Purchasing\PO INQUIRY"/>
    <s v="Inquire on Receipts based on L"/>
    <n v="5"/>
    <m/>
  </r>
  <r>
    <s v="INQUIRE_ON_RECEIPT_LOC_IND_02"/>
    <x v="1"/>
    <s v="Aishwarya"/>
    <x v="0"/>
    <s v="No parameters"/>
    <s v="\AUS_AUTOMATION\NWOW35\IND\ST\Purchasing\PO INQUIRY"/>
    <s v="Inquire on Receipts based on L"/>
    <n v="3"/>
    <m/>
  </r>
  <r>
    <s v="INQUIRE_RECEIPT_INDIA_01"/>
    <x v="1"/>
    <s v="Aishwarya"/>
    <x v="0"/>
    <s v="no valid summary in worklist"/>
    <s v="\AUS_AUTOMATION\NWOW35\IND\ST\Purchasing\PO INQUIRY"/>
    <s v="approve requisition"/>
    <n v="2"/>
    <m/>
  </r>
  <r>
    <s v="INQUIRE_RECEIPT_INDIA_02"/>
    <x v="1"/>
    <s v="Aishwarya"/>
    <x v="0"/>
    <s v="No buyer in the prompt in valid "/>
    <s v="\AUS_AUTOMATION\NWOW35\IND\ST\Purchasing\PO INQUIRY"/>
    <s v="create po and receipt"/>
    <n v="1"/>
    <m/>
  </r>
  <r>
    <s v="INQUIRE_RECEIPT_INDIA_03"/>
    <x v="1"/>
    <s v="Aishwarya"/>
    <x v="0"/>
    <s v="Page.PromptOk: No matching values were found when attempting to Update a component"/>
    <s v="\AUS_AUTOMATION\NWOW35\IND\ST\Purchasing\PO INQUIRY"/>
    <s v="verifying receipt status"/>
    <n v="3"/>
    <m/>
  </r>
  <r>
    <s v="INQUIRE_RECEIPT_INDIA_SHELL"/>
    <x v="1"/>
    <s v="Aishwarya"/>
    <x v="0"/>
    <s v="Error retrieving PeopleTools Release information"/>
    <s v="\AUS_AUTOMATION\NWOW35\IND\ST\Purchasing\PO INQUIRY"/>
    <s v="Inquire Receipt"/>
    <n v="4"/>
    <m/>
  </r>
  <r>
    <s v="INQUIRE_RECEIPT_ON_LOC_SHELL"/>
    <x v="1"/>
    <s v="Aishwarya"/>
    <x v="0"/>
    <s v="Can't reach the Secondary Page requested [page PO_DEFAULTS]"/>
    <s v="\AUS_AUTOMATION\NWOW35\IND\ST\Purchasing\PO INQUIRY"/>
    <s v="Inquire on Receipts based on L"/>
    <n v="2"/>
    <m/>
  </r>
  <r>
    <s v="PO_ACTIV_REPORT"/>
    <x v="1"/>
    <s v="Aishwarya"/>
    <x v="1"/>
    <m/>
    <s v="\AUS_AUTOMATION\NWOW35\IND\ST\Purchasing\PO Reports"/>
    <s v="PO activity report"/>
    <n v="3"/>
    <m/>
  </r>
  <r>
    <s v="PO_EXPEDITIN_REPORT"/>
    <x v="1"/>
    <s v="Aishwarya"/>
    <x v="0"/>
    <s v="Key: id=CDM_LIST_VW_PRCSINSTANCE [span] - Value: 17270788"/>
    <s v="\AUS_AUTOMATION\NWOW35\IND\ST\Purchasing\PO Reports"/>
    <s v="PO Expediting report"/>
    <n v="1"/>
    <m/>
  </r>
  <r>
    <s v="CREATE_CHANGE_ORDER_ADD_NEWLIN"/>
    <x v="1"/>
    <s v="Aishwarya"/>
    <x v="0"/>
    <s v="Fail getting status, error trying synchronization"/>
    <s v="\AUS_AUTOMATION\NWOW35\IND\ST\Purchasing\PO Maintainance"/>
    <s v="Create Change order_Add new li"/>
    <n v="2"/>
    <m/>
  </r>
  <r>
    <s v="CREATE_CHANGE_ORD_CANCEL_INDIA"/>
    <x v="1"/>
    <s v="Aishwarya"/>
    <x v="0"/>
    <s v="Object not found in the page, or the access is denied to the Frame."/>
    <s v="\AUS_AUTOMATION\NWOW35\IND\ST\Purchasing\PO Maintainance"/>
    <s v="CREATE_CHANGE_ORDER_CANCEL"/>
    <n v="2"/>
    <m/>
  </r>
  <r>
    <s v="CREATE_CHANGE_ORD_CHANGE_ITEM"/>
    <x v="1"/>
    <s v="Bhanu"/>
    <x v="0"/>
    <s v="button.Click  [Name=#ICSave];Msg: Warning -- If you do not select a Purchase Order status, no PO will be printed for this run control ID. Continue? (10010,1)"/>
    <s v="\AUS_AUTOMATION\NWOW35\IND\ST\Purchasing\PO Maintainance"/>
    <s v="Create Change order_Change ite"/>
    <n v="10"/>
    <m/>
  </r>
  <r>
    <s v="CREATE_ONLINE_PO_COPY_4M_REQ"/>
    <x v="1"/>
    <s v="Bhanu"/>
    <x v="0"/>
    <s v="SecPage: PO_DFLT_RETROFIT;Msg: Invalid value -- press the prompt button or hyperlink for a list of valid values (15,11)"/>
    <s v="\AUS_AUTOMATION\NWOW35\IND\ST\Purchasing\PO Creation"/>
    <s v="Create Online PO copy from req"/>
    <n v="5"/>
    <m/>
  </r>
  <r>
    <s v="CREATE_PO_INDIA"/>
    <x v="1"/>
    <s v="Bhanu"/>
    <x v="0"/>
    <s v="SecPage: PO_DEFAULTS;Msg: Invalid value -- press the prompt button or hyperlink for a list of valid values (15,11)"/>
    <s v="\AUS_AUTOMATION\NWOW35\IND\ST\Purchasing\PO Maintainance"/>
    <s v=""/>
    <n v="1"/>
    <m/>
  </r>
  <r>
    <s v="CREATE_REQUISITION"/>
    <x v="1"/>
    <s v="Bhanu"/>
    <x v="1"/>
    <m/>
    <s v="\AUS_AUTOMATION\NWOW35\IND\ST\Purchasing\PO vouchers"/>
    <s v="01. Create Requisition"/>
    <n v="3"/>
    <m/>
  </r>
  <r>
    <s v="PUR_P2P_WITH_ASS_EPRO_TILL_AM"/>
    <x v="1"/>
    <s v="Bhanu"/>
    <x v="0"/>
    <s v="text.Set_Value [name=VCHR_ADDSRCH_VW_VENDOR_ID] -&gt; &amp;supplier_id;Msg: Invalid value -- press the prompt button or hyperlink for a list of valid values (15,11)"/>
    <s v="\AUS_AUTOMATION\NWOW35\IND\ST\Purchasing\PO Processing"/>
    <s v=""/>
    <n v="11"/>
    <m/>
  </r>
  <r>
    <s v="PUR_PO_VO_CANNOT_BE_PAID_WO"/>
    <x v="1"/>
    <s v="Bhanu"/>
    <x v="0"/>
    <s v="link.Click  [text=Select All];Object not found in the page, or the access is denied to the Frame."/>
    <s v="\AUS_AUTOMATION\NWOW35\IND\ST\Purchasing\PO vouchers"/>
    <s v="05.PO vouchers cannot be paid"/>
    <n v="7"/>
    <m/>
  </r>
  <r>
    <s v="PUR_RECEIPT_ACC_DETAIL_REPORT"/>
    <x v="1"/>
    <s v="Bhanu"/>
    <x v="0"/>
    <s v="combobox.Set_Value [name=PRCSRQSTDLG_WRK_SERVERNAME] -&gt; PSUNX;combobox [name=PRCSRQSTDLG_WRK_SERVERNAME] is display only and the value is wrong."/>
    <s v="\AUS_AUTOMATION\NWOW35\IND\ST\Purchasing\PO Reports"/>
    <s v="Receipt account detail report"/>
    <n v="3"/>
    <m/>
  </r>
  <r>
    <s v="PUR_RECEIPT_DELIV_REPORT"/>
    <x v="1"/>
    <s v="Bhanu"/>
    <x v="2"/>
    <s v="Scroll [1] Start: $0,  Action: sel,  Key: RECV_DEL; PageSave: NOT CONFIRMED "/>
    <s v="\AUS_AUTOMATION\NWOW35\IND\ST\Purchasing\PO Reports"/>
    <s v="Receipt delivery report"/>
    <n v="3"/>
    <m/>
  </r>
  <r>
    <s v="PUR_RECEIPT_SHIP_TO_DETAI_REP"/>
    <x v="1"/>
    <s v="Bhanu"/>
    <x v="2"/>
    <s v="Scroll [1] Start: $1,  Action: sel,  Key: POX5010;PageSave: NOT CONFIRMED "/>
    <s v="\AUS_AUTOMATION\NWOW35\IND\ST\Purchasing\PO Reports"/>
    <s v="Receipt Ship to detail report"/>
    <n v="2"/>
    <m/>
  </r>
  <r>
    <s v="PUR_RECEIPT_SUMM_REPORT"/>
    <x v="1"/>
    <s v="Bhanu"/>
    <x v="0"/>
    <s v="Page.PromptOk: No matching values were found when attempting to Update a component"/>
    <s v="\AUS_AUTOMATION\NWOW35\IND\ST\Purchasing\PO Reports"/>
    <s v="Receipt Summary report"/>
    <n v="1"/>
    <m/>
  </r>
  <r>
    <s v="PUR_REQU_TO_PO_XREF_REPORT"/>
    <x v="1"/>
    <s v="Bhanu"/>
    <x v="2"/>
    <s v="Scroll [1] Start: $0,  Action: sel,  Key: POX1100;PageSave: NOT CONFIRMED "/>
    <s v="\AUS_AUTOMATION\NWOW35\IND\ST\Purchasing\PO Reports"/>
    <s v="Requisition to PO XREF Report"/>
    <n v="3"/>
    <m/>
  </r>
  <r>
    <s v="PUR_RESUBMIT_REQUSITION"/>
    <x v="1"/>
    <s v="Bhanu"/>
    <x v="0"/>
    <s v="Verify: id=PSXLATITEM_XLATSHORTNAME [span] -&gt; Pending;Object not found in the page, or the access is denied to the Frame."/>
    <s v="\AUS_AUTOMATION\NWOW35\IND\ST\Purchasing\PO vouchers"/>
    <s v=""/>
    <n v="2"/>
    <m/>
  </r>
  <r>
    <s v="PUR_REVIEW_CHANGE_ORDER_HISTOR"/>
    <x v="1"/>
    <s v="Bhanu"/>
    <x v="0"/>
    <s v="text.Set_Value [name=RUN_CNTL_PUR_PO_ID] -&gt; &amp;poid;Msg: Invalid value -- press the prompt button or hyperlink for a list of valid values (15,11)"/>
    <s v="\AUS_AUTOMATION\NWOW35\IND\ST\Purchasing\PO Maintainance"/>
    <s v="Review Change order history"/>
    <n v="2"/>
    <m/>
  </r>
  <r>
    <s v="PUR_RUN_PAY_CYCLE_AND_SCHEDULE"/>
    <x v="1"/>
    <s v="Kiran"/>
    <x v="0"/>
    <s v="Object not found in the page, or the access is denied to the Frame."/>
    <s v="\AUS_AUTOMATION\NWOW35\IND\ST\Purchasing\PO vouchers"/>
    <s v="17. Run Pay cycle and Schedule"/>
    <n v="1"/>
    <m/>
  </r>
  <r>
    <s v="PUR_RUN_PURGE_STAGED_TABLES"/>
    <x v="1"/>
    <s v="Kiran"/>
    <x v="0"/>
    <s v="Scroll 1. Row not Found: 16954343, 0"/>
    <s v="\AUS_AUTOMATION\NWOW35\IND\ST\Purchasing\PO Maintainance"/>
    <s v="Run Purge staged tables proces"/>
    <n v="2"/>
    <m/>
  </r>
  <r>
    <s v="PUR_SUBMIT_REQ_EMAIL"/>
    <x v="1"/>
    <s v="Kiran"/>
    <x v="1"/>
    <m/>
    <s v="\AUS_AUTOMATION\NWOW35\IND\ST\Purchasing\PO vouchers"/>
    <s v="03. Submit Requisition - email"/>
    <n v="3"/>
    <m/>
  </r>
  <r>
    <s v="PUR_VERIFY_3_WAY_EXCEPTION_OV"/>
    <x v="1"/>
    <s v="Kiran"/>
    <x v="0"/>
    <s v="Object not found, or Frame access denied"/>
    <s v="\AUS_AUTOMATION\NWOW35\IND\ST\Purchasing\PO vouchers"/>
    <s v="14. Verify 3 way exception ove"/>
    <n v="3"/>
    <s v="Authorization error"/>
  </r>
  <r>
    <s v="PUR_VERIFY_CREATION_OF_PO_VOU"/>
    <x v="1"/>
    <s v="Kiran"/>
    <x v="0"/>
    <s v="Object not found, or Frame access denied"/>
    <s v="\AUS_AUTOMATION\NWOW35\IND\ST\Purchasing\PO vouchers"/>
    <s v="10. Verify Creation of PO Vouc"/>
    <n v="3"/>
    <s v="Authorization error"/>
  </r>
  <r>
    <s v="PUR_VERIFY_CREATION_OF_VOU_PO"/>
    <x v="1"/>
    <s v="Kiran"/>
    <x v="0"/>
    <s v="Object not found, or Frame access denied"/>
    <s v="\AUS_AUTOMATION\NWOW35\IND\ST\Purchasing\PO vouchers"/>
    <s v="11. Verify Creation of voucher"/>
    <n v="2"/>
    <s v="Authorization error"/>
  </r>
  <r>
    <s v="PUR_VERIFY_DAM"/>
    <x v="1"/>
    <s v="Kiran"/>
    <x v="0"/>
    <s v="Invalid value:  Approval Routing"/>
    <s v="\AUS_AUTOMATION\NWOW35\IND\ST\Purchasing\PO vouchers"/>
    <s v="VERIFY_DAM"/>
    <n v="3"/>
    <m/>
  </r>
  <r>
    <s v="PUR_VERIFY_THREE_WAY_MATCH"/>
    <x v="1"/>
    <s v="Kiran"/>
    <x v="0"/>
    <s v="Msg: Invalid value -- press the prompt button or hyperlink for a list of valid values (15,11)"/>
    <s v="\AUS_AUTOMATION\NWOW35\IND\ST\Purchasing\PO vouchers"/>
    <s v="13. Verify three way matching"/>
    <n v="1"/>
    <m/>
  </r>
  <r>
    <s v="PO_ITM_CATEGORY_USAGE_REPORT"/>
    <x v="1"/>
    <s v="Kiran"/>
    <x v="1"/>
    <m/>
    <s v="\AUS_AUTOMATION\NWOW35\IND\ST\Purchasing\PO Reports"/>
    <s v="PO Item category usage report"/>
    <n v="2"/>
    <m/>
  </r>
  <r>
    <s v="PO_LISTING_REPORT"/>
    <x v="1"/>
    <s v="Kiran"/>
    <x v="1"/>
    <m/>
    <s v="\AUS_AUTOMATION\NWOW35\IND\ST\Purchasing\PO Reports"/>
    <s v="PO Listings report"/>
    <n v="2"/>
    <m/>
  </r>
  <r>
    <s v="PO_PRINT_REPORT"/>
    <x v="1"/>
    <s v="Kiran"/>
    <x v="0"/>
    <s v="combobox [name=PRCSRQSTDLG_WRK_SERVERNAME] is display only and the value is wrong."/>
    <s v="\AUS_AUTOMATION\NWOW35\IND\ST\Purchasing\PO Reports"/>
    <s v="Purcahse order print report"/>
    <n v="1"/>
    <m/>
  </r>
  <r>
    <s v="PO_SCHEDULE_LISTING_REPORT"/>
    <x v="1"/>
    <s v="Kiran"/>
    <x v="0"/>
    <s v="combobox [name=PRCSRQSTDLG_WRK_SERVERNAME] is display only and the value is wrong."/>
    <s v="\AUS_AUTOMATION\NWOW35\IND\ST\Purchasing\PO Reports"/>
    <s v="PO Schedule listings report"/>
    <n v="1"/>
    <m/>
  </r>
  <r>
    <s v="PO_STATUS_LISTING_REPORT"/>
    <x v="1"/>
    <s v="Kiran"/>
    <x v="0"/>
    <s v="Scroll 1. Row not Found: 16954380"/>
    <s v="\AUS_AUTOMATION\NWOW35\IND\ST\Purchasing\PO Reports"/>
    <s v="PO Status listings report"/>
    <n v="2"/>
    <m/>
  </r>
  <r>
    <s v="PO_TO_REQ_XREF_REPORT"/>
    <x v="1"/>
    <s v="Navneet"/>
    <x v="0"/>
    <s v="combobox [name=PRCSRQSTDLG_WRK_SERVERNAME] is display only and the value is wrong."/>
    <s v="\AUS_AUTOMATION\NWOW35\IND\ST\Purchasing\PO Reports"/>
    <s v="PO to requisition XREF report"/>
    <n v="4"/>
    <m/>
  </r>
  <r>
    <s v="PO_WITH_ATTACHMENTS_INDIA"/>
    <x v="1"/>
    <s v="Navneet"/>
    <x v="0"/>
    <s v="Msg: Invalid value -- press the prompt button or hyperlink for a list of valid values (15,11)"/>
    <s v="\AUS_AUTOMATION\NWOW35\IND\ST\Purchasing\PO Maintainance"/>
    <s v="PO with attachments"/>
    <n v="2"/>
    <m/>
  </r>
  <r>
    <s v="PUR_ATTACH_SCAN_INV_TO_PO_VOU"/>
    <x v="1"/>
    <s v="Navneet"/>
    <x v="0"/>
    <s v="Msg: Warning -- Invoice date is greater than today's date. (7030,243)"/>
    <s v="\AUS_AUTOMATION\NWOW35\IND\ST\Purchasing\PO vouchers"/>
    <s v="12. Attach scanned invoice to"/>
    <n v="13"/>
    <m/>
  </r>
  <r>
    <s v="PUR_CANCEL_DISPATCHE_PO_PARTIA"/>
    <x v="1"/>
    <s v="Navneet"/>
    <x v="0"/>
    <s v="combobox [name=PRCSRQSTDLG_WRK_SERVERNAME] is display only and the value is wrong."/>
    <s v="\AUS_AUTOMATION\NWOW35\IND\ST\Purchasing\PO Maintainance"/>
    <s v="Cancel a Dispatched PO that ha"/>
    <n v="18"/>
    <m/>
  </r>
  <r>
    <s v="PUR_CANCEL_DISPATCH_PO_NOTRECE"/>
    <x v="1"/>
    <s v="Navneet"/>
    <x v="0"/>
    <s v="Object not found in the page, or the access is denied to the Frame."/>
    <s v="\AUS_AUTOMATION\NWOW35\IND\ST\Purchasing\PO Maintainance"/>
    <s v="Cancel a Dispatched PO that ha"/>
    <n v="20"/>
    <m/>
  </r>
  <r>
    <s v="PUR_CREATION_OF_VOUCHER_FR_PO"/>
    <x v="1"/>
    <s v="Navneet"/>
    <x v="2"/>
    <m/>
    <s v="\AUS_AUTOMATION\NWOW35\IND\ST\Purchasing\PO vouchers"/>
    <s v="11. Verify Creation of voucher"/>
    <n v="13"/>
    <m/>
  </r>
  <r>
    <s v="PUR_DENY_REQUISITION"/>
    <x v="1"/>
    <s v="Navneet"/>
    <x v="1"/>
    <m/>
    <s v="\AUS_AUTOMATION\NWOW35\IND\ST\Purchasing\PO vouchers"/>
    <s v="DENY REQUISITION"/>
    <n v="6"/>
    <m/>
  </r>
  <r>
    <s v="PUR_DISPATCH_PURCHASE_ORDER_ON"/>
    <x v="1"/>
    <s v="Navneet"/>
    <x v="0"/>
    <s v="Msg: Invalid value -- press the prompt button or hyperlink for a list of valid values (15,11)"/>
    <s v="\AUS_AUTOMATION\NWOW35\IND\ST\Purchasing\PO vouchers"/>
    <s v="08. Dispatch Po EMAIL"/>
    <n v="3"/>
    <m/>
  </r>
  <r>
    <s v="PUR_EMAIL_NOTIFY_FOR_MISSING_R"/>
    <x v="1"/>
    <s v="Navneet"/>
    <x v="0"/>
    <s v="Msg: You are not authorized to access this component. (40,20)"/>
    <s v="\AUS_AUTOMATION\NWOW35\IND\ST\Purchasing\PO vouchers"/>
    <s v="15. Email notifications for Mi"/>
    <n v="15"/>
    <m/>
  </r>
  <r>
    <s v="PUR_GENERATE_JOURNA_ENT_FOR_PO"/>
    <x v="1"/>
    <s v="Navneet"/>
    <x v="0"/>
    <s v="Msg: You are not authorized to access this component. (40,20)"/>
    <s v="\AUS_AUTOMATION\NWOW35\IND\ST\Purchasing\PO vouchers"/>
    <s v="18. Generate Journal Entries f"/>
    <n v="13"/>
    <m/>
  </r>
  <r>
    <s v="PUR_IND_APPROVE_A_REQUISITION"/>
    <x v="1"/>
    <s v="Navneet"/>
    <x v="1"/>
    <m/>
    <s v="\AUS_AUTOMATION\NWOW35\IND\ST\Purchasing\PO vouchers"/>
    <s v=""/>
    <n v="5"/>
    <m/>
  </r>
  <r>
    <s v="PUR_IND_CANCEL_SINGLE_REC_LINE"/>
    <x v="1"/>
    <s v="Navneet"/>
    <x v="0"/>
    <s v="combobox [name=PRCSRQSTDLG_WRK_SERVERNAME] is display only and the value is wrong."/>
    <s v="\AUS_AUTOMATION\NWOW35\IND\ST\Purchasing\Receiving"/>
    <s v="Cancel single receipt line"/>
    <n v="13"/>
    <m/>
  </r>
  <r>
    <s v="PUR_IND_CANCEL_WHOLE_RECEIPT"/>
    <x v="1"/>
    <s v="Navneet"/>
    <x v="0"/>
    <s v="combobox [name=PRCSRQSTDLG_WRK_SERVERNAME] is display only and the value is wrong."/>
    <s v="\AUS_AUTOMATION\NWOW35\IND\ST\Purchasing\Receiving"/>
    <s v="Cancel whole receipt"/>
    <n v="13"/>
    <m/>
  </r>
  <r>
    <s v="PUR_IND_CLOSE_A_SINGLE_RECEIPT"/>
    <x v="1"/>
    <s v="Santosh"/>
    <x v="0"/>
    <s v="Received' (actual) &lt;&gt; 'Closed' (expected)"/>
    <s v="\AUS_AUTOMATION\NWOW35\IND\ST\Purchasing\Receiving"/>
    <s v=""/>
    <n v="4"/>
    <m/>
  </r>
  <r>
    <s v="PUR_IND_CREATE_A_RECEIPT"/>
    <x v="1"/>
    <s v="Santosh"/>
    <x v="1"/>
    <m/>
    <s v="\AUS_AUTOMATION\NWOW35\IND\ST\Purchasing\PO vouchers"/>
    <s v="09. Create a receipt"/>
    <n v="10"/>
    <m/>
  </r>
  <r>
    <s v="PUR_IND_P2P_WITHOUT_ASSET_EPR"/>
    <x v="1"/>
    <s v="Santosh"/>
    <x v="0"/>
    <s v="IRN Number field is Mandatory"/>
    <s v="\AUS_AUTOMATION\NWOW35\IND\ST\Purchasing\PO Processing"/>
    <s v=""/>
    <n v="3"/>
    <m/>
  </r>
  <r>
    <s v="PUR_IND_PO_CALCULATION_PRO"/>
    <x v="1"/>
    <s v="Santosh"/>
    <x v="1"/>
    <m/>
    <s v="\AUS_AUTOMATION\NWOW35\IND\ST\Purchasing\PO Processing"/>
    <s v=""/>
    <n v="7"/>
    <m/>
  </r>
  <r>
    <s v="PUR_IND_PO_CREATE_PROCESS"/>
    <x v="1"/>
    <s v="Santosh"/>
    <x v="1"/>
    <m/>
    <s v="\AUS_AUTOMATION\NWOW35\IND\ST\Purchasing\PO Processing"/>
    <s v=""/>
    <n v="10"/>
    <m/>
  </r>
  <r>
    <s v="PUR_IND_RECEIPT_1_LINE_PO_FULL"/>
    <x v="1"/>
    <s v="Santosh"/>
    <x v="1"/>
    <m/>
    <s v="\AUS_AUTOMATION\NWOW35\IND\ST\Purchasing\Receiving"/>
    <s v=""/>
    <n v="10"/>
    <m/>
  </r>
  <r>
    <s v="PUR_IND_RECEIPT_2_LINE_PO_FULL"/>
    <x v="1"/>
    <s v="Santosh"/>
    <x v="1"/>
    <m/>
    <s v="\AUS_AUTOMATION\NWOW35\IND\ST\Purchasing\Receiving"/>
    <s v=""/>
    <n v="10"/>
    <m/>
  </r>
  <r>
    <s v="PUR_IND_RECEPT_1_LINE_2_PO_PAR"/>
    <x v="1"/>
    <s v="Santosh"/>
    <x v="1"/>
    <m/>
    <s v="\AUS_AUTOMATION\NWOW35\IND\ST\Purchasing\Receiving"/>
    <s v=""/>
    <n v="10"/>
    <m/>
  </r>
  <r>
    <s v="PUR_IND_REJECT_RECEIVED_MATER"/>
    <x v="1"/>
    <s v="Santosh"/>
    <x v="1"/>
    <s v="IRN Number field is Mandatory"/>
    <s v="\AUS_AUTOMATION\NWOW35\IND\ST\Purchasing\Receiving"/>
    <s v="Reject received materials for"/>
    <n v="4"/>
    <m/>
  </r>
  <r>
    <s v="PUR_IND_REJECT_RECEIVE_MATERIA"/>
    <x v="1"/>
    <s v="Santosh"/>
    <x v="0"/>
    <s v="IRN Number field is Mandatory"/>
    <s v="\AUS_AUTOMATION\NWOW35\IND\ST\Purchasing\Receiving"/>
    <s v="Reject received material credi"/>
    <n v="3"/>
    <m/>
  </r>
  <r>
    <s v="PUR_IND_RUN_PO_RECONCILE_PRO"/>
    <x v="1"/>
    <s v="Santosh"/>
    <x v="0"/>
    <s v="No Success"/>
    <s v="\AUS_AUTOMATION\NWOW35\IND\ST\Purchasing\PO Processing"/>
    <s v="05 Run PO Reconcile Process"/>
    <n v="7"/>
    <m/>
  </r>
  <r>
    <s v="PUR_IND_SOURCE_REQUISITON_TO"/>
    <x v="1"/>
    <s v="Santosh"/>
    <x v="0"/>
    <s v="IRN Number field is Mandatory"/>
    <s v="\AUS_AUTOMATION\NWOW35\IND\ST\Purchasing\PO Processing"/>
    <s v=""/>
    <n v="5"/>
    <m/>
  </r>
  <r>
    <s v="PUR_NO_MATCH_PO_VOUCHER_CANNOT"/>
    <x v="1"/>
    <s v="Santosh"/>
    <x v="0"/>
    <s v="IRN Number field is Mandatory"/>
    <s v="\AUS_AUTOMATION\NWOW35\IND\ST\Purchasing\PO vouchers"/>
    <s v="16. No-Match PO vouchers canno"/>
    <n v="8"/>
    <m/>
  </r>
  <r>
    <s v="CREATE_REQUISITON"/>
    <x v="2"/>
    <s v="Aishwarya"/>
    <x v="1"/>
    <m/>
    <s v="\AUS_AUTOMATION\NWOW35\NZL\ST\Eprocurement\02.Requisition"/>
    <s v="Creating a requisition"/>
    <n v="3"/>
    <m/>
  </r>
  <r>
    <s v="CREATE_REQ_WITH_ATTACH_COMMENT"/>
    <x v="2"/>
    <s v="Aishwarya"/>
    <x v="0"/>
    <s v="item not found"/>
    <s v="\AUS_AUTOMATION\NWOW35\NZL\ST\Eprocurement\02.Requisition"/>
    <s v="08.Verify Create requisition a"/>
    <n v="2"/>
    <m/>
  </r>
  <r>
    <s v="CREATE_SPECIAL_REQ_WITH_VENDOR"/>
    <x v="2"/>
    <s v="Aishwarya"/>
    <x v="1"/>
    <m/>
    <s v="\AUS_AUTOMATION\NWOW35\NZL\ST\Eprocurement\02.Requisition"/>
    <s v="01.Create a special request wi"/>
    <n v="1"/>
    <m/>
  </r>
  <r>
    <s v="EPOMODIFY_AN_EXISTING_CATEGORY"/>
    <x v="2"/>
    <s v="Aishwarya"/>
    <x v="0"/>
    <s v="Scroll 1. Button not Found: Insert Row (+)"/>
    <s v="\AUS_AUTOMATION\NWOW35\NZL\ST\Eprocurement\Categories and Items"/>
    <s v="To modify an Existing Category"/>
    <n v="3"/>
    <m/>
  </r>
  <r>
    <s v="EPO_PENDING_REQUISITION_MODIFY"/>
    <x v="2"/>
    <s v="Aishwarya"/>
    <x v="1"/>
    <m/>
    <s v="\AUS_AUTOMATION\NWOW35\NZL\ST\Eprocurement\03.Workflow"/>
    <s v="13.Verify that The Pending Req"/>
    <n v="2"/>
    <m/>
  </r>
  <r>
    <s v="EPO_REQ_SOURCE_PO_SOURCE_NOTCH"/>
    <x v="2"/>
    <s v="Aishwarya"/>
    <x v="0"/>
    <s v="Invalid value:  Approval Routing"/>
    <s v="\AUS_AUTOMATION\NWOW35\NZL\ST\Eprocurement\02.Requisition"/>
    <s v="13.Verify that the requisition"/>
    <n v="1"/>
    <m/>
  </r>
  <r>
    <s v="EPO_SOURCE_REQUISITON_TO_A_PO"/>
    <x v="2"/>
    <s v="Aishwarya"/>
    <x v="0"/>
    <s v="It is not possible to set the value."/>
    <s v="\AUS_AUTOMATION\NWOW35\NZL\ST\Eprocurement\02.Requisition"/>
    <s v="01 Source Requisiton to a PO"/>
    <n v="2"/>
    <m/>
  </r>
  <r>
    <s v="EPO_SOURCE_REQ_PO_EXCEPTION"/>
    <x v="2"/>
    <s v="Aishwarya"/>
    <x v="0"/>
    <s v="Object not found in the page, or the access is denied to the Frame."/>
    <s v="\AUS_AUTOMATION\NWOW35\NZL\ST\Eprocurement\02.Requisition"/>
    <s v="15.Verify the Source Requisiti"/>
    <n v="3"/>
    <m/>
  </r>
  <r>
    <s v="EPO_VERIFY_ADD_A_NEW_UOM_US"/>
    <x v="2"/>
    <s v="Bhanu"/>
    <x v="0"/>
    <s v="button.Click  [name=PV_REQ_LINE_WRK_PV_INSERT_LINE$0];Msg: Invalid Supplier ID, please check your entry."/>
    <s v="\AUS_AUTOMATION\NWOW35\NZL\ST\Eprocurement\Categories and Items"/>
    <s v="06.Verify Add a new UOM and us"/>
    <n v="2"/>
    <m/>
  </r>
  <r>
    <s v="EPO_VERIFY_APPROVE_FISCAL_REQ"/>
    <x v="2"/>
    <s v="Bhanu"/>
    <x v="0"/>
    <s v="link.Click  [text=~*0000418874,];Object not found in the page, or the access is denied to the Frame."/>
    <s v="\AUS_AUTOMATION\NWOW35\NZL\ST\Eprocurement\03.Workflow"/>
    <s v="06.Verify Approve Fiscal requi"/>
    <n v="11"/>
    <m/>
  </r>
  <r>
    <s v="EPO_VERIFY_CANCEL_REQUISITION"/>
    <x v="2"/>
    <s v="Bhanu"/>
    <x v="0"/>
    <s v="Scroll [1] Start: $1,  Action: sel,  Key: 000000000000119396;Scroll 1. Row not Found: 000000000000119396"/>
    <s v="\AUS_AUTOMATION\NWOW35\NZL\ST\Eprocurement\02.Requisition"/>
    <s v="Verifying cancellation of req"/>
    <n v="5"/>
    <m/>
  </r>
  <r>
    <s v="EPO_VERIFY_CLOSE_REQUISITION"/>
    <x v="2"/>
    <s v="Bhanu"/>
    <x v="0"/>
    <s v="Scroll [1] Start: $1,  Action: sel,  Key: 000000000000119396;Scroll 1. Row not Found: 000000000000119396"/>
    <s v="\AUS_AUTOMATION\NWOW35\NZL\ST\Eprocurement\03.Workflow"/>
    <s v=""/>
    <n v="9"/>
    <m/>
  </r>
  <r>
    <s v="EPO_VERIFY_CREATE_CATELOG_REQ"/>
    <x v="2"/>
    <s v="Bhanu"/>
    <x v="0"/>
    <s v="link.Click  [name=~PV_MAINNAV_HTML_PV_MANAGERLINK$*$];Object not found, or Frame access denied"/>
    <s v="\AUS_AUTOMATION\NWOW35\NZL\ST\Eprocurement\02.Requisition"/>
    <s v="07Verify create Catelog requis"/>
    <n v="2"/>
    <m/>
  </r>
  <r>
    <s v="EPO_VERIFY_DENY_REQUIS_FISCAL"/>
    <x v="2"/>
    <s v="Bhanu"/>
    <x v="0"/>
    <s v="Scroll [1] Start: $1,  Action: sel,  Key: 000000000000119396;Scroll 1. Row not Found: 000000000000119396"/>
    <s v="\AUS_AUTOMATION\NWOW35\NZL\ST\Eprocurement\03.Workflow"/>
    <s v="08.Verify Deny Requisition at"/>
    <n v="3"/>
    <m/>
  </r>
  <r>
    <s v="EPO_VERIFY_EDIT_REQUISITION"/>
    <x v="2"/>
    <s v="Bhanu"/>
    <x v="1"/>
    <m/>
    <s v="\AUS_AUTOMATION\NWOW35\NZL\ST\Eprocurement\02.Requisition"/>
    <s v="09.Verify Edit Requisition"/>
    <n v="3"/>
    <m/>
  </r>
  <r>
    <s v="EPO_VERIFY_FUNCTIONA_ADD_BUYER"/>
    <x v="2"/>
    <s v="Bhanu"/>
    <x v="1"/>
    <m/>
    <s v="\AUS_AUTOMATION\NWOW35\NZL\ST\Eprocurement\Categories and Items"/>
    <s v="14.Verify The functionality to"/>
    <n v="2"/>
    <m/>
  </r>
  <r>
    <s v="EPO_VERIFY_FUNCTIONA_ADD_REQ"/>
    <x v="2"/>
    <s v="Kiran"/>
    <x v="0"/>
    <s v="Msg: Invalid value -- press the prompt button or hyperlink for a list of valid values (15,11)"/>
    <s v="\AUS_AUTOMATION\NWOW35\NZL\ST\Eprocurement\Categories and Items"/>
    <s v="13.Verify The Functionality to"/>
    <n v="1"/>
    <m/>
  </r>
  <r>
    <s v="EPO_VERIFY_FUNCTIONA_ADD_SHIP"/>
    <x v="2"/>
    <s v="Kiran"/>
    <x v="0"/>
    <s v="Msg: The system does not understand the date you entered. Example date: %1"/>
    <s v="\AUS_AUTOMATION\NWOW35\NZL\ST\Eprocurement\Categories and Items"/>
    <s v="15.Verify the Functionality to"/>
    <n v="1"/>
    <m/>
  </r>
  <r>
    <s v="EPO_VERIFY_FUNCTIONA_UPD_REQ"/>
    <x v="2"/>
    <s v="Kiran"/>
    <x v="0"/>
    <s v="Msg: The system does not understand the date you entered. Example date: %1"/>
    <s v="\AUS_AUTOMATION\NWOW35\NZL\ST\Eprocurement\Categories and Items"/>
    <s v="17.Verify the Functionality to"/>
    <n v="1"/>
    <m/>
  </r>
  <r>
    <s v="EPO_VERIFY_FUNCTION_UPD_BUY"/>
    <x v="2"/>
    <s v="Kiran"/>
    <x v="0"/>
    <s v="Msg: Invalid value -- press the prompt button or hyperlink for a list of valid values (15,11)"/>
    <s v="\AUS_AUTOMATION\NWOW35\NZL\ST\Eprocurement\Categories and Items"/>
    <s v="16.Verify the Functionality to"/>
    <n v="1"/>
    <m/>
  </r>
  <r>
    <s v="EPO_VERIFY_INACTIVATE_ITEM"/>
    <x v="2"/>
    <s v="Kiran"/>
    <x v="1"/>
    <m/>
    <s v="\AUS_AUTOMATION\NWOW35\NZL\ST\Eprocurement\Categories and Items"/>
    <s v="07.Verify Inactivate Item"/>
    <n v="1"/>
    <m/>
  </r>
  <r>
    <s v="EPO_VERIFY_LEVEL_1_FISCAL_APRO"/>
    <x v="2"/>
    <s v="Kiran"/>
    <x v="1"/>
    <m/>
    <s v="\AUS_AUTOMATION\NWOW35\NZL\ST\Eprocurement\03.Workflow"/>
    <s v="16. Verify level 1 Fiscal appr"/>
    <n v="4"/>
    <m/>
  </r>
  <r>
    <s v="EPO_VERIFY_LEVEL_2_FISCAL_APPR"/>
    <x v="2"/>
    <s v="Kiran"/>
    <x v="1"/>
    <m/>
    <s v="\AUS_AUTOMATION\NWOW35\NZL\ST\Eprocurement\03.Workflow"/>
    <s v="17. Verify Level 2 Fiscal appr"/>
    <n v="4"/>
    <m/>
  </r>
  <r>
    <s v="EPO_VERIFY_MODIFY_AN_ITEM_AD"/>
    <x v="2"/>
    <s v="Navneet"/>
    <x v="2"/>
    <m/>
    <s v="\AUS_AUTOMATION\NWOW35\NZL\ST\Eprocurement\Categories and Items"/>
    <s v="09.Verify Modify an item by ad"/>
    <n v="2"/>
    <m/>
  </r>
  <r>
    <s v="EPO_VERIFY_REQUI_PRINT_REPOR"/>
    <x v="2"/>
    <s v="Navneet"/>
    <x v="0"/>
    <s v="Condition Failed (If &amp;var1=&quot;PDF&quot;)PDF not found"/>
    <s v="\AUS_AUTOMATION\NWOW35\NZL\ST\Eprocurement\04.Reports"/>
    <s v="02.Verify Requisition Print Re"/>
    <n v="2"/>
    <m/>
  </r>
  <r>
    <s v="EPO_VERIFY_REQ_COST_DISTRIB_RE"/>
    <x v="2"/>
    <s v="Navneet"/>
    <x v="1"/>
    <m/>
    <s v="\AUS_AUTOMATION\NWOW35\NZL\ST\Eprocurement\04.Reports"/>
    <s v="01.Verify Requisition cost dis"/>
    <n v="3"/>
    <m/>
  </r>
  <r>
    <s v="EPO_VERIFY_SEARCH_CATEGORY"/>
    <x v="2"/>
    <s v="Navneet"/>
    <x v="1"/>
    <m/>
    <s v="\AUS_AUTOMATION\NWOW35\NZL\ST\Eprocurement\Categories and Items"/>
    <s v="11.Verify Search Category"/>
    <n v="1"/>
    <m/>
  </r>
  <r>
    <s v="EPO_VERIFY_SEARCH_ITEM"/>
    <x v="2"/>
    <s v="Navneet"/>
    <x v="1"/>
    <m/>
    <s v="\AUS_AUTOMATION\NWOW35\NZL\ST\Eprocurement\Categories and Items"/>
    <s v="12.Verify Search Item"/>
    <n v="1"/>
    <m/>
  </r>
  <r>
    <s v="EPO_VERIFY_SELF_SERVI_PAGE_REQ"/>
    <x v="2"/>
    <s v="Navneet"/>
    <x v="1"/>
    <m/>
    <s v="\AUS_AUTOMATION\NWOW35\NZL\ST\Eprocurement\Categories and Items"/>
    <s v="198.Verify The Self Service pa"/>
    <n v="1"/>
    <m/>
  </r>
  <r>
    <s v="EPO_VERIFY_THE_FUNCTIONALI_TO"/>
    <x v="2"/>
    <s v="Santosh"/>
    <x v="1"/>
    <m/>
    <s v="\AUS_AUTOMATION\NWOW35\NZL\ST\Eprocurement\Categories and Items"/>
    <s v=""/>
    <n v="1"/>
    <m/>
  </r>
  <r>
    <s v="EPO_VER_SPECIA_REQ_WITHOT_VEND"/>
    <x v="2"/>
    <s v="Santosh"/>
    <x v="0"/>
    <s v="Approvals list need to be updated"/>
    <s v="\AUS_AUTOMATION\NWOW35\NZL\ST\Eprocurement\02.Requisition"/>
    <s v="06Verify Create a special requ"/>
    <n v="2"/>
    <m/>
  </r>
  <r>
    <s v="CREATE_A_NEW_ITEM"/>
    <x v="2"/>
    <s v="Santosh"/>
    <x v="1"/>
    <m/>
    <s v="\AUS_AUTOMATION\NWOW35\NZL\ST\Eprocurement\Categories and Items"/>
    <s v="Creating a new Item"/>
    <n v="2"/>
    <m/>
  </r>
  <r>
    <s v="CREATE_A_NEW_ITEM_GROUP"/>
    <x v="2"/>
    <s v="Santosh"/>
    <x v="1"/>
    <m/>
    <s v="\AUS_AUTOMATION\NWOW35\NZL\ST\Eprocurement\Categories and Items"/>
    <s v="Creating a new item group"/>
    <n v="2"/>
    <m/>
  </r>
  <r>
    <s v="CREATE_A_NEW_ITEM_WITH_VERIFY"/>
    <x v="2"/>
    <s v="Santosh"/>
    <x v="1"/>
    <m/>
    <s v="\AUS_AUTOMATION\NWOW35\NZL\ST\Eprocurement\Categories and Items"/>
    <s v="Item Verify Seatch"/>
    <n v="3"/>
    <m/>
  </r>
  <r>
    <s v="CREATE_NEW_CATEGORY"/>
    <x v="2"/>
    <s v="Santosh"/>
    <x v="1"/>
    <m/>
    <s v="\AUS_AUTOMATION\NWOW35\NZL\ST\Eprocurement\Categories and Items\01.Create a new category"/>
    <s v="Create a new category"/>
    <n v="2"/>
    <m/>
  </r>
  <r>
    <s v="CREATE_NEW_ITEM_FAMILY"/>
    <x v="2"/>
    <s v="Santosh"/>
    <x v="1"/>
    <m/>
    <s v="\AUS_AUTOMATION\NWOW35\NZL\ST\Eprocurement\Categories and Items"/>
    <s v="Creating a new item Family"/>
    <n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E6" firstHeaderRow="1" firstDataRow="2" firstDataCol="1"/>
  <pivotFields count="9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Test Case Name" fld="0" subtotal="count" baseField="0" baseItem="0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"/>
  <sheetViews>
    <sheetView showGridLines="0" workbookViewId="0">
      <selection activeCell="A2" sqref="A2"/>
    </sheetView>
  </sheetViews>
  <sheetFormatPr defaultRowHeight="12.75" x14ac:dyDescent="0.2"/>
  <cols>
    <col min="1" max="1" width="9.25" bestFit="1" customWidth="1"/>
    <col min="6" max="7" width="0" hidden="1" customWidth="1"/>
    <col min="14" max="14" width="26.5" bestFit="1" customWidth="1"/>
  </cols>
  <sheetData>
    <row r="1" spans="1:14" x14ac:dyDescent="0.2">
      <c r="A1" s="38" t="s">
        <v>376</v>
      </c>
      <c r="B1" s="39"/>
      <c r="C1" s="39"/>
      <c r="D1" s="39"/>
      <c r="E1" s="39"/>
      <c r="F1" s="40"/>
      <c r="G1" s="40"/>
      <c r="H1" s="41">
        <v>97</v>
      </c>
      <c r="I1" s="40"/>
      <c r="J1" s="40"/>
      <c r="K1" s="40"/>
      <c r="L1" s="40"/>
      <c r="M1" s="40"/>
    </row>
    <row r="2" spans="1:14" x14ac:dyDescent="0.2">
      <c r="A2" s="38" t="s">
        <v>377</v>
      </c>
      <c r="B2" s="39"/>
      <c r="C2" s="39"/>
      <c r="D2" s="39"/>
      <c r="E2" s="39"/>
      <c r="F2" s="40"/>
      <c r="G2" s="40"/>
      <c r="H2" s="41">
        <v>3</v>
      </c>
      <c r="I2" s="40"/>
      <c r="J2" s="40"/>
      <c r="K2" s="40"/>
      <c r="L2" s="40"/>
      <c r="M2" s="40"/>
    </row>
    <row r="3" spans="1:14" ht="13.5" thickBot="1" x14ac:dyDescent="0.25">
      <c r="A3" s="42"/>
      <c r="B3" s="42"/>
      <c r="C3" s="42"/>
      <c r="D3" s="40"/>
      <c r="E3" s="40"/>
      <c r="F3" s="40"/>
      <c r="G3" s="40"/>
      <c r="H3" s="40"/>
      <c r="I3" s="40"/>
      <c r="J3" s="43"/>
      <c r="K3" s="40"/>
      <c r="L3" s="40"/>
      <c r="M3" s="40"/>
    </row>
    <row r="4" spans="1:14" ht="60" x14ac:dyDescent="0.2">
      <c r="A4" s="6" t="s">
        <v>360</v>
      </c>
      <c r="B4" s="6" t="s">
        <v>361</v>
      </c>
      <c r="C4" s="6" t="s">
        <v>362</v>
      </c>
      <c r="D4" s="6" t="s">
        <v>363</v>
      </c>
      <c r="E4" s="6" t="s">
        <v>364</v>
      </c>
      <c r="F4" s="7" t="s">
        <v>365</v>
      </c>
      <c r="G4" s="8" t="s">
        <v>366</v>
      </c>
      <c r="H4" s="9" t="s">
        <v>367</v>
      </c>
      <c r="I4" s="10" t="s">
        <v>368</v>
      </c>
      <c r="J4" s="11" t="s">
        <v>369</v>
      </c>
      <c r="K4" s="12" t="s">
        <v>370</v>
      </c>
      <c r="L4" s="13" t="s">
        <v>371</v>
      </c>
      <c r="M4" s="14" t="s">
        <v>372</v>
      </c>
      <c r="N4" s="15" t="s">
        <v>373</v>
      </c>
    </row>
    <row r="5" spans="1:14" x14ac:dyDescent="0.2">
      <c r="A5" s="16">
        <v>44074</v>
      </c>
      <c r="B5" s="17">
        <v>1</v>
      </c>
      <c r="C5" s="17">
        <v>0</v>
      </c>
      <c r="D5" s="18">
        <f>C5*H$2</f>
        <v>0</v>
      </c>
      <c r="E5" s="19">
        <f>D5</f>
        <v>0</v>
      </c>
      <c r="F5" s="19">
        <v>3</v>
      </c>
      <c r="G5" s="19">
        <f>F5</f>
        <v>3</v>
      </c>
      <c r="H5" s="19"/>
      <c r="I5" s="19">
        <f>H5</f>
        <v>0</v>
      </c>
      <c r="J5" s="20">
        <f>D5-H5</f>
        <v>0</v>
      </c>
      <c r="K5" s="21">
        <f>J5</f>
        <v>0</v>
      </c>
      <c r="L5" s="22">
        <f>E5/$H$1</f>
        <v>0</v>
      </c>
      <c r="M5" s="23">
        <f>I5/$H$1</f>
        <v>0</v>
      </c>
      <c r="N5" s="16" t="s">
        <v>374</v>
      </c>
    </row>
    <row r="6" spans="1:14" x14ac:dyDescent="0.2">
      <c r="A6" s="24">
        <v>44075</v>
      </c>
      <c r="B6" s="25">
        <v>1</v>
      </c>
      <c r="C6" s="25">
        <v>2</v>
      </c>
      <c r="D6" s="26">
        <f t="shared" ref="D6:D16" si="0">C6*H$2</f>
        <v>6</v>
      </c>
      <c r="E6" s="27">
        <f>E5+D6</f>
        <v>6</v>
      </c>
      <c r="F6" s="28"/>
      <c r="G6" s="29"/>
      <c r="H6" s="30"/>
      <c r="I6" s="31">
        <f>I5+H6</f>
        <v>0</v>
      </c>
      <c r="J6" s="32">
        <f t="shared" ref="J6:J16" si="1">D6-H6</f>
        <v>6</v>
      </c>
      <c r="K6" s="33">
        <f>K5+J6</f>
        <v>6</v>
      </c>
      <c r="L6" s="34">
        <f t="shared" ref="L6:L16" si="2">E6/$H$1</f>
        <v>6.1855670103092786E-2</v>
      </c>
      <c r="M6" s="35">
        <f t="shared" ref="M6:M16" si="3">I6/$H$1</f>
        <v>0</v>
      </c>
      <c r="N6" s="36" t="s">
        <v>375</v>
      </c>
    </row>
    <row r="7" spans="1:14" x14ac:dyDescent="0.2">
      <c r="A7" s="24">
        <v>44076</v>
      </c>
      <c r="B7" s="25">
        <v>1</v>
      </c>
      <c r="C7" s="25">
        <v>2</v>
      </c>
      <c r="D7" s="26">
        <f t="shared" si="0"/>
        <v>6</v>
      </c>
      <c r="E7" s="27">
        <f t="shared" ref="E7:E15" si="4">E6+D7</f>
        <v>12</v>
      </c>
      <c r="F7" s="28">
        <v>3</v>
      </c>
      <c r="G7" s="29">
        <f>F7+G5</f>
        <v>6</v>
      </c>
      <c r="H7" s="30"/>
      <c r="I7" s="31">
        <f>I6+H7</f>
        <v>0</v>
      </c>
      <c r="J7" s="32">
        <f t="shared" si="1"/>
        <v>6</v>
      </c>
      <c r="K7" s="33">
        <f t="shared" ref="K7:K15" si="5">K6+J7</f>
        <v>12</v>
      </c>
      <c r="L7" s="34">
        <f t="shared" si="2"/>
        <v>0.12371134020618557</v>
      </c>
      <c r="M7" s="35">
        <f t="shared" si="3"/>
        <v>0</v>
      </c>
      <c r="N7" s="36" t="s">
        <v>375</v>
      </c>
    </row>
    <row r="8" spans="1:14" x14ac:dyDescent="0.2">
      <c r="A8" s="24">
        <v>44077</v>
      </c>
      <c r="B8" s="25">
        <v>1</v>
      </c>
      <c r="C8" s="25">
        <v>2</v>
      </c>
      <c r="D8" s="26">
        <f t="shared" si="0"/>
        <v>6</v>
      </c>
      <c r="E8" s="27">
        <f t="shared" si="4"/>
        <v>18</v>
      </c>
      <c r="F8" s="28">
        <v>1</v>
      </c>
      <c r="G8" s="29">
        <f>F8+G7</f>
        <v>7</v>
      </c>
      <c r="H8" s="30"/>
      <c r="I8" s="31">
        <f t="shared" ref="I8:I15" si="6">I7+H8</f>
        <v>0</v>
      </c>
      <c r="J8" s="32">
        <f t="shared" si="1"/>
        <v>6</v>
      </c>
      <c r="K8" s="37">
        <f t="shared" si="5"/>
        <v>18</v>
      </c>
      <c r="L8" s="34">
        <f t="shared" si="2"/>
        <v>0.18556701030927836</v>
      </c>
      <c r="M8" s="35">
        <f t="shared" si="3"/>
        <v>0</v>
      </c>
      <c r="N8" s="36" t="s">
        <v>375</v>
      </c>
    </row>
    <row r="9" spans="1:14" x14ac:dyDescent="0.2">
      <c r="A9" s="24">
        <v>44078</v>
      </c>
      <c r="B9" s="25">
        <v>1</v>
      </c>
      <c r="C9" s="25">
        <v>2</v>
      </c>
      <c r="D9" s="26">
        <f t="shared" si="0"/>
        <v>6</v>
      </c>
      <c r="E9" s="27">
        <f t="shared" si="4"/>
        <v>24</v>
      </c>
      <c r="F9" s="28">
        <v>10</v>
      </c>
      <c r="G9" s="29">
        <f>F9+G8</f>
        <v>17</v>
      </c>
      <c r="H9" s="30"/>
      <c r="I9" s="31">
        <f t="shared" si="6"/>
        <v>0</v>
      </c>
      <c r="J9" s="32">
        <f t="shared" si="1"/>
        <v>6</v>
      </c>
      <c r="K9" s="37">
        <f t="shared" si="5"/>
        <v>24</v>
      </c>
      <c r="L9" s="34">
        <f t="shared" si="2"/>
        <v>0.24742268041237114</v>
      </c>
      <c r="M9" s="35">
        <f t="shared" si="3"/>
        <v>0</v>
      </c>
      <c r="N9" s="36" t="s">
        <v>375</v>
      </c>
    </row>
    <row r="10" spans="1:14" x14ac:dyDescent="0.2">
      <c r="A10" s="16">
        <v>44079</v>
      </c>
      <c r="B10" s="17">
        <v>0</v>
      </c>
      <c r="C10" s="17">
        <v>0</v>
      </c>
      <c r="D10" s="18">
        <f t="shared" si="0"/>
        <v>0</v>
      </c>
      <c r="E10" s="19">
        <f t="shared" si="4"/>
        <v>24</v>
      </c>
      <c r="F10" s="19"/>
      <c r="G10" s="19"/>
      <c r="H10" s="19">
        <v>0</v>
      </c>
      <c r="I10" s="19">
        <f t="shared" si="6"/>
        <v>0</v>
      </c>
      <c r="J10" s="20">
        <f t="shared" si="1"/>
        <v>0</v>
      </c>
      <c r="K10" s="21">
        <f t="shared" si="5"/>
        <v>24</v>
      </c>
      <c r="L10" s="22">
        <f t="shared" si="2"/>
        <v>0.24742268041237114</v>
      </c>
      <c r="M10" s="23">
        <f t="shared" si="3"/>
        <v>0</v>
      </c>
      <c r="N10" s="16"/>
    </row>
    <row r="11" spans="1:14" x14ac:dyDescent="0.2">
      <c r="A11" s="16">
        <v>44080</v>
      </c>
      <c r="B11" s="17">
        <v>0</v>
      </c>
      <c r="C11" s="17">
        <v>0</v>
      </c>
      <c r="D11" s="18">
        <f t="shared" si="0"/>
        <v>0</v>
      </c>
      <c r="E11" s="19">
        <f t="shared" si="4"/>
        <v>24</v>
      </c>
      <c r="F11" s="19"/>
      <c r="G11" s="19"/>
      <c r="H11" s="19">
        <v>0</v>
      </c>
      <c r="I11" s="19">
        <f t="shared" si="6"/>
        <v>0</v>
      </c>
      <c r="J11" s="20">
        <f t="shared" si="1"/>
        <v>0</v>
      </c>
      <c r="K11" s="21">
        <f t="shared" si="5"/>
        <v>24</v>
      </c>
      <c r="L11" s="22">
        <f t="shared" si="2"/>
        <v>0.24742268041237114</v>
      </c>
      <c r="M11" s="23">
        <f t="shared" si="3"/>
        <v>0</v>
      </c>
      <c r="N11" s="16"/>
    </row>
    <row r="12" spans="1:14" x14ac:dyDescent="0.2">
      <c r="A12" s="24">
        <v>44081</v>
      </c>
      <c r="B12" s="25">
        <v>2</v>
      </c>
      <c r="C12" s="25">
        <v>2</v>
      </c>
      <c r="D12" s="26">
        <f t="shared" si="0"/>
        <v>6</v>
      </c>
      <c r="E12" s="27">
        <f>E11+D12</f>
        <v>30</v>
      </c>
      <c r="F12" s="28">
        <v>15</v>
      </c>
      <c r="G12" s="29">
        <f>F12+G9</f>
        <v>32</v>
      </c>
      <c r="H12" s="30"/>
      <c r="I12" s="31">
        <f t="shared" si="6"/>
        <v>0</v>
      </c>
      <c r="J12" s="32">
        <f t="shared" si="1"/>
        <v>6</v>
      </c>
      <c r="K12" s="37">
        <f t="shared" si="5"/>
        <v>30</v>
      </c>
      <c r="L12" s="34">
        <f>E12/$H$1</f>
        <v>0.30927835051546393</v>
      </c>
      <c r="M12" s="35">
        <f t="shared" si="3"/>
        <v>0</v>
      </c>
      <c r="N12" s="36" t="s">
        <v>375</v>
      </c>
    </row>
    <row r="13" spans="1:14" x14ac:dyDescent="0.2">
      <c r="A13" s="24">
        <v>44082</v>
      </c>
      <c r="B13" s="25">
        <v>2</v>
      </c>
      <c r="C13" s="25">
        <v>2</v>
      </c>
      <c r="D13" s="26">
        <f t="shared" si="0"/>
        <v>6</v>
      </c>
      <c r="E13" s="27">
        <f t="shared" si="4"/>
        <v>36</v>
      </c>
      <c r="F13" s="28">
        <v>1</v>
      </c>
      <c r="G13" s="29">
        <f t="shared" ref="G13:G15" si="7">F13+G12</f>
        <v>33</v>
      </c>
      <c r="H13" s="30"/>
      <c r="I13" s="31">
        <f t="shared" si="6"/>
        <v>0</v>
      </c>
      <c r="J13" s="32">
        <f t="shared" si="1"/>
        <v>6</v>
      </c>
      <c r="K13" s="33">
        <f t="shared" si="5"/>
        <v>36</v>
      </c>
      <c r="L13" s="34">
        <f t="shared" si="2"/>
        <v>0.37113402061855671</v>
      </c>
      <c r="M13" s="35">
        <f t="shared" si="3"/>
        <v>0</v>
      </c>
      <c r="N13" s="36" t="s">
        <v>375</v>
      </c>
    </row>
    <row r="14" spans="1:14" x14ac:dyDescent="0.2">
      <c r="A14" s="24">
        <v>44083</v>
      </c>
      <c r="B14" s="25">
        <v>2</v>
      </c>
      <c r="C14" s="25">
        <v>2</v>
      </c>
      <c r="D14" s="26">
        <f t="shared" si="0"/>
        <v>6</v>
      </c>
      <c r="E14" s="27">
        <f t="shared" si="4"/>
        <v>42</v>
      </c>
      <c r="F14" s="28">
        <v>1</v>
      </c>
      <c r="G14" s="29">
        <f t="shared" si="7"/>
        <v>34</v>
      </c>
      <c r="H14" s="30"/>
      <c r="I14" s="31">
        <f t="shared" si="6"/>
        <v>0</v>
      </c>
      <c r="J14" s="32">
        <f t="shared" si="1"/>
        <v>6</v>
      </c>
      <c r="K14" s="33">
        <f t="shared" si="5"/>
        <v>42</v>
      </c>
      <c r="L14" s="22">
        <f t="shared" si="2"/>
        <v>0.4329896907216495</v>
      </c>
      <c r="M14" s="23">
        <f t="shared" si="3"/>
        <v>0</v>
      </c>
      <c r="N14" s="36" t="s">
        <v>375</v>
      </c>
    </row>
    <row r="15" spans="1:14" x14ac:dyDescent="0.2">
      <c r="A15" s="24">
        <v>44084</v>
      </c>
      <c r="B15" s="25">
        <v>2</v>
      </c>
      <c r="C15" s="25">
        <v>2</v>
      </c>
      <c r="D15" s="26">
        <f t="shared" si="0"/>
        <v>6</v>
      </c>
      <c r="E15" s="27">
        <f t="shared" si="4"/>
        <v>48</v>
      </c>
      <c r="F15" s="28">
        <v>4</v>
      </c>
      <c r="G15" s="29">
        <f t="shared" si="7"/>
        <v>38</v>
      </c>
      <c r="H15" s="30"/>
      <c r="I15" s="31">
        <f t="shared" si="6"/>
        <v>0</v>
      </c>
      <c r="J15" s="32">
        <f t="shared" si="1"/>
        <v>6</v>
      </c>
      <c r="K15" s="37">
        <f t="shared" si="5"/>
        <v>48</v>
      </c>
      <c r="L15" s="34">
        <f t="shared" si="2"/>
        <v>0.49484536082474229</v>
      </c>
      <c r="M15" s="35">
        <f t="shared" si="3"/>
        <v>0</v>
      </c>
      <c r="N15" s="36" t="s">
        <v>375</v>
      </c>
    </row>
    <row r="16" spans="1:14" x14ac:dyDescent="0.2">
      <c r="A16" s="24">
        <v>44085</v>
      </c>
      <c r="B16" s="25">
        <v>2</v>
      </c>
      <c r="C16" s="25">
        <v>2</v>
      </c>
      <c r="D16" s="26">
        <f t="shared" si="0"/>
        <v>6</v>
      </c>
      <c r="E16" s="27">
        <f>E15+D16</f>
        <v>54</v>
      </c>
      <c r="F16" s="28">
        <v>1</v>
      </c>
      <c r="G16" s="29">
        <f>F16+G15</f>
        <v>39</v>
      </c>
      <c r="H16" s="30"/>
      <c r="I16" s="31">
        <f>I15+H16</f>
        <v>0</v>
      </c>
      <c r="J16" s="32">
        <f t="shared" si="1"/>
        <v>6</v>
      </c>
      <c r="K16" s="37">
        <f>K15+J16</f>
        <v>54</v>
      </c>
      <c r="L16" s="34">
        <f t="shared" si="2"/>
        <v>0.55670103092783507</v>
      </c>
      <c r="M16" s="35">
        <f t="shared" si="3"/>
        <v>0</v>
      </c>
      <c r="N16" s="36" t="s">
        <v>375</v>
      </c>
    </row>
    <row r="17" spans="1:14" x14ac:dyDescent="0.2">
      <c r="A17" s="16">
        <v>44086</v>
      </c>
      <c r="B17" s="17">
        <v>0</v>
      </c>
      <c r="C17" s="17">
        <v>0</v>
      </c>
      <c r="D17" s="18">
        <f t="shared" ref="D17:D18" si="8">C17*H$2</f>
        <v>0</v>
      </c>
      <c r="E17" s="19">
        <f t="shared" ref="E17:E18" si="9">E16+D17</f>
        <v>54</v>
      </c>
      <c r="F17" s="19"/>
      <c r="G17" s="19"/>
      <c r="H17" s="19">
        <v>0</v>
      </c>
      <c r="I17" s="19">
        <f t="shared" ref="I17:I18" si="10">I16+H17</f>
        <v>0</v>
      </c>
      <c r="J17" s="20">
        <f t="shared" ref="J17:J18" si="11">D17-H17</f>
        <v>0</v>
      </c>
      <c r="K17" s="21">
        <f t="shared" ref="K17:K18" si="12">K16+J17</f>
        <v>54</v>
      </c>
      <c r="L17" s="22">
        <f t="shared" ref="L17:L18" si="13">E17/$H$1</f>
        <v>0.55670103092783507</v>
      </c>
      <c r="M17" s="23">
        <f t="shared" ref="M17:M18" si="14">I17/$H$1</f>
        <v>0</v>
      </c>
      <c r="N17" s="16"/>
    </row>
    <row r="18" spans="1:14" x14ac:dyDescent="0.2">
      <c r="A18" s="16">
        <v>44087</v>
      </c>
      <c r="B18" s="17">
        <v>0</v>
      </c>
      <c r="C18" s="17">
        <v>0</v>
      </c>
      <c r="D18" s="18">
        <f t="shared" si="8"/>
        <v>0</v>
      </c>
      <c r="E18" s="19">
        <f t="shared" si="9"/>
        <v>54</v>
      </c>
      <c r="F18" s="19"/>
      <c r="G18" s="19"/>
      <c r="H18" s="19">
        <v>0</v>
      </c>
      <c r="I18" s="19">
        <f t="shared" si="10"/>
        <v>0</v>
      </c>
      <c r="J18" s="20">
        <f t="shared" si="11"/>
        <v>0</v>
      </c>
      <c r="K18" s="21">
        <f t="shared" si="12"/>
        <v>54</v>
      </c>
      <c r="L18" s="22">
        <f t="shared" si="13"/>
        <v>0.55670103092783507</v>
      </c>
      <c r="M18" s="23">
        <f t="shared" si="14"/>
        <v>0</v>
      </c>
      <c r="N18" s="16"/>
    </row>
    <row r="19" spans="1:14" x14ac:dyDescent="0.2">
      <c r="A19" s="24">
        <v>44088</v>
      </c>
      <c r="B19" s="25">
        <v>3</v>
      </c>
      <c r="C19" s="25">
        <v>2</v>
      </c>
      <c r="D19" s="26">
        <f t="shared" ref="D19:D25" si="15">C19*H$2</f>
        <v>6</v>
      </c>
      <c r="E19" s="27">
        <f>E16+D19</f>
        <v>60</v>
      </c>
      <c r="F19" s="28">
        <v>15</v>
      </c>
      <c r="G19" s="29">
        <f>F19+G14</f>
        <v>49</v>
      </c>
      <c r="H19" s="30"/>
      <c r="I19" s="31">
        <f>I16+H19</f>
        <v>0</v>
      </c>
      <c r="J19" s="32">
        <f t="shared" ref="J19:J25" si="16">D19-H19</f>
        <v>6</v>
      </c>
      <c r="K19" s="37">
        <f>K16+J19</f>
        <v>60</v>
      </c>
      <c r="L19" s="34">
        <f>E19/$H$1</f>
        <v>0.61855670103092786</v>
      </c>
      <c r="M19" s="35">
        <f t="shared" ref="M19:M25" si="17">I19/$H$1</f>
        <v>0</v>
      </c>
      <c r="N19" s="36" t="s">
        <v>375</v>
      </c>
    </row>
    <row r="20" spans="1:14" x14ac:dyDescent="0.2">
      <c r="A20" s="24">
        <v>44089</v>
      </c>
      <c r="B20" s="25">
        <v>3</v>
      </c>
      <c r="C20" s="25">
        <v>2</v>
      </c>
      <c r="D20" s="26">
        <f t="shared" si="15"/>
        <v>6</v>
      </c>
      <c r="E20" s="27">
        <f t="shared" ref="E20:E25" si="18">E19+D20</f>
        <v>66</v>
      </c>
      <c r="F20" s="28">
        <v>1</v>
      </c>
      <c r="G20" s="29">
        <f t="shared" ref="G20:G23" si="19">F20+G19</f>
        <v>50</v>
      </c>
      <c r="H20" s="30"/>
      <c r="I20" s="31">
        <f t="shared" ref="I20:I25" si="20">I19+H20</f>
        <v>0</v>
      </c>
      <c r="J20" s="32">
        <f t="shared" si="16"/>
        <v>6</v>
      </c>
      <c r="K20" s="33">
        <f t="shared" ref="K20:K25" si="21">K19+J20</f>
        <v>66</v>
      </c>
      <c r="L20" s="34">
        <f t="shared" ref="L20:L25" si="22">E20/$H$1</f>
        <v>0.68041237113402064</v>
      </c>
      <c r="M20" s="35">
        <f t="shared" si="17"/>
        <v>0</v>
      </c>
      <c r="N20" s="36" t="s">
        <v>375</v>
      </c>
    </row>
    <row r="21" spans="1:14" x14ac:dyDescent="0.2">
      <c r="A21" s="24">
        <v>44090</v>
      </c>
      <c r="B21" s="25">
        <v>3</v>
      </c>
      <c r="C21" s="25">
        <v>2</v>
      </c>
      <c r="D21" s="26">
        <f t="shared" si="15"/>
        <v>6</v>
      </c>
      <c r="E21" s="27">
        <f t="shared" si="18"/>
        <v>72</v>
      </c>
      <c r="F21" s="28">
        <v>1</v>
      </c>
      <c r="G21" s="29">
        <f t="shared" si="19"/>
        <v>51</v>
      </c>
      <c r="H21" s="30"/>
      <c r="I21" s="31">
        <f t="shared" si="20"/>
        <v>0</v>
      </c>
      <c r="J21" s="32">
        <f t="shared" si="16"/>
        <v>6</v>
      </c>
      <c r="K21" s="33">
        <f t="shared" si="21"/>
        <v>72</v>
      </c>
      <c r="L21" s="22">
        <f t="shared" si="22"/>
        <v>0.74226804123711343</v>
      </c>
      <c r="M21" s="23">
        <f t="shared" si="17"/>
        <v>0</v>
      </c>
      <c r="N21" s="36" t="s">
        <v>375</v>
      </c>
    </row>
    <row r="22" spans="1:14" x14ac:dyDescent="0.2">
      <c r="A22" s="24">
        <v>44091</v>
      </c>
      <c r="B22" s="25">
        <v>3</v>
      </c>
      <c r="C22" s="25">
        <v>2</v>
      </c>
      <c r="D22" s="26">
        <f t="shared" si="15"/>
        <v>6</v>
      </c>
      <c r="E22" s="27">
        <f t="shared" si="18"/>
        <v>78</v>
      </c>
      <c r="F22" s="28">
        <v>4</v>
      </c>
      <c r="G22" s="29">
        <f t="shared" si="19"/>
        <v>55</v>
      </c>
      <c r="H22" s="30"/>
      <c r="I22" s="31">
        <f t="shared" si="20"/>
        <v>0</v>
      </c>
      <c r="J22" s="32">
        <f t="shared" si="16"/>
        <v>6</v>
      </c>
      <c r="K22" s="37">
        <f t="shared" si="21"/>
        <v>78</v>
      </c>
      <c r="L22" s="34">
        <f t="shared" si="22"/>
        <v>0.80412371134020622</v>
      </c>
      <c r="M22" s="35">
        <f t="shared" si="17"/>
        <v>0</v>
      </c>
      <c r="N22" s="36" t="s">
        <v>375</v>
      </c>
    </row>
    <row r="23" spans="1:14" x14ac:dyDescent="0.2">
      <c r="A23" s="24">
        <v>44092</v>
      </c>
      <c r="B23" s="25">
        <v>3</v>
      </c>
      <c r="C23" s="25">
        <v>2</v>
      </c>
      <c r="D23" s="26">
        <f t="shared" si="15"/>
        <v>6</v>
      </c>
      <c r="E23" s="27">
        <f t="shared" si="18"/>
        <v>84</v>
      </c>
      <c r="F23" s="28">
        <v>1</v>
      </c>
      <c r="G23" s="29">
        <f t="shared" si="19"/>
        <v>56</v>
      </c>
      <c r="H23" s="30"/>
      <c r="I23" s="31">
        <f t="shared" si="20"/>
        <v>0</v>
      </c>
      <c r="J23" s="32">
        <f t="shared" si="16"/>
        <v>6</v>
      </c>
      <c r="K23" s="37">
        <f t="shared" si="21"/>
        <v>84</v>
      </c>
      <c r="L23" s="34">
        <f t="shared" si="22"/>
        <v>0.865979381443299</v>
      </c>
      <c r="M23" s="35">
        <f t="shared" si="17"/>
        <v>0</v>
      </c>
      <c r="N23" s="36" t="s">
        <v>375</v>
      </c>
    </row>
    <row r="24" spans="1:14" x14ac:dyDescent="0.2">
      <c r="A24" s="16">
        <v>44093</v>
      </c>
      <c r="B24" s="17">
        <v>0</v>
      </c>
      <c r="C24" s="17">
        <v>0</v>
      </c>
      <c r="D24" s="18">
        <f t="shared" si="15"/>
        <v>0</v>
      </c>
      <c r="E24" s="19">
        <f t="shared" si="18"/>
        <v>84</v>
      </c>
      <c r="F24" s="19"/>
      <c r="G24" s="19"/>
      <c r="H24" s="19">
        <v>0</v>
      </c>
      <c r="I24" s="19">
        <f t="shared" si="20"/>
        <v>0</v>
      </c>
      <c r="J24" s="20">
        <f t="shared" si="16"/>
        <v>0</v>
      </c>
      <c r="K24" s="21">
        <f t="shared" si="21"/>
        <v>84</v>
      </c>
      <c r="L24" s="22">
        <f t="shared" si="22"/>
        <v>0.865979381443299</v>
      </c>
      <c r="M24" s="23">
        <f t="shared" si="17"/>
        <v>0</v>
      </c>
      <c r="N24" s="16"/>
    </row>
    <row r="25" spans="1:14" x14ac:dyDescent="0.2">
      <c r="A25" s="16">
        <v>44094</v>
      </c>
      <c r="B25" s="17">
        <v>0</v>
      </c>
      <c r="C25" s="17">
        <v>0</v>
      </c>
      <c r="D25" s="18">
        <f t="shared" si="15"/>
        <v>0</v>
      </c>
      <c r="E25" s="19">
        <f t="shared" si="18"/>
        <v>84</v>
      </c>
      <c r="F25" s="19"/>
      <c r="G25" s="19"/>
      <c r="H25" s="19">
        <v>0</v>
      </c>
      <c r="I25" s="19">
        <f t="shared" si="20"/>
        <v>0</v>
      </c>
      <c r="J25" s="20">
        <f t="shared" si="16"/>
        <v>0</v>
      </c>
      <c r="K25" s="21">
        <f t="shared" si="21"/>
        <v>84</v>
      </c>
      <c r="L25" s="22">
        <f t="shared" si="22"/>
        <v>0.865979381443299</v>
      </c>
      <c r="M25" s="23">
        <f t="shared" si="17"/>
        <v>0</v>
      </c>
      <c r="N25" s="16"/>
    </row>
    <row r="26" spans="1:14" x14ac:dyDescent="0.2">
      <c r="A26" s="24">
        <v>44095</v>
      </c>
      <c r="B26" s="25">
        <v>4</v>
      </c>
      <c r="C26" s="25">
        <v>2</v>
      </c>
      <c r="D26" s="26">
        <f t="shared" ref="D26:D32" si="23">C26*H$2</f>
        <v>6</v>
      </c>
      <c r="E26" s="27">
        <f>E21+D26</f>
        <v>78</v>
      </c>
      <c r="F26" s="28">
        <v>15</v>
      </c>
      <c r="G26" s="29">
        <f>F26+G19</f>
        <v>64</v>
      </c>
      <c r="H26" s="30"/>
      <c r="I26" s="31">
        <f>I21+H26</f>
        <v>0</v>
      </c>
      <c r="J26" s="32">
        <f t="shared" ref="J26:J32" si="24">D26-H26</f>
        <v>6</v>
      </c>
      <c r="K26" s="37">
        <f>K21+J26</f>
        <v>78</v>
      </c>
      <c r="L26" s="34">
        <f>E26/$H$1</f>
        <v>0.80412371134020622</v>
      </c>
      <c r="M26" s="35">
        <f t="shared" ref="M26:M32" si="25">I26/$H$1</f>
        <v>0</v>
      </c>
      <c r="N26" s="36" t="s">
        <v>375</v>
      </c>
    </row>
    <row r="27" spans="1:14" x14ac:dyDescent="0.2">
      <c r="A27" s="24">
        <v>44096</v>
      </c>
      <c r="B27" s="25">
        <v>4</v>
      </c>
      <c r="C27" s="25">
        <v>2</v>
      </c>
      <c r="D27" s="26">
        <f t="shared" si="23"/>
        <v>6</v>
      </c>
      <c r="E27" s="27">
        <f t="shared" ref="E27:E32" si="26">E26+D27</f>
        <v>84</v>
      </c>
      <c r="F27" s="28">
        <v>1</v>
      </c>
      <c r="G27" s="29">
        <f t="shared" ref="G27:G30" si="27">F27+G26</f>
        <v>65</v>
      </c>
      <c r="H27" s="30"/>
      <c r="I27" s="31">
        <f t="shared" ref="I27:I32" si="28">I26+H27</f>
        <v>0</v>
      </c>
      <c r="J27" s="32">
        <f t="shared" si="24"/>
        <v>6</v>
      </c>
      <c r="K27" s="33">
        <f t="shared" ref="K27:K32" si="29">K26+J27</f>
        <v>84</v>
      </c>
      <c r="L27" s="34">
        <f t="shared" ref="L27:L32" si="30">E27/$H$1</f>
        <v>0.865979381443299</v>
      </c>
      <c r="M27" s="35">
        <f t="shared" si="25"/>
        <v>0</v>
      </c>
      <c r="N27" s="36" t="s">
        <v>375</v>
      </c>
    </row>
    <row r="28" spans="1:14" x14ac:dyDescent="0.2">
      <c r="A28" s="24">
        <v>44097</v>
      </c>
      <c r="B28" s="25">
        <v>4</v>
      </c>
      <c r="C28" s="25">
        <v>2</v>
      </c>
      <c r="D28" s="26">
        <f t="shared" si="23"/>
        <v>6</v>
      </c>
      <c r="E28" s="27">
        <f t="shared" si="26"/>
        <v>90</v>
      </c>
      <c r="F28" s="28">
        <v>1</v>
      </c>
      <c r="G28" s="29">
        <f t="shared" si="27"/>
        <v>66</v>
      </c>
      <c r="H28" s="30"/>
      <c r="I28" s="31">
        <f t="shared" si="28"/>
        <v>0</v>
      </c>
      <c r="J28" s="32">
        <f t="shared" si="24"/>
        <v>6</v>
      </c>
      <c r="K28" s="33">
        <f t="shared" si="29"/>
        <v>90</v>
      </c>
      <c r="L28" s="22">
        <f t="shared" si="30"/>
        <v>0.92783505154639179</v>
      </c>
      <c r="M28" s="23">
        <f t="shared" si="25"/>
        <v>0</v>
      </c>
      <c r="N28" s="36" t="s">
        <v>375</v>
      </c>
    </row>
    <row r="29" spans="1:14" x14ac:dyDescent="0.2">
      <c r="A29" s="24">
        <v>44098</v>
      </c>
      <c r="B29" s="25">
        <v>4</v>
      </c>
      <c r="C29" s="25">
        <v>2</v>
      </c>
      <c r="D29" s="26">
        <f t="shared" si="23"/>
        <v>6</v>
      </c>
      <c r="E29" s="27">
        <f t="shared" si="26"/>
        <v>96</v>
      </c>
      <c r="F29" s="28">
        <v>4</v>
      </c>
      <c r="G29" s="29">
        <f t="shared" si="27"/>
        <v>70</v>
      </c>
      <c r="H29" s="30"/>
      <c r="I29" s="31">
        <f t="shared" si="28"/>
        <v>0</v>
      </c>
      <c r="J29" s="32">
        <f t="shared" si="24"/>
        <v>6</v>
      </c>
      <c r="K29" s="37">
        <f t="shared" si="29"/>
        <v>96</v>
      </c>
      <c r="L29" s="34">
        <f t="shared" si="30"/>
        <v>0.98969072164948457</v>
      </c>
      <c r="M29" s="35">
        <f t="shared" si="25"/>
        <v>0</v>
      </c>
      <c r="N29" s="36" t="s">
        <v>375</v>
      </c>
    </row>
    <row r="30" spans="1:14" x14ac:dyDescent="0.2">
      <c r="A30" s="24">
        <v>44099</v>
      </c>
      <c r="B30" s="25">
        <v>4</v>
      </c>
      <c r="C30" s="25">
        <v>2</v>
      </c>
      <c r="D30" s="26">
        <f t="shared" si="23"/>
        <v>6</v>
      </c>
      <c r="E30" s="27">
        <f t="shared" si="26"/>
        <v>102</v>
      </c>
      <c r="F30" s="28">
        <v>1</v>
      </c>
      <c r="G30" s="29">
        <f t="shared" si="27"/>
        <v>71</v>
      </c>
      <c r="H30" s="30"/>
      <c r="I30" s="31">
        <f t="shared" si="28"/>
        <v>0</v>
      </c>
      <c r="J30" s="32">
        <f t="shared" si="24"/>
        <v>6</v>
      </c>
      <c r="K30" s="37">
        <f t="shared" si="29"/>
        <v>102</v>
      </c>
      <c r="L30" s="34">
        <f t="shared" si="30"/>
        <v>1.0515463917525774</v>
      </c>
      <c r="M30" s="35">
        <f t="shared" si="25"/>
        <v>0</v>
      </c>
      <c r="N30" s="36" t="s">
        <v>378</v>
      </c>
    </row>
    <row r="31" spans="1:14" x14ac:dyDescent="0.2">
      <c r="A31" s="16">
        <v>44100</v>
      </c>
      <c r="B31" s="17">
        <v>0</v>
      </c>
      <c r="C31" s="17">
        <v>0</v>
      </c>
      <c r="D31" s="18">
        <f t="shared" si="23"/>
        <v>0</v>
      </c>
      <c r="E31" s="19">
        <f t="shared" si="26"/>
        <v>102</v>
      </c>
      <c r="F31" s="19"/>
      <c r="G31" s="19"/>
      <c r="H31" s="19">
        <v>0</v>
      </c>
      <c r="I31" s="19">
        <f t="shared" si="28"/>
        <v>0</v>
      </c>
      <c r="J31" s="20">
        <f t="shared" si="24"/>
        <v>0</v>
      </c>
      <c r="K31" s="21">
        <f t="shared" si="29"/>
        <v>102</v>
      </c>
      <c r="L31" s="22">
        <f t="shared" si="30"/>
        <v>1.0515463917525774</v>
      </c>
      <c r="M31" s="23">
        <f t="shared" si="25"/>
        <v>0</v>
      </c>
      <c r="N31" s="36" t="s">
        <v>379</v>
      </c>
    </row>
    <row r="32" spans="1:14" x14ac:dyDescent="0.2">
      <c r="A32" s="16">
        <v>44101</v>
      </c>
      <c r="B32" s="17">
        <v>0</v>
      </c>
      <c r="C32" s="17">
        <v>0</v>
      </c>
      <c r="D32" s="18">
        <f t="shared" si="23"/>
        <v>0</v>
      </c>
      <c r="E32" s="19">
        <f t="shared" si="26"/>
        <v>102</v>
      </c>
      <c r="F32" s="19"/>
      <c r="G32" s="19"/>
      <c r="H32" s="19">
        <v>0</v>
      </c>
      <c r="I32" s="19">
        <f t="shared" si="28"/>
        <v>0</v>
      </c>
      <c r="J32" s="20">
        <f t="shared" si="24"/>
        <v>0</v>
      </c>
      <c r="K32" s="21">
        <f t="shared" si="29"/>
        <v>102</v>
      </c>
      <c r="L32" s="22">
        <f t="shared" si="30"/>
        <v>1.0515463917525774</v>
      </c>
      <c r="M32" s="23">
        <f t="shared" si="25"/>
        <v>0</v>
      </c>
      <c r="N32" s="36" t="s">
        <v>380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showGridLines="0" topLeftCell="A7" workbookViewId="0">
      <selection activeCell="E34" sqref="E34"/>
    </sheetView>
  </sheetViews>
  <sheetFormatPr defaultRowHeight="12.75" x14ac:dyDescent="0.2"/>
  <cols>
    <col min="1" max="1" width="24.25" bestFit="1" customWidth="1"/>
    <col min="2" max="2" width="16.5" bestFit="1" customWidth="1"/>
    <col min="3" max="3" width="5.375" customWidth="1"/>
    <col min="4" max="4" width="8.625" customWidth="1"/>
    <col min="5" max="5" width="11.5" bestFit="1" customWidth="1"/>
  </cols>
  <sheetData>
    <row r="1" spans="1:5" hidden="1" x14ac:dyDescent="0.2">
      <c r="A1" s="3" t="s">
        <v>359</v>
      </c>
      <c r="B1" s="3" t="s">
        <v>358</v>
      </c>
    </row>
    <row r="2" spans="1:5" hidden="1" x14ac:dyDescent="0.2">
      <c r="A2" s="3" t="s">
        <v>356</v>
      </c>
      <c r="B2" t="s">
        <v>286</v>
      </c>
      <c r="C2" t="s">
        <v>290</v>
      </c>
      <c r="D2" t="s">
        <v>293</v>
      </c>
      <c r="E2" t="s">
        <v>357</v>
      </c>
    </row>
    <row r="3" spans="1:5" hidden="1" x14ac:dyDescent="0.2">
      <c r="A3" s="4" t="s">
        <v>88</v>
      </c>
      <c r="B3" s="5">
        <v>34</v>
      </c>
      <c r="C3" s="5">
        <v>7</v>
      </c>
      <c r="D3" s="5"/>
      <c r="E3" s="5">
        <v>41</v>
      </c>
    </row>
    <row r="4" spans="1:5" hidden="1" x14ac:dyDescent="0.2">
      <c r="A4" s="4" t="s">
        <v>246</v>
      </c>
      <c r="B4" s="5">
        <v>17</v>
      </c>
      <c r="C4" s="5">
        <v>18</v>
      </c>
      <c r="D4" s="5">
        <v>1</v>
      </c>
      <c r="E4" s="5">
        <v>36</v>
      </c>
    </row>
    <row r="5" spans="1:5" hidden="1" x14ac:dyDescent="0.2">
      <c r="A5" s="4" t="s">
        <v>154</v>
      </c>
      <c r="B5" s="5">
        <v>46</v>
      </c>
      <c r="C5" s="5">
        <v>15</v>
      </c>
      <c r="D5" s="5">
        <v>4</v>
      </c>
      <c r="E5" s="5">
        <v>65</v>
      </c>
    </row>
    <row r="6" spans="1:5" hidden="1" x14ac:dyDescent="0.2">
      <c r="A6" s="4" t="s">
        <v>357</v>
      </c>
      <c r="B6" s="5">
        <v>97</v>
      </c>
      <c r="C6" s="5">
        <v>40</v>
      </c>
      <c r="D6" s="5">
        <v>5</v>
      </c>
      <c r="E6" s="5">
        <v>142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J148"/>
  <sheetViews>
    <sheetView tabSelected="1" workbookViewId="0">
      <selection activeCell="B45" sqref="B45"/>
    </sheetView>
  </sheetViews>
  <sheetFormatPr defaultRowHeight="12.75" x14ac:dyDescent="0.2"/>
  <cols>
    <col min="1" max="1" width="33.75" bestFit="1" customWidth="1"/>
    <col min="2" max="2" width="15.75" bestFit="1" customWidth="1"/>
    <col min="3" max="3" width="15.75" customWidth="1"/>
    <col min="4" max="4" width="7" bestFit="1" customWidth="1"/>
    <col min="5" max="5" width="65" customWidth="1"/>
    <col min="6" max="6" width="38" bestFit="1" customWidth="1"/>
    <col min="7" max="7" width="28.875" bestFit="1" customWidth="1"/>
    <col min="8" max="8" width="14.125" bestFit="1" customWidth="1"/>
    <col min="9" max="9" width="42.875" customWidth="1"/>
    <col min="10" max="10" width="17.375" customWidth="1"/>
  </cols>
  <sheetData>
    <row r="1" spans="1:10" x14ac:dyDescent="0.2">
      <c r="A1" s="1" t="s">
        <v>0</v>
      </c>
      <c r="B1" s="1" t="s">
        <v>1</v>
      </c>
      <c r="C1" s="1" t="s">
        <v>381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44" t="s">
        <v>384</v>
      </c>
    </row>
    <row r="2" spans="1:10" hidden="1" x14ac:dyDescent="0.2">
      <c r="A2" s="2" t="s">
        <v>8</v>
      </c>
      <c r="B2" s="2" t="s">
        <v>88</v>
      </c>
      <c r="C2" s="2" t="s">
        <v>382</v>
      </c>
      <c r="D2" s="2" t="s">
        <v>286</v>
      </c>
      <c r="E2" s="2" t="s">
        <v>298</v>
      </c>
      <c r="F2" s="2" t="s">
        <v>9</v>
      </c>
      <c r="G2" s="2" t="s">
        <v>50</v>
      </c>
      <c r="H2" s="2">
        <v>4</v>
      </c>
      <c r="I2" s="2"/>
      <c r="J2" t="s">
        <v>385</v>
      </c>
    </row>
    <row r="3" spans="1:10" hidden="1" x14ac:dyDescent="0.2">
      <c r="A3" s="2" t="s">
        <v>10</v>
      </c>
      <c r="B3" s="2" t="s">
        <v>88</v>
      </c>
      <c r="C3" s="2" t="s">
        <v>382</v>
      </c>
      <c r="D3" s="2" t="s">
        <v>286</v>
      </c>
      <c r="E3" s="2" t="s">
        <v>299</v>
      </c>
      <c r="F3" s="2" t="s">
        <v>9</v>
      </c>
      <c r="G3" s="2" t="s">
        <v>51</v>
      </c>
      <c r="H3" s="2">
        <v>2</v>
      </c>
      <c r="I3" s="2"/>
      <c r="J3" s="47" t="s">
        <v>385</v>
      </c>
    </row>
    <row r="4" spans="1:10" hidden="1" x14ac:dyDescent="0.2">
      <c r="A4" s="2" t="s">
        <v>11</v>
      </c>
      <c r="B4" s="2" t="s">
        <v>88</v>
      </c>
      <c r="C4" s="2" t="s">
        <v>382</v>
      </c>
      <c r="D4" s="2" t="s">
        <v>286</v>
      </c>
      <c r="E4" s="2" t="s">
        <v>300</v>
      </c>
      <c r="F4" s="2" t="s">
        <v>9</v>
      </c>
      <c r="G4" s="2" t="s">
        <v>50</v>
      </c>
      <c r="H4" s="2">
        <v>3</v>
      </c>
      <c r="I4" s="2"/>
      <c r="J4" t="s">
        <v>385</v>
      </c>
    </row>
    <row r="5" spans="1:10" x14ac:dyDescent="0.2">
      <c r="A5" s="2" t="s">
        <v>12</v>
      </c>
      <c r="B5" s="2" t="s">
        <v>88</v>
      </c>
      <c r="C5" s="2" t="s">
        <v>382</v>
      </c>
      <c r="D5" s="2" t="s">
        <v>286</v>
      </c>
      <c r="E5" s="2" t="s">
        <v>294</v>
      </c>
      <c r="F5" s="2" t="s">
        <v>9</v>
      </c>
      <c r="G5" s="2" t="s">
        <v>52</v>
      </c>
      <c r="H5" s="2">
        <v>3</v>
      </c>
      <c r="I5" s="2"/>
    </row>
    <row r="6" spans="1:10" hidden="1" x14ac:dyDescent="0.2">
      <c r="A6" s="2" t="s">
        <v>13</v>
      </c>
      <c r="B6" s="2" t="s">
        <v>88</v>
      </c>
      <c r="C6" s="2" t="s">
        <v>382</v>
      </c>
      <c r="D6" s="2" t="s">
        <v>286</v>
      </c>
      <c r="E6" s="2" t="s">
        <v>301</v>
      </c>
      <c r="F6" s="2" t="s">
        <v>9</v>
      </c>
      <c r="G6" s="2" t="s">
        <v>53</v>
      </c>
      <c r="H6" s="2">
        <v>4</v>
      </c>
      <c r="I6" s="2"/>
      <c r="J6" s="47" t="s">
        <v>385</v>
      </c>
    </row>
    <row r="7" spans="1:10" hidden="1" x14ac:dyDescent="0.2">
      <c r="A7" s="2" t="s">
        <v>14</v>
      </c>
      <c r="B7" s="2" t="s">
        <v>88</v>
      </c>
      <c r="C7" s="2" t="s">
        <v>382</v>
      </c>
      <c r="D7" s="2" t="s">
        <v>286</v>
      </c>
      <c r="E7" s="2" t="s">
        <v>301</v>
      </c>
      <c r="F7" s="2" t="s">
        <v>9</v>
      </c>
      <c r="G7" s="2" t="s">
        <v>54</v>
      </c>
      <c r="H7" s="2">
        <v>1</v>
      </c>
      <c r="I7" s="2"/>
      <c r="J7" s="53" t="s">
        <v>385</v>
      </c>
    </row>
    <row r="8" spans="1:10" hidden="1" x14ac:dyDescent="0.2">
      <c r="A8" s="2" t="s">
        <v>15</v>
      </c>
      <c r="B8" s="2" t="s">
        <v>88</v>
      </c>
      <c r="C8" s="2" t="s">
        <v>382</v>
      </c>
      <c r="D8" s="2" t="s">
        <v>286</v>
      </c>
      <c r="E8" s="2" t="s">
        <v>302</v>
      </c>
      <c r="F8" s="2" t="s">
        <v>9</v>
      </c>
      <c r="G8" s="2" t="s">
        <v>55</v>
      </c>
      <c r="H8" s="2">
        <v>2</v>
      </c>
      <c r="I8" s="2"/>
      <c r="J8" s="53" t="s">
        <v>385</v>
      </c>
    </row>
    <row r="9" spans="1:10" hidden="1" x14ac:dyDescent="0.2">
      <c r="A9" s="2" t="s">
        <v>16</v>
      </c>
      <c r="B9" s="2" t="s">
        <v>88</v>
      </c>
      <c r="C9" s="2" t="s">
        <v>382</v>
      </c>
      <c r="D9" s="2" t="s">
        <v>286</v>
      </c>
      <c r="E9" s="2" t="s">
        <v>302</v>
      </c>
      <c r="F9" s="2" t="s">
        <v>9</v>
      </c>
      <c r="G9" s="2" t="s">
        <v>56</v>
      </c>
      <c r="H9" s="2">
        <v>1</v>
      </c>
      <c r="I9" s="2"/>
      <c r="J9" s="53" t="s">
        <v>385</v>
      </c>
    </row>
    <row r="10" spans="1:10" hidden="1" x14ac:dyDescent="0.2">
      <c r="A10" s="2" t="s">
        <v>17</v>
      </c>
      <c r="B10" s="2" t="s">
        <v>88</v>
      </c>
      <c r="C10" s="2" t="s">
        <v>382</v>
      </c>
      <c r="D10" s="2" t="s">
        <v>286</v>
      </c>
      <c r="E10" s="2" t="s">
        <v>341</v>
      </c>
      <c r="F10" s="2" t="s">
        <v>9</v>
      </c>
      <c r="G10" s="2" t="s">
        <v>57</v>
      </c>
      <c r="H10" s="2">
        <v>3</v>
      </c>
      <c r="I10" s="2"/>
      <c r="J10" s="53" t="s">
        <v>385</v>
      </c>
    </row>
    <row r="11" spans="1:10" x14ac:dyDescent="0.2">
      <c r="A11" s="2" t="s">
        <v>18</v>
      </c>
      <c r="B11" s="2" t="s">
        <v>88</v>
      </c>
      <c r="C11" s="2" t="s">
        <v>382</v>
      </c>
      <c r="D11" s="2" t="s">
        <v>286</v>
      </c>
      <c r="E11" s="2" t="s">
        <v>342</v>
      </c>
      <c r="F11" s="2" t="s">
        <v>9</v>
      </c>
      <c r="G11" s="2" t="s">
        <v>58</v>
      </c>
      <c r="H11" s="2">
        <v>2</v>
      </c>
      <c r="I11" s="2"/>
    </row>
    <row r="12" spans="1:10" x14ac:dyDescent="0.2">
      <c r="A12" s="2" t="s">
        <v>19</v>
      </c>
      <c r="B12" s="2" t="s">
        <v>88</v>
      </c>
      <c r="C12" s="2" t="s">
        <v>382</v>
      </c>
      <c r="D12" s="2" t="s">
        <v>286</v>
      </c>
      <c r="E12" s="2" t="s">
        <v>343</v>
      </c>
      <c r="F12" s="2" t="s">
        <v>9</v>
      </c>
      <c r="G12" s="2" t="s">
        <v>59</v>
      </c>
      <c r="H12" s="2">
        <v>1</v>
      </c>
      <c r="I12" s="2"/>
    </row>
    <row r="13" spans="1:10" hidden="1" x14ac:dyDescent="0.2">
      <c r="A13" s="2" t="s">
        <v>20</v>
      </c>
      <c r="B13" s="2" t="s">
        <v>88</v>
      </c>
      <c r="C13" s="2" t="s">
        <v>382</v>
      </c>
      <c r="D13" s="2" t="s">
        <v>286</v>
      </c>
      <c r="E13" s="2" t="s">
        <v>344</v>
      </c>
      <c r="F13" s="2" t="s">
        <v>9</v>
      </c>
      <c r="G13" s="2" t="s">
        <v>60</v>
      </c>
      <c r="H13" s="2">
        <v>2</v>
      </c>
      <c r="I13" s="2"/>
      <c r="J13" s="47" t="s">
        <v>385</v>
      </c>
    </row>
    <row r="14" spans="1:10" x14ac:dyDescent="0.2">
      <c r="A14" s="2" t="s">
        <v>21</v>
      </c>
      <c r="B14" s="2" t="s">
        <v>88</v>
      </c>
      <c r="C14" s="2" t="s">
        <v>382</v>
      </c>
      <c r="D14" s="2" t="s">
        <v>286</v>
      </c>
      <c r="E14" s="2" t="s">
        <v>345</v>
      </c>
      <c r="F14" s="2" t="s">
        <v>9</v>
      </c>
      <c r="G14" s="2" t="s">
        <v>61</v>
      </c>
      <c r="H14" s="2">
        <v>2</v>
      </c>
      <c r="I14" s="2"/>
    </row>
    <row r="15" spans="1:10" hidden="1" x14ac:dyDescent="0.2">
      <c r="A15" s="2" t="s">
        <v>22</v>
      </c>
      <c r="B15" s="2" t="s">
        <v>88</v>
      </c>
      <c r="C15" s="2" t="s">
        <v>382</v>
      </c>
      <c r="D15" s="2" t="s">
        <v>286</v>
      </c>
      <c r="E15" s="2" t="s">
        <v>345</v>
      </c>
      <c r="F15" s="2" t="s">
        <v>9</v>
      </c>
      <c r="G15" s="2" t="s">
        <v>62</v>
      </c>
      <c r="H15" s="2">
        <v>2</v>
      </c>
      <c r="I15" s="2"/>
      <c r="J15" s="47" t="s">
        <v>385</v>
      </c>
    </row>
    <row r="16" spans="1:10" hidden="1" x14ac:dyDescent="0.2">
      <c r="A16" s="2" t="s">
        <v>23</v>
      </c>
      <c r="B16" s="2" t="s">
        <v>88</v>
      </c>
      <c r="C16" s="2" t="s">
        <v>382</v>
      </c>
      <c r="D16" s="2" t="s">
        <v>286</v>
      </c>
      <c r="E16" s="2" t="s">
        <v>341</v>
      </c>
      <c r="F16" s="2" t="s">
        <v>9</v>
      </c>
      <c r="G16" s="2" t="s">
        <v>63</v>
      </c>
      <c r="H16" s="2">
        <v>3</v>
      </c>
      <c r="I16" s="2"/>
      <c r="J16" s="47" t="s">
        <v>385</v>
      </c>
    </row>
    <row r="17" spans="1:10" x14ac:dyDescent="0.2">
      <c r="A17" s="2" t="s">
        <v>24</v>
      </c>
      <c r="B17" s="2" t="s">
        <v>88</v>
      </c>
      <c r="C17" s="2" t="s">
        <v>382</v>
      </c>
      <c r="D17" s="2" t="s">
        <v>286</v>
      </c>
      <c r="E17" s="2" t="s">
        <v>345</v>
      </c>
      <c r="F17" s="2" t="s">
        <v>9</v>
      </c>
      <c r="G17" s="2" t="s">
        <v>64</v>
      </c>
      <c r="H17" s="2">
        <v>2</v>
      </c>
      <c r="I17" s="2"/>
    </row>
    <row r="18" spans="1:10" x14ac:dyDescent="0.2">
      <c r="A18" s="2" t="s">
        <v>25</v>
      </c>
      <c r="B18" s="2" t="s">
        <v>88</v>
      </c>
      <c r="C18" s="2" t="s">
        <v>382</v>
      </c>
      <c r="D18" s="2" t="s">
        <v>286</v>
      </c>
      <c r="E18" s="2" t="s">
        <v>345</v>
      </c>
      <c r="F18" s="2" t="s">
        <v>9</v>
      </c>
      <c r="G18" s="2" t="s">
        <v>65</v>
      </c>
      <c r="H18" s="2">
        <v>1</v>
      </c>
      <c r="I18" s="2"/>
    </row>
    <row r="19" spans="1:10" hidden="1" x14ac:dyDescent="0.2">
      <c r="A19" s="2" t="s">
        <v>26</v>
      </c>
      <c r="B19" s="2" t="s">
        <v>88</v>
      </c>
      <c r="C19" s="2" t="s">
        <v>382</v>
      </c>
      <c r="D19" s="2" t="s">
        <v>286</v>
      </c>
      <c r="E19" s="2" t="s">
        <v>315</v>
      </c>
      <c r="F19" s="2" t="s">
        <v>9</v>
      </c>
      <c r="G19" s="2" t="s">
        <v>66</v>
      </c>
      <c r="H19" s="2">
        <v>1</v>
      </c>
      <c r="I19" s="2" t="s">
        <v>321</v>
      </c>
      <c r="J19" s="47" t="s">
        <v>385</v>
      </c>
    </row>
    <row r="20" spans="1:10" hidden="1" x14ac:dyDescent="0.2">
      <c r="A20" s="2" t="s">
        <v>27</v>
      </c>
      <c r="B20" s="2" t="s">
        <v>88</v>
      </c>
      <c r="C20" s="2" t="s">
        <v>382</v>
      </c>
      <c r="D20" s="2" t="s">
        <v>286</v>
      </c>
      <c r="E20" s="2" t="s">
        <v>289</v>
      </c>
      <c r="F20" s="2" t="s">
        <v>9</v>
      </c>
      <c r="G20" s="2" t="s">
        <v>67</v>
      </c>
      <c r="H20" s="2">
        <v>13</v>
      </c>
      <c r="I20" s="2"/>
      <c r="J20" s="47" t="s">
        <v>385</v>
      </c>
    </row>
    <row r="21" spans="1:10" hidden="1" x14ac:dyDescent="0.2">
      <c r="A21" s="2" t="s">
        <v>28</v>
      </c>
      <c r="B21" s="2" t="s">
        <v>88</v>
      </c>
      <c r="C21" s="2" t="s">
        <v>382</v>
      </c>
      <c r="D21" s="2" t="s">
        <v>286</v>
      </c>
      <c r="E21" s="2" t="s">
        <v>294</v>
      </c>
      <c r="F21" s="2" t="s">
        <v>9</v>
      </c>
      <c r="G21" s="2" t="s">
        <v>68</v>
      </c>
      <c r="H21" s="2">
        <v>1</v>
      </c>
      <c r="I21" s="2"/>
      <c r="J21" s="47" t="s">
        <v>388</v>
      </c>
    </row>
    <row r="22" spans="1:10" x14ac:dyDescent="0.2">
      <c r="A22" s="2" t="s">
        <v>29</v>
      </c>
      <c r="B22" s="2" t="s">
        <v>88</v>
      </c>
      <c r="C22" s="2" t="s">
        <v>382</v>
      </c>
      <c r="D22" s="2" t="s">
        <v>286</v>
      </c>
      <c r="E22" s="2" t="s">
        <v>294</v>
      </c>
      <c r="F22" s="2" t="s">
        <v>9</v>
      </c>
      <c r="G22" s="2" t="s">
        <v>69</v>
      </c>
      <c r="H22" s="2">
        <v>1</v>
      </c>
      <c r="I22" s="2"/>
    </row>
    <row r="23" spans="1:10" x14ac:dyDescent="0.2">
      <c r="A23" s="2" t="s">
        <v>30</v>
      </c>
      <c r="B23" s="2" t="s">
        <v>88</v>
      </c>
      <c r="C23" s="2" t="s">
        <v>382</v>
      </c>
      <c r="D23" s="2" t="s">
        <v>286</v>
      </c>
      <c r="E23" s="2" t="s">
        <v>316</v>
      </c>
      <c r="F23" s="2" t="s">
        <v>9</v>
      </c>
      <c r="G23" s="2" t="s">
        <v>70</v>
      </c>
      <c r="H23" s="2">
        <v>1</v>
      </c>
      <c r="I23" s="2" t="s">
        <v>322</v>
      </c>
    </row>
    <row r="24" spans="1:10" hidden="1" x14ac:dyDescent="0.2">
      <c r="A24" s="2" t="s">
        <v>31</v>
      </c>
      <c r="B24" s="2" t="s">
        <v>88</v>
      </c>
      <c r="C24" s="2" t="s">
        <v>382</v>
      </c>
      <c r="D24" s="2" t="s">
        <v>290</v>
      </c>
      <c r="E24" s="2"/>
      <c r="F24" s="2" t="s">
        <v>9</v>
      </c>
      <c r="G24" s="2" t="s">
        <v>71</v>
      </c>
      <c r="H24" s="2">
        <v>2</v>
      </c>
      <c r="I24" s="2"/>
    </row>
    <row r="25" spans="1:10" x14ac:dyDescent="0.2">
      <c r="A25" s="2" t="s">
        <v>32</v>
      </c>
      <c r="B25" s="2" t="s">
        <v>88</v>
      </c>
      <c r="C25" s="2" t="s">
        <v>382</v>
      </c>
      <c r="D25" s="2" t="s">
        <v>286</v>
      </c>
      <c r="E25" s="2" t="s">
        <v>294</v>
      </c>
      <c r="F25" s="2" t="s">
        <v>9</v>
      </c>
      <c r="G25" s="2" t="s">
        <v>72</v>
      </c>
      <c r="H25" s="2">
        <v>1</v>
      </c>
      <c r="I25" s="2" t="s">
        <v>323</v>
      </c>
    </row>
    <row r="26" spans="1:10" x14ac:dyDescent="0.2">
      <c r="A26" s="2" t="s">
        <v>33</v>
      </c>
      <c r="B26" s="2" t="s">
        <v>88</v>
      </c>
      <c r="C26" s="2" t="s">
        <v>382</v>
      </c>
      <c r="D26" s="2" t="s">
        <v>286</v>
      </c>
      <c r="E26" s="2" t="s">
        <v>294</v>
      </c>
      <c r="F26" s="2" t="s">
        <v>9</v>
      </c>
      <c r="G26" s="2" t="s">
        <v>73</v>
      </c>
      <c r="H26" s="2">
        <v>1</v>
      </c>
      <c r="I26" s="2" t="s">
        <v>324</v>
      </c>
    </row>
    <row r="27" spans="1:10" x14ac:dyDescent="0.2">
      <c r="A27" s="2" t="s">
        <v>34</v>
      </c>
      <c r="B27" s="2" t="s">
        <v>88</v>
      </c>
      <c r="C27" s="2" t="s">
        <v>382</v>
      </c>
      <c r="D27" s="2" t="s">
        <v>286</v>
      </c>
      <c r="E27" s="2" t="s">
        <v>287</v>
      </c>
      <c r="F27" s="2" t="s">
        <v>9</v>
      </c>
      <c r="G27" s="2" t="s">
        <v>74</v>
      </c>
      <c r="H27" s="2">
        <v>5</v>
      </c>
      <c r="I27" s="2"/>
    </row>
    <row r="28" spans="1:10" x14ac:dyDescent="0.2">
      <c r="A28" s="2" t="s">
        <v>35</v>
      </c>
      <c r="B28" s="2" t="s">
        <v>88</v>
      </c>
      <c r="C28" s="2" t="s">
        <v>382</v>
      </c>
      <c r="D28" s="2" t="s">
        <v>286</v>
      </c>
      <c r="E28" s="2" t="s">
        <v>288</v>
      </c>
      <c r="F28" s="2" t="s">
        <v>9</v>
      </c>
      <c r="G28" s="2" t="s">
        <v>75</v>
      </c>
      <c r="H28" s="2">
        <v>2</v>
      </c>
      <c r="I28" s="2"/>
    </row>
    <row r="29" spans="1:10" hidden="1" x14ac:dyDescent="0.2">
      <c r="A29" s="48" t="s">
        <v>36</v>
      </c>
      <c r="B29" s="2" t="s">
        <v>88</v>
      </c>
      <c r="C29" s="2" t="s">
        <v>386</v>
      </c>
      <c r="D29" s="2" t="s">
        <v>286</v>
      </c>
      <c r="E29" s="2" t="s">
        <v>289</v>
      </c>
      <c r="F29" s="2" t="s">
        <v>9</v>
      </c>
      <c r="G29" s="2" t="s">
        <v>76</v>
      </c>
      <c r="H29" s="2">
        <v>2</v>
      </c>
      <c r="I29" s="2"/>
      <c r="J29" s="47" t="s">
        <v>290</v>
      </c>
    </row>
    <row r="30" spans="1:10" hidden="1" x14ac:dyDescent="0.2">
      <c r="A30" s="2" t="s">
        <v>37</v>
      </c>
      <c r="B30" s="2" t="s">
        <v>88</v>
      </c>
      <c r="C30" s="2" t="s">
        <v>382</v>
      </c>
      <c r="D30" s="2" t="s">
        <v>290</v>
      </c>
      <c r="E30" s="2"/>
      <c r="F30" s="2" t="s">
        <v>9</v>
      </c>
      <c r="G30" s="2" t="s">
        <v>50</v>
      </c>
      <c r="H30" s="2">
        <v>6</v>
      </c>
      <c r="I30" s="2"/>
    </row>
    <row r="31" spans="1:10" hidden="1" x14ac:dyDescent="0.2">
      <c r="A31" s="48" t="s">
        <v>38</v>
      </c>
      <c r="B31" s="2" t="s">
        <v>88</v>
      </c>
      <c r="C31" s="2" t="s">
        <v>386</v>
      </c>
      <c r="D31" s="2" t="s">
        <v>286</v>
      </c>
      <c r="E31" s="2" t="s">
        <v>291</v>
      </c>
      <c r="F31" s="2" t="s">
        <v>9</v>
      </c>
      <c r="G31" s="2" t="s">
        <v>77</v>
      </c>
      <c r="H31" s="2">
        <v>62</v>
      </c>
      <c r="I31" s="2"/>
      <c r="J31" s="47" t="s">
        <v>385</v>
      </c>
    </row>
    <row r="32" spans="1:10" hidden="1" x14ac:dyDescent="0.2">
      <c r="A32" s="2" t="s">
        <v>39</v>
      </c>
      <c r="B32" s="2" t="s">
        <v>88</v>
      </c>
      <c r="C32" s="2" t="s">
        <v>382</v>
      </c>
      <c r="D32" s="2" t="s">
        <v>290</v>
      </c>
      <c r="E32" s="2"/>
      <c r="F32" s="2" t="s">
        <v>9</v>
      </c>
      <c r="G32" s="2" t="s">
        <v>78</v>
      </c>
      <c r="H32" s="2">
        <v>5</v>
      </c>
      <c r="I32" s="2"/>
    </row>
    <row r="33" spans="1:10" hidden="1" x14ac:dyDescent="0.2">
      <c r="A33" s="2" t="s">
        <v>40</v>
      </c>
      <c r="B33" s="2" t="s">
        <v>88</v>
      </c>
      <c r="C33" s="2" t="s">
        <v>382</v>
      </c>
      <c r="D33" s="2" t="s">
        <v>290</v>
      </c>
      <c r="E33" s="2"/>
      <c r="F33" s="2" t="s">
        <v>9</v>
      </c>
      <c r="G33" s="2" t="s">
        <v>79</v>
      </c>
      <c r="H33" s="2">
        <v>5</v>
      </c>
      <c r="I33" s="2"/>
    </row>
    <row r="34" spans="1:10" hidden="1" x14ac:dyDescent="0.2">
      <c r="A34" s="2" t="s">
        <v>41</v>
      </c>
      <c r="B34" s="2" t="s">
        <v>88</v>
      </c>
      <c r="C34" s="2" t="s">
        <v>382</v>
      </c>
      <c r="D34" s="2" t="s">
        <v>290</v>
      </c>
      <c r="E34" s="2"/>
      <c r="F34" s="2" t="s">
        <v>9</v>
      </c>
      <c r="G34" s="2" t="s">
        <v>80</v>
      </c>
      <c r="H34" s="2">
        <v>4</v>
      </c>
      <c r="I34" s="2"/>
    </row>
    <row r="35" spans="1:10" hidden="1" x14ac:dyDescent="0.2">
      <c r="A35" s="2" t="s">
        <v>42</v>
      </c>
      <c r="B35" s="2" t="s">
        <v>88</v>
      </c>
      <c r="C35" s="2" t="s">
        <v>382</v>
      </c>
      <c r="D35" s="2" t="s">
        <v>290</v>
      </c>
      <c r="E35" s="2"/>
      <c r="F35" s="2" t="s">
        <v>9</v>
      </c>
      <c r="G35" s="2" t="s">
        <v>81</v>
      </c>
      <c r="H35" s="2">
        <v>40</v>
      </c>
      <c r="I35" s="2"/>
    </row>
    <row r="36" spans="1:10" hidden="1" x14ac:dyDescent="0.2">
      <c r="A36" s="2" t="s">
        <v>43</v>
      </c>
      <c r="B36" s="2" t="s">
        <v>88</v>
      </c>
      <c r="C36" s="2" t="s">
        <v>382</v>
      </c>
      <c r="D36" s="2" t="s">
        <v>290</v>
      </c>
      <c r="E36" s="2"/>
      <c r="F36" s="2" t="s">
        <v>9</v>
      </c>
      <c r="G36" s="2" t="s">
        <v>82</v>
      </c>
      <c r="H36" s="2">
        <v>10</v>
      </c>
      <c r="I36" s="2"/>
    </row>
    <row r="37" spans="1:10" hidden="1" x14ac:dyDescent="0.2">
      <c r="A37" s="48" t="s">
        <v>44</v>
      </c>
      <c r="B37" s="2" t="s">
        <v>88</v>
      </c>
      <c r="C37" s="2" t="s">
        <v>386</v>
      </c>
      <c r="D37" s="2" t="s">
        <v>286</v>
      </c>
      <c r="E37" s="2" t="s">
        <v>346</v>
      </c>
      <c r="F37" s="2" t="s">
        <v>9</v>
      </c>
      <c r="G37" s="2" t="s">
        <v>83</v>
      </c>
      <c r="H37" s="2">
        <v>10</v>
      </c>
      <c r="I37" s="2"/>
      <c r="J37" s="47" t="s">
        <v>385</v>
      </c>
    </row>
    <row r="38" spans="1:10" hidden="1" x14ac:dyDescent="0.2">
      <c r="A38" s="48" t="s">
        <v>45</v>
      </c>
      <c r="B38" s="2" t="s">
        <v>88</v>
      </c>
      <c r="C38" s="2" t="s">
        <v>386</v>
      </c>
      <c r="D38" s="2" t="s">
        <v>286</v>
      </c>
      <c r="E38" s="2" t="s">
        <v>347</v>
      </c>
      <c r="F38" s="2" t="s">
        <v>9</v>
      </c>
      <c r="G38" s="2" t="s">
        <v>84</v>
      </c>
      <c r="H38" s="2">
        <v>3</v>
      </c>
      <c r="I38" s="2"/>
      <c r="J38" s="47" t="s">
        <v>385</v>
      </c>
    </row>
    <row r="39" spans="1:10" hidden="1" x14ac:dyDescent="0.2">
      <c r="A39" s="48" t="s">
        <v>46</v>
      </c>
      <c r="B39" s="2" t="s">
        <v>88</v>
      </c>
      <c r="C39" s="2" t="s">
        <v>386</v>
      </c>
      <c r="D39" s="2" t="s">
        <v>286</v>
      </c>
      <c r="E39" s="2" t="s">
        <v>348</v>
      </c>
      <c r="F39" s="2" t="s">
        <v>9</v>
      </c>
      <c r="G39" s="2" t="s">
        <v>85</v>
      </c>
      <c r="H39" s="2">
        <v>3</v>
      </c>
      <c r="I39" s="2"/>
      <c r="J39" s="53" t="s">
        <v>385</v>
      </c>
    </row>
    <row r="40" spans="1:10" x14ac:dyDescent="0.2">
      <c r="A40" s="2" t="s">
        <v>47</v>
      </c>
      <c r="B40" s="2" t="s">
        <v>88</v>
      </c>
      <c r="C40" s="2" t="s">
        <v>386</v>
      </c>
      <c r="D40" s="2" t="s">
        <v>286</v>
      </c>
      <c r="E40" s="2" t="s">
        <v>349</v>
      </c>
      <c r="F40" s="2" t="s">
        <v>9</v>
      </c>
      <c r="G40" s="2" t="s">
        <v>86</v>
      </c>
      <c r="H40" s="2">
        <v>5</v>
      </c>
      <c r="I40" s="2"/>
    </row>
    <row r="41" spans="1:10" x14ac:dyDescent="0.2">
      <c r="A41" s="2" t="s">
        <v>48</v>
      </c>
      <c r="B41" s="2" t="s">
        <v>88</v>
      </c>
      <c r="C41" s="2" t="s">
        <v>386</v>
      </c>
      <c r="D41" s="2" t="s">
        <v>286</v>
      </c>
      <c r="E41" s="2" t="s">
        <v>350</v>
      </c>
      <c r="F41" s="2" t="s">
        <v>9</v>
      </c>
      <c r="G41" s="2" t="s">
        <v>50</v>
      </c>
      <c r="H41" s="2">
        <v>3</v>
      </c>
      <c r="I41" s="2"/>
    </row>
    <row r="42" spans="1:10" hidden="1" x14ac:dyDescent="0.2">
      <c r="A42" s="48" t="s">
        <v>49</v>
      </c>
      <c r="B42" s="2" t="s">
        <v>88</v>
      </c>
      <c r="C42" s="2" t="s">
        <v>386</v>
      </c>
      <c r="D42" s="2" t="s">
        <v>286</v>
      </c>
      <c r="E42" s="2" t="s">
        <v>351</v>
      </c>
      <c r="F42" s="2" t="s">
        <v>9</v>
      </c>
      <c r="G42" s="2" t="s">
        <v>87</v>
      </c>
      <c r="H42" s="2">
        <v>3</v>
      </c>
      <c r="I42" s="2"/>
      <c r="J42" s="47" t="s">
        <v>385</v>
      </c>
    </row>
    <row r="43" spans="1:10" hidden="1" x14ac:dyDescent="0.2">
      <c r="A43" s="2" t="s">
        <v>89</v>
      </c>
      <c r="B43" s="2" t="s">
        <v>154</v>
      </c>
      <c r="C43" s="2" t="s">
        <v>382</v>
      </c>
      <c r="D43" s="2" t="s">
        <v>290</v>
      </c>
      <c r="E43" s="2"/>
      <c r="F43" s="2" t="s">
        <v>203</v>
      </c>
      <c r="G43" s="2" t="s">
        <v>50</v>
      </c>
      <c r="H43" s="2">
        <v>3</v>
      </c>
      <c r="I43" s="2"/>
    </row>
    <row r="44" spans="1:10" x14ac:dyDescent="0.2">
      <c r="A44" s="45" t="s">
        <v>90</v>
      </c>
      <c r="B44" s="2" t="s">
        <v>154</v>
      </c>
      <c r="C44" s="2" t="s">
        <v>386</v>
      </c>
      <c r="D44" s="2" t="s">
        <v>286</v>
      </c>
      <c r="E44" s="2" t="s">
        <v>294</v>
      </c>
      <c r="F44" s="2" t="s">
        <v>204</v>
      </c>
      <c r="G44" s="2" t="s">
        <v>155</v>
      </c>
      <c r="H44" s="2">
        <v>2</v>
      </c>
      <c r="I44" s="2"/>
    </row>
    <row r="45" spans="1:10" x14ac:dyDescent="0.2">
      <c r="A45" s="2" t="s">
        <v>91</v>
      </c>
      <c r="B45" s="2" t="s">
        <v>154</v>
      </c>
      <c r="C45" s="2" t="s">
        <v>386</v>
      </c>
      <c r="D45" s="2" t="s">
        <v>286</v>
      </c>
      <c r="E45" s="2" t="s">
        <v>294</v>
      </c>
      <c r="F45" s="2" t="s">
        <v>204</v>
      </c>
      <c r="G45" s="2" t="s">
        <v>156</v>
      </c>
      <c r="H45" s="2">
        <v>5</v>
      </c>
      <c r="I45" s="2"/>
    </row>
    <row r="46" spans="1:10" x14ac:dyDescent="0.2">
      <c r="A46" s="2" t="s">
        <v>92</v>
      </c>
      <c r="B46" s="2" t="s">
        <v>154</v>
      </c>
      <c r="C46" s="2" t="s">
        <v>386</v>
      </c>
      <c r="D46" s="2" t="s">
        <v>286</v>
      </c>
      <c r="E46" s="2" t="s">
        <v>303</v>
      </c>
      <c r="F46" s="2" t="s">
        <v>204</v>
      </c>
      <c r="G46" s="2" t="s">
        <v>156</v>
      </c>
      <c r="H46" s="2">
        <v>3</v>
      </c>
      <c r="I46" s="2"/>
    </row>
    <row r="47" spans="1:10" x14ac:dyDescent="0.2">
      <c r="A47" s="2" t="s">
        <v>93</v>
      </c>
      <c r="B47" s="2" t="s">
        <v>154</v>
      </c>
      <c r="C47" s="2" t="s">
        <v>386</v>
      </c>
      <c r="D47" s="2" t="s">
        <v>286</v>
      </c>
      <c r="E47" s="2" t="s">
        <v>304</v>
      </c>
      <c r="F47" s="2" t="s">
        <v>204</v>
      </c>
      <c r="G47" s="2" t="s">
        <v>157</v>
      </c>
      <c r="H47" s="2">
        <v>2</v>
      </c>
      <c r="I47" s="2"/>
    </row>
    <row r="48" spans="1:10" x14ac:dyDescent="0.2">
      <c r="A48" s="2" t="s">
        <v>94</v>
      </c>
      <c r="B48" s="2" t="s">
        <v>154</v>
      </c>
      <c r="C48" s="2" t="s">
        <v>386</v>
      </c>
      <c r="D48" s="2" t="s">
        <v>286</v>
      </c>
      <c r="E48" s="2" t="s">
        <v>305</v>
      </c>
      <c r="F48" s="2" t="s">
        <v>204</v>
      </c>
      <c r="G48" s="2" t="s">
        <v>158</v>
      </c>
      <c r="H48" s="2">
        <v>1</v>
      </c>
      <c r="I48" s="2"/>
    </row>
    <row r="49" spans="1:10" hidden="1" x14ac:dyDescent="0.2">
      <c r="A49" s="48" t="s">
        <v>95</v>
      </c>
      <c r="B49" s="2" t="s">
        <v>154</v>
      </c>
      <c r="C49" s="2" t="s">
        <v>386</v>
      </c>
      <c r="D49" s="2" t="s">
        <v>286</v>
      </c>
      <c r="E49" s="2" t="s">
        <v>306</v>
      </c>
      <c r="F49" s="2" t="s">
        <v>204</v>
      </c>
      <c r="G49" s="2" t="s">
        <v>159</v>
      </c>
      <c r="H49" s="2">
        <v>3</v>
      </c>
      <c r="I49" s="2"/>
      <c r="J49" s="47" t="s">
        <v>385</v>
      </c>
    </row>
    <row r="50" spans="1:10" x14ac:dyDescent="0.2">
      <c r="A50" s="49" t="s">
        <v>96</v>
      </c>
      <c r="B50" s="2" t="s">
        <v>154</v>
      </c>
      <c r="C50" s="2" t="s">
        <v>386</v>
      </c>
      <c r="D50" s="2" t="s">
        <v>286</v>
      </c>
      <c r="E50" s="2" t="s">
        <v>307</v>
      </c>
      <c r="F50" s="2" t="s">
        <v>204</v>
      </c>
      <c r="G50" s="2" t="s">
        <v>160</v>
      </c>
      <c r="H50" s="2">
        <v>4</v>
      </c>
      <c r="I50" s="2"/>
    </row>
    <row r="51" spans="1:10" x14ac:dyDescent="0.2">
      <c r="A51" s="51" t="s">
        <v>97</v>
      </c>
      <c r="B51" s="2" t="s">
        <v>154</v>
      </c>
      <c r="C51" s="2" t="s">
        <v>386</v>
      </c>
      <c r="D51" s="2" t="s">
        <v>286</v>
      </c>
      <c r="E51" s="2" t="s">
        <v>308</v>
      </c>
      <c r="F51" s="2" t="s">
        <v>204</v>
      </c>
      <c r="G51" s="2" t="s">
        <v>156</v>
      </c>
      <c r="H51" s="2">
        <v>2</v>
      </c>
      <c r="I51" s="2"/>
    </row>
    <row r="52" spans="1:10" hidden="1" x14ac:dyDescent="0.2">
      <c r="A52" s="2" t="s">
        <v>98</v>
      </c>
      <c r="B52" s="2" t="s">
        <v>154</v>
      </c>
      <c r="C52" s="2" t="s">
        <v>382</v>
      </c>
      <c r="D52" s="2" t="s">
        <v>290</v>
      </c>
      <c r="E52" s="2"/>
      <c r="F52" s="2" t="s">
        <v>205</v>
      </c>
      <c r="G52" s="2" t="s">
        <v>161</v>
      </c>
      <c r="H52" s="2">
        <v>3</v>
      </c>
      <c r="I52" s="2"/>
    </row>
    <row r="53" spans="1:10" hidden="1" x14ac:dyDescent="0.2">
      <c r="A53" s="48" t="s">
        <v>99</v>
      </c>
      <c r="B53" s="2" t="s">
        <v>154</v>
      </c>
      <c r="C53" s="2" t="s">
        <v>386</v>
      </c>
      <c r="D53" s="2" t="s">
        <v>286</v>
      </c>
      <c r="E53" s="2" t="s">
        <v>309</v>
      </c>
      <c r="F53" s="2" t="s">
        <v>205</v>
      </c>
      <c r="G53" s="2" t="s">
        <v>162</v>
      </c>
      <c r="H53" s="2">
        <v>1</v>
      </c>
      <c r="I53" s="2"/>
      <c r="J53" s="47" t="s">
        <v>385</v>
      </c>
    </row>
    <row r="54" spans="1:10" x14ac:dyDescent="0.2">
      <c r="A54" s="52" t="s">
        <v>100</v>
      </c>
      <c r="B54" s="2" t="s">
        <v>154</v>
      </c>
      <c r="C54" s="2" t="s">
        <v>386</v>
      </c>
      <c r="D54" s="2" t="s">
        <v>286</v>
      </c>
      <c r="E54" s="2" t="s">
        <v>310</v>
      </c>
      <c r="F54" s="2" t="s">
        <v>206</v>
      </c>
      <c r="G54" s="2" t="s">
        <v>163</v>
      </c>
      <c r="H54" s="2">
        <v>2</v>
      </c>
      <c r="I54" s="2"/>
    </row>
    <row r="55" spans="1:10" x14ac:dyDescent="0.2">
      <c r="A55" s="52" t="s">
        <v>101</v>
      </c>
      <c r="B55" s="2" t="s">
        <v>154</v>
      </c>
      <c r="C55" s="2" t="s">
        <v>386</v>
      </c>
      <c r="D55" s="2" t="s">
        <v>286</v>
      </c>
      <c r="E55" s="2" t="s">
        <v>289</v>
      </c>
      <c r="F55" s="2" t="s">
        <v>206</v>
      </c>
      <c r="G55" s="2" t="s">
        <v>164</v>
      </c>
      <c r="H55" s="2">
        <v>2</v>
      </c>
      <c r="I55" s="2"/>
    </row>
    <row r="56" spans="1:10" x14ac:dyDescent="0.2">
      <c r="A56" s="52" t="s">
        <v>102</v>
      </c>
      <c r="B56" s="2" t="s">
        <v>154</v>
      </c>
      <c r="C56" s="2" t="s">
        <v>386</v>
      </c>
      <c r="D56" s="2" t="s">
        <v>286</v>
      </c>
      <c r="E56" s="2" t="s">
        <v>330</v>
      </c>
      <c r="F56" s="2" t="s">
        <v>206</v>
      </c>
      <c r="G56" s="2" t="s">
        <v>165</v>
      </c>
      <c r="H56" s="2">
        <v>10</v>
      </c>
      <c r="I56" s="2"/>
    </row>
    <row r="57" spans="1:10" x14ac:dyDescent="0.2">
      <c r="A57" s="52" t="s">
        <v>103</v>
      </c>
      <c r="B57" s="2" t="s">
        <v>154</v>
      </c>
      <c r="C57" s="2" t="s">
        <v>386</v>
      </c>
      <c r="D57" s="2" t="s">
        <v>286</v>
      </c>
      <c r="E57" s="2" t="s">
        <v>331</v>
      </c>
      <c r="F57" s="2" t="s">
        <v>207</v>
      </c>
      <c r="G57" s="2" t="s">
        <v>166</v>
      </c>
      <c r="H57" s="2">
        <v>5</v>
      </c>
      <c r="I57" s="2"/>
    </row>
    <row r="58" spans="1:10" x14ac:dyDescent="0.2">
      <c r="A58" s="2" t="s">
        <v>104</v>
      </c>
      <c r="B58" s="2" t="s">
        <v>154</v>
      </c>
      <c r="C58" s="2" t="s">
        <v>386</v>
      </c>
      <c r="D58" s="2" t="s">
        <v>286</v>
      </c>
      <c r="E58" s="2" t="s">
        <v>332</v>
      </c>
      <c r="F58" s="2" t="s">
        <v>206</v>
      </c>
      <c r="G58" s="2" t="s">
        <v>50</v>
      </c>
      <c r="H58" s="2">
        <v>1</v>
      </c>
      <c r="I58" s="2"/>
    </row>
    <row r="59" spans="1:10" hidden="1" x14ac:dyDescent="0.2">
      <c r="A59" s="2" t="s">
        <v>105</v>
      </c>
      <c r="B59" s="2" t="s">
        <v>154</v>
      </c>
      <c r="C59" s="2" t="s">
        <v>382</v>
      </c>
      <c r="D59" s="2" t="s">
        <v>290</v>
      </c>
      <c r="E59" s="2"/>
      <c r="F59" s="2" t="s">
        <v>208</v>
      </c>
      <c r="G59" s="2" t="s">
        <v>167</v>
      </c>
      <c r="H59" s="2">
        <v>3</v>
      </c>
      <c r="I59" s="2"/>
    </row>
    <row r="60" spans="1:10" x14ac:dyDescent="0.2">
      <c r="A60" s="2" t="s">
        <v>106</v>
      </c>
      <c r="B60" s="2" t="s">
        <v>154</v>
      </c>
      <c r="C60" s="2" t="s">
        <v>386</v>
      </c>
      <c r="D60" s="2" t="s">
        <v>286</v>
      </c>
      <c r="E60" s="2" t="s">
        <v>333</v>
      </c>
      <c r="F60" s="2" t="s">
        <v>209</v>
      </c>
      <c r="G60" s="2" t="s">
        <v>50</v>
      </c>
      <c r="H60" s="2">
        <v>11</v>
      </c>
      <c r="I60" s="2"/>
    </row>
    <row r="61" spans="1:10" s="55" customFormat="1" x14ac:dyDescent="0.2">
      <c r="A61" s="54" t="s">
        <v>107</v>
      </c>
      <c r="B61" s="54" t="s">
        <v>154</v>
      </c>
      <c r="C61" s="54" t="s">
        <v>383</v>
      </c>
      <c r="D61" s="54" t="s">
        <v>286</v>
      </c>
      <c r="E61" s="54" t="s">
        <v>334</v>
      </c>
      <c r="F61" s="54" t="s">
        <v>208</v>
      </c>
      <c r="G61" s="54" t="s">
        <v>168</v>
      </c>
      <c r="H61" s="54">
        <v>7</v>
      </c>
      <c r="I61" s="54"/>
    </row>
    <row r="62" spans="1:10" hidden="1" x14ac:dyDescent="0.2">
      <c r="A62" s="2" t="s">
        <v>108</v>
      </c>
      <c r="B62" s="2" t="s">
        <v>154</v>
      </c>
      <c r="C62" s="2" t="s">
        <v>382</v>
      </c>
      <c r="D62" s="2" t="s">
        <v>286</v>
      </c>
      <c r="E62" s="2" t="s">
        <v>335</v>
      </c>
      <c r="F62" s="2" t="s">
        <v>205</v>
      </c>
      <c r="G62" s="2" t="s">
        <v>169</v>
      </c>
      <c r="H62" s="2">
        <v>3</v>
      </c>
      <c r="I62" s="2"/>
      <c r="J62" s="47" t="s">
        <v>385</v>
      </c>
    </row>
    <row r="63" spans="1:10" hidden="1" x14ac:dyDescent="0.2">
      <c r="A63" s="2" t="s">
        <v>109</v>
      </c>
      <c r="B63" s="2" t="s">
        <v>154</v>
      </c>
      <c r="C63" s="2" t="s">
        <v>382</v>
      </c>
      <c r="D63" s="2" t="s">
        <v>293</v>
      </c>
      <c r="E63" s="2" t="s">
        <v>336</v>
      </c>
      <c r="F63" s="2" t="s">
        <v>205</v>
      </c>
      <c r="G63" s="2" t="s">
        <v>170</v>
      </c>
      <c r="H63" s="2">
        <v>3</v>
      </c>
      <c r="I63" s="2"/>
    </row>
    <row r="64" spans="1:10" hidden="1" x14ac:dyDescent="0.2">
      <c r="A64" s="2" t="s">
        <v>110</v>
      </c>
      <c r="B64" s="2" t="s">
        <v>154</v>
      </c>
      <c r="C64" s="2" t="s">
        <v>382</v>
      </c>
      <c r="D64" s="2" t="s">
        <v>293</v>
      </c>
      <c r="E64" s="2" t="s">
        <v>337</v>
      </c>
      <c r="F64" s="2" t="s">
        <v>205</v>
      </c>
      <c r="G64" s="2" t="s">
        <v>171</v>
      </c>
      <c r="H64" s="2">
        <v>2</v>
      </c>
      <c r="I64" s="2"/>
    </row>
    <row r="65" spans="1:10" hidden="1" x14ac:dyDescent="0.2">
      <c r="A65" s="2" t="s">
        <v>111</v>
      </c>
      <c r="B65" s="2" t="s">
        <v>154</v>
      </c>
      <c r="C65" s="2" t="s">
        <v>382</v>
      </c>
      <c r="D65" s="2" t="s">
        <v>286</v>
      </c>
      <c r="E65" s="2" t="s">
        <v>306</v>
      </c>
      <c r="F65" s="2" t="s">
        <v>205</v>
      </c>
      <c r="G65" s="2" t="s">
        <v>172</v>
      </c>
      <c r="H65" s="2">
        <v>1</v>
      </c>
      <c r="I65" s="2"/>
      <c r="J65" s="47" t="s">
        <v>385</v>
      </c>
    </row>
    <row r="66" spans="1:10" hidden="1" x14ac:dyDescent="0.2">
      <c r="A66" s="2" t="s">
        <v>112</v>
      </c>
      <c r="B66" s="2" t="s">
        <v>154</v>
      </c>
      <c r="C66" s="2" t="s">
        <v>382</v>
      </c>
      <c r="D66" s="2" t="s">
        <v>293</v>
      </c>
      <c r="E66" s="2" t="s">
        <v>338</v>
      </c>
      <c r="F66" s="2" t="s">
        <v>205</v>
      </c>
      <c r="G66" s="2" t="s">
        <v>173</v>
      </c>
      <c r="H66" s="2">
        <v>3</v>
      </c>
      <c r="I66" s="2"/>
    </row>
    <row r="67" spans="1:10" x14ac:dyDescent="0.2">
      <c r="A67" s="54" t="s">
        <v>113</v>
      </c>
      <c r="B67" s="2" t="s">
        <v>154</v>
      </c>
      <c r="C67" s="2" t="s">
        <v>383</v>
      </c>
      <c r="D67" s="2" t="s">
        <v>286</v>
      </c>
      <c r="E67" s="2" t="s">
        <v>339</v>
      </c>
      <c r="F67" s="2" t="s">
        <v>208</v>
      </c>
      <c r="G67" s="2" t="s">
        <v>50</v>
      </c>
      <c r="H67" s="2">
        <v>2</v>
      </c>
      <c r="I67" s="2"/>
    </row>
    <row r="68" spans="1:10" x14ac:dyDescent="0.2">
      <c r="A68" s="54" t="s">
        <v>114</v>
      </c>
      <c r="B68" s="2" t="s">
        <v>154</v>
      </c>
      <c r="C68" s="2" t="s">
        <v>383</v>
      </c>
      <c r="D68" s="2" t="s">
        <v>286</v>
      </c>
      <c r="E68" s="2" t="s">
        <v>340</v>
      </c>
      <c r="F68" s="2" t="s">
        <v>206</v>
      </c>
      <c r="G68" s="2" t="s">
        <v>174</v>
      </c>
      <c r="H68" s="2">
        <v>2</v>
      </c>
      <c r="I68" s="2"/>
    </row>
    <row r="69" spans="1:10" x14ac:dyDescent="0.2">
      <c r="A69" s="54" t="s">
        <v>115</v>
      </c>
      <c r="B69" s="2" t="s">
        <v>154</v>
      </c>
      <c r="C69" s="2" t="s">
        <v>383</v>
      </c>
      <c r="D69" s="2" t="s">
        <v>286</v>
      </c>
      <c r="E69" s="2" t="s">
        <v>289</v>
      </c>
      <c r="F69" s="2" t="s">
        <v>208</v>
      </c>
      <c r="G69" s="2" t="s">
        <v>175</v>
      </c>
      <c r="H69" s="2">
        <v>1</v>
      </c>
      <c r="I69" s="2"/>
    </row>
    <row r="70" spans="1:10" hidden="1" x14ac:dyDescent="0.2">
      <c r="A70" s="54" t="s">
        <v>116</v>
      </c>
      <c r="B70" s="2" t="s">
        <v>154</v>
      </c>
      <c r="C70" s="2" t="s">
        <v>382</v>
      </c>
      <c r="D70" s="2" t="s">
        <v>286</v>
      </c>
      <c r="E70" s="2" t="s">
        <v>317</v>
      </c>
      <c r="F70" s="2" t="s">
        <v>206</v>
      </c>
      <c r="G70" s="2" t="s">
        <v>176</v>
      </c>
      <c r="H70" s="2">
        <v>2</v>
      </c>
      <c r="I70" s="2"/>
      <c r="J70" s="47" t="s">
        <v>385</v>
      </c>
    </row>
    <row r="71" spans="1:10" hidden="1" x14ac:dyDescent="0.2">
      <c r="A71" s="2" t="s">
        <v>117</v>
      </c>
      <c r="B71" s="2" t="s">
        <v>154</v>
      </c>
      <c r="C71" s="2" t="s">
        <v>382</v>
      </c>
      <c r="D71" s="2" t="s">
        <v>290</v>
      </c>
      <c r="E71" s="2"/>
      <c r="F71" s="2" t="s">
        <v>208</v>
      </c>
      <c r="G71" s="2" t="s">
        <v>177</v>
      </c>
      <c r="H71" s="2">
        <v>3</v>
      </c>
      <c r="I71" s="2"/>
    </row>
    <row r="72" spans="1:10" x14ac:dyDescent="0.2">
      <c r="A72" s="54" t="s">
        <v>118</v>
      </c>
      <c r="B72" s="2" t="s">
        <v>154</v>
      </c>
      <c r="C72" s="2" t="s">
        <v>383</v>
      </c>
      <c r="D72" s="2" t="s">
        <v>286</v>
      </c>
      <c r="E72" s="2" t="s">
        <v>318</v>
      </c>
      <c r="F72" s="2" t="s">
        <v>208</v>
      </c>
      <c r="G72" s="2" t="s">
        <v>178</v>
      </c>
      <c r="H72" s="2">
        <v>3</v>
      </c>
      <c r="I72" s="2" t="s">
        <v>325</v>
      </c>
    </row>
    <row r="73" spans="1:10" x14ac:dyDescent="0.2">
      <c r="A73" s="54" t="s">
        <v>119</v>
      </c>
      <c r="B73" s="2" t="s">
        <v>154</v>
      </c>
      <c r="C73" s="2" t="s">
        <v>383</v>
      </c>
      <c r="D73" s="2" t="s">
        <v>286</v>
      </c>
      <c r="E73" s="2" t="s">
        <v>318</v>
      </c>
      <c r="F73" s="2" t="s">
        <v>208</v>
      </c>
      <c r="G73" s="2" t="s">
        <v>179</v>
      </c>
      <c r="H73" s="2">
        <v>3</v>
      </c>
      <c r="I73" s="2" t="s">
        <v>325</v>
      </c>
    </row>
    <row r="74" spans="1:10" x14ac:dyDescent="0.2">
      <c r="A74" s="54" t="s">
        <v>120</v>
      </c>
      <c r="B74" s="2" t="s">
        <v>154</v>
      </c>
      <c r="C74" s="2" t="s">
        <v>383</v>
      </c>
      <c r="D74" s="2" t="s">
        <v>286</v>
      </c>
      <c r="E74" s="2" t="s">
        <v>318</v>
      </c>
      <c r="F74" s="2" t="s">
        <v>208</v>
      </c>
      <c r="G74" s="2" t="s">
        <v>180</v>
      </c>
      <c r="H74" s="2">
        <v>2</v>
      </c>
      <c r="I74" s="2" t="s">
        <v>325</v>
      </c>
    </row>
    <row r="75" spans="1:10" x14ac:dyDescent="0.2">
      <c r="A75" s="54" t="s">
        <v>121</v>
      </c>
      <c r="B75" s="2" t="s">
        <v>154</v>
      </c>
      <c r="C75" s="2" t="s">
        <v>383</v>
      </c>
      <c r="D75" s="2" t="s">
        <v>286</v>
      </c>
      <c r="E75" s="2" t="s">
        <v>313</v>
      </c>
      <c r="F75" s="2" t="s">
        <v>208</v>
      </c>
      <c r="G75" s="2" t="s">
        <v>181</v>
      </c>
      <c r="H75" s="2">
        <v>3</v>
      </c>
      <c r="I75" s="2"/>
    </row>
    <row r="76" spans="1:10" x14ac:dyDescent="0.2">
      <c r="A76" s="54" t="s">
        <v>122</v>
      </c>
      <c r="B76" s="2" t="s">
        <v>154</v>
      </c>
      <c r="C76" s="2" t="s">
        <v>383</v>
      </c>
      <c r="D76" s="2" t="s">
        <v>286</v>
      </c>
      <c r="E76" s="2" t="s">
        <v>294</v>
      </c>
      <c r="F76" s="2" t="s">
        <v>208</v>
      </c>
      <c r="G76" s="2" t="s">
        <v>182</v>
      </c>
      <c r="H76" s="2">
        <v>1</v>
      </c>
      <c r="I76" s="2"/>
    </row>
    <row r="77" spans="1:10" hidden="1" x14ac:dyDescent="0.2">
      <c r="A77" s="2" t="s">
        <v>123</v>
      </c>
      <c r="B77" s="2" t="s">
        <v>154</v>
      </c>
      <c r="C77" s="2" t="s">
        <v>383</v>
      </c>
      <c r="D77" s="2" t="s">
        <v>290</v>
      </c>
      <c r="E77" s="2"/>
      <c r="F77" s="2" t="s">
        <v>205</v>
      </c>
      <c r="G77" s="2" t="s">
        <v>183</v>
      </c>
      <c r="H77" s="2">
        <v>2</v>
      </c>
      <c r="I77" s="2"/>
    </row>
    <row r="78" spans="1:10" hidden="1" x14ac:dyDescent="0.2">
      <c r="A78" s="2" t="s">
        <v>124</v>
      </c>
      <c r="B78" s="2" t="s">
        <v>154</v>
      </c>
      <c r="C78" s="2" t="s">
        <v>383</v>
      </c>
      <c r="D78" s="2" t="s">
        <v>290</v>
      </c>
      <c r="E78" s="2"/>
      <c r="F78" s="2" t="s">
        <v>205</v>
      </c>
      <c r="G78" s="2" t="s">
        <v>184</v>
      </c>
      <c r="H78" s="2">
        <v>2</v>
      </c>
      <c r="I78" s="2"/>
    </row>
    <row r="79" spans="1:10" hidden="1" x14ac:dyDescent="0.2">
      <c r="A79" s="2" t="s">
        <v>125</v>
      </c>
      <c r="B79" s="2" t="s">
        <v>154</v>
      </c>
      <c r="C79" s="2" t="s">
        <v>382</v>
      </c>
      <c r="D79" s="2" t="s">
        <v>286</v>
      </c>
      <c r="E79" s="2" t="s">
        <v>292</v>
      </c>
      <c r="F79" s="2" t="s">
        <v>205</v>
      </c>
      <c r="G79" s="2" t="s">
        <v>185</v>
      </c>
      <c r="H79" s="2">
        <v>1</v>
      </c>
      <c r="I79" s="2"/>
      <c r="J79" s="47" t="s">
        <v>388</v>
      </c>
    </row>
    <row r="80" spans="1:10" hidden="1" x14ac:dyDescent="0.2">
      <c r="A80" s="2" t="s">
        <v>126</v>
      </c>
      <c r="B80" s="2" t="s">
        <v>154</v>
      </c>
      <c r="C80" s="2" t="s">
        <v>382</v>
      </c>
      <c r="D80" s="2" t="s">
        <v>286</v>
      </c>
      <c r="E80" s="2" t="s">
        <v>292</v>
      </c>
      <c r="F80" s="2" t="s">
        <v>205</v>
      </c>
      <c r="G80" s="2" t="s">
        <v>186</v>
      </c>
      <c r="H80" s="2">
        <v>1</v>
      </c>
      <c r="I80" s="2"/>
      <c r="J80" s="47" t="s">
        <v>385</v>
      </c>
    </row>
    <row r="81" spans="1:10" hidden="1" x14ac:dyDescent="0.2">
      <c r="A81" s="2" t="s">
        <v>127</v>
      </c>
      <c r="B81" s="2" t="s">
        <v>154</v>
      </c>
      <c r="C81" s="2" t="s">
        <v>382</v>
      </c>
      <c r="D81" s="2" t="s">
        <v>286</v>
      </c>
      <c r="E81" s="2" t="s">
        <v>319</v>
      </c>
      <c r="F81" s="2" t="s">
        <v>205</v>
      </c>
      <c r="G81" s="2" t="s">
        <v>187</v>
      </c>
      <c r="H81" s="2">
        <v>2</v>
      </c>
      <c r="I81" s="2"/>
      <c r="J81" s="47" t="s">
        <v>385</v>
      </c>
    </row>
    <row r="82" spans="1:10" hidden="1" x14ac:dyDescent="0.2">
      <c r="A82" s="2" t="s">
        <v>128</v>
      </c>
      <c r="B82" s="2" t="s">
        <v>154</v>
      </c>
      <c r="C82" s="2" t="s">
        <v>382</v>
      </c>
      <c r="D82" s="2" t="s">
        <v>286</v>
      </c>
      <c r="E82" s="2" t="s">
        <v>292</v>
      </c>
      <c r="F82" s="2" t="s">
        <v>205</v>
      </c>
      <c r="G82" s="2" t="s">
        <v>188</v>
      </c>
      <c r="H82" s="2">
        <v>4</v>
      </c>
      <c r="I82" s="2"/>
      <c r="J82" s="47" t="s">
        <v>385</v>
      </c>
    </row>
    <row r="83" spans="1:10" x14ac:dyDescent="0.2">
      <c r="A83" s="2" t="s">
        <v>129</v>
      </c>
      <c r="B83" s="2" t="s">
        <v>154</v>
      </c>
      <c r="C83" s="2" t="s">
        <v>383</v>
      </c>
      <c r="D83" s="2" t="s">
        <v>286</v>
      </c>
      <c r="E83" s="2" t="s">
        <v>294</v>
      </c>
      <c r="F83" s="2" t="s">
        <v>206</v>
      </c>
      <c r="G83" s="2" t="s">
        <v>189</v>
      </c>
      <c r="H83" s="2">
        <v>2</v>
      </c>
      <c r="I83" s="2"/>
    </row>
    <row r="84" spans="1:10" x14ac:dyDescent="0.2">
      <c r="A84" s="2" t="s">
        <v>130</v>
      </c>
      <c r="B84" s="2" t="s">
        <v>154</v>
      </c>
      <c r="C84" s="2" t="s">
        <v>383</v>
      </c>
      <c r="D84" s="2" t="s">
        <v>286</v>
      </c>
      <c r="E84" s="2" t="s">
        <v>297</v>
      </c>
      <c r="F84" s="2" t="s">
        <v>208</v>
      </c>
      <c r="G84" s="2" t="s">
        <v>190</v>
      </c>
      <c r="H84" s="2">
        <v>13</v>
      </c>
      <c r="I84" s="2"/>
    </row>
    <row r="85" spans="1:10" x14ac:dyDescent="0.2">
      <c r="A85" s="2" t="s">
        <v>131</v>
      </c>
      <c r="B85" s="2" t="s">
        <v>154</v>
      </c>
      <c r="C85" s="2" t="s">
        <v>383</v>
      </c>
      <c r="D85" s="2" t="s">
        <v>286</v>
      </c>
      <c r="E85" s="2" t="s">
        <v>292</v>
      </c>
      <c r="F85" s="2" t="s">
        <v>206</v>
      </c>
      <c r="G85" s="2" t="s">
        <v>191</v>
      </c>
      <c r="H85" s="2">
        <v>18</v>
      </c>
      <c r="I85" s="2"/>
    </row>
    <row r="86" spans="1:10" x14ac:dyDescent="0.2">
      <c r="A86" s="2" t="s">
        <v>132</v>
      </c>
      <c r="B86" s="2" t="s">
        <v>154</v>
      </c>
      <c r="C86" s="2" t="s">
        <v>383</v>
      </c>
      <c r="D86" s="2" t="s">
        <v>286</v>
      </c>
      <c r="E86" s="2" t="s">
        <v>289</v>
      </c>
      <c r="F86" s="2" t="s">
        <v>206</v>
      </c>
      <c r="G86" s="2" t="s">
        <v>191</v>
      </c>
      <c r="H86" s="2">
        <v>20</v>
      </c>
      <c r="I86" s="2"/>
    </row>
    <row r="87" spans="1:10" hidden="1" x14ac:dyDescent="0.2">
      <c r="A87" s="2" t="s">
        <v>133</v>
      </c>
      <c r="B87" s="2" t="s">
        <v>154</v>
      </c>
      <c r="C87" s="2" t="s">
        <v>383</v>
      </c>
      <c r="D87" s="2" t="s">
        <v>293</v>
      </c>
      <c r="E87" s="2"/>
      <c r="F87" s="2" t="s">
        <v>208</v>
      </c>
      <c r="G87" s="2" t="s">
        <v>180</v>
      </c>
      <c r="H87" s="2">
        <v>13</v>
      </c>
      <c r="I87" s="2"/>
    </row>
    <row r="88" spans="1:10" hidden="1" x14ac:dyDescent="0.2">
      <c r="A88" s="2" t="s">
        <v>134</v>
      </c>
      <c r="B88" s="2" t="s">
        <v>154</v>
      </c>
      <c r="C88" s="2" t="s">
        <v>383</v>
      </c>
      <c r="D88" s="2" t="s">
        <v>290</v>
      </c>
      <c r="E88" s="2"/>
      <c r="F88" s="2" t="s">
        <v>208</v>
      </c>
      <c r="G88" s="2" t="s">
        <v>192</v>
      </c>
      <c r="H88" s="2">
        <v>6</v>
      </c>
      <c r="I88" s="2"/>
    </row>
    <row r="89" spans="1:10" x14ac:dyDescent="0.2">
      <c r="A89" s="2" t="s">
        <v>135</v>
      </c>
      <c r="B89" s="2" t="s">
        <v>154</v>
      </c>
      <c r="C89" s="2" t="s">
        <v>383</v>
      </c>
      <c r="D89" s="2" t="s">
        <v>286</v>
      </c>
      <c r="E89" s="2" t="s">
        <v>294</v>
      </c>
      <c r="F89" s="2" t="s">
        <v>208</v>
      </c>
      <c r="G89" s="2" t="s">
        <v>193</v>
      </c>
      <c r="H89" s="2">
        <v>3</v>
      </c>
      <c r="I89" s="2"/>
    </row>
    <row r="90" spans="1:10" x14ac:dyDescent="0.2">
      <c r="A90" s="2" t="s">
        <v>136</v>
      </c>
      <c r="B90" s="2" t="s">
        <v>154</v>
      </c>
      <c r="C90" s="2" t="s">
        <v>383</v>
      </c>
      <c r="D90" s="2" t="s">
        <v>286</v>
      </c>
      <c r="E90" s="2" t="s">
        <v>295</v>
      </c>
      <c r="F90" s="2" t="s">
        <v>208</v>
      </c>
      <c r="G90" s="2" t="s">
        <v>194</v>
      </c>
      <c r="H90" s="2">
        <v>15</v>
      </c>
      <c r="I90" s="2"/>
    </row>
    <row r="91" spans="1:10" x14ac:dyDescent="0.2">
      <c r="A91" s="2" t="s">
        <v>137</v>
      </c>
      <c r="B91" s="2" t="s">
        <v>154</v>
      </c>
      <c r="C91" s="2" t="s">
        <v>383</v>
      </c>
      <c r="D91" s="2" t="s">
        <v>286</v>
      </c>
      <c r="E91" s="2" t="s">
        <v>295</v>
      </c>
      <c r="F91" s="2" t="s">
        <v>208</v>
      </c>
      <c r="G91" s="2" t="s">
        <v>195</v>
      </c>
      <c r="H91" s="2">
        <v>13</v>
      </c>
      <c r="I91" s="2"/>
    </row>
    <row r="92" spans="1:10" hidden="1" x14ac:dyDescent="0.2">
      <c r="A92" s="2" t="s">
        <v>138</v>
      </c>
      <c r="B92" s="2" t="s">
        <v>154</v>
      </c>
      <c r="C92" s="2" t="s">
        <v>383</v>
      </c>
      <c r="D92" s="2" t="s">
        <v>290</v>
      </c>
      <c r="E92" s="2"/>
      <c r="F92" s="2" t="s">
        <v>208</v>
      </c>
      <c r="G92" s="2" t="s">
        <v>50</v>
      </c>
      <c r="H92" s="2">
        <v>5</v>
      </c>
      <c r="I92" s="2"/>
    </row>
    <row r="93" spans="1:10" x14ac:dyDescent="0.2">
      <c r="A93" s="2" t="s">
        <v>139</v>
      </c>
      <c r="B93" s="2" t="s">
        <v>154</v>
      </c>
      <c r="C93" s="2" t="s">
        <v>383</v>
      </c>
      <c r="D93" s="2" t="s">
        <v>286</v>
      </c>
      <c r="E93" s="2" t="s">
        <v>292</v>
      </c>
      <c r="F93" s="2" t="s">
        <v>210</v>
      </c>
      <c r="G93" s="2" t="s">
        <v>196</v>
      </c>
      <c r="H93" s="2">
        <v>13</v>
      </c>
      <c r="I93" s="2"/>
    </row>
    <row r="94" spans="1:10" x14ac:dyDescent="0.2">
      <c r="A94" s="2" t="s">
        <v>140</v>
      </c>
      <c r="B94" s="2" t="s">
        <v>154</v>
      </c>
      <c r="C94" s="2" t="s">
        <v>383</v>
      </c>
      <c r="D94" s="2" t="s">
        <v>286</v>
      </c>
      <c r="E94" s="2" t="s">
        <v>292</v>
      </c>
      <c r="F94" s="2" t="s">
        <v>210</v>
      </c>
      <c r="G94" s="2" t="s">
        <v>197</v>
      </c>
      <c r="H94" s="2">
        <v>13</v>
      </c>
      <c r="I94" s="2"/>
    </row>
    <row r="95" spans="1:10" x14ac:dyDescent="0.2">
      <c r="A95" s="2" t="s">
        <v>141</v>
      </c>
      <c r="B95" s="2" t="s">
        <v>154</v>
      </c>
      <c r="C95" s="2" t="s">
        <v>383</v>
      </c>
      <c r="D95" s="2" t="s">
        <v>286</v>
      </c>
      <c r="E95" s="2" t="s">
        <v>352</v>
      </c>
      <c r="F95" s="2" t="s">
        <v>210</v>
      </c>
      <c r="G95" s="2" t="s">
        <v>50</v>
      </c>
      <c r="H95" s="2">
        <v>4</v>
      </c>
      <c r="I95" s="2"/>
    </row>
    <row r="96" spans="1:10" hidden="1" x14ac:dyDescent="0.2">
      <c r="A96" s="2" t="s">
        <v>142</v>
      </c>
      <c r="B96" s="2" t="s">
        <v>154</v>
      </c>
      <c r="C96" s="2" t="s">
        <v>383</v>
      </c>
      <c r="D96" s="2" t="s">
        <v>290</v>
      </c>
      <c r="E96" s="2"/>
      <c r="F96" s="2" t="s">
        <v>208</v>
      </c>
      <c r="G96" s="2" t="s">
        <v>198</v>
      </c>
      <c r="H96" s="2">
        <v>10</v>
      </c>
      <c r="I96" s="2"/>
    </row>
    <row r="97" spans="1:9" x14ac:dyDescent="0.2">
      <c r="A97" s="2" t="s">
        <v>143</v>
      </c>
      <c r="B97" s="2" t="s">
        <v>154</v>
      </c>
      <c r="C97" s="2" t="s">
        <v>383</v>
      </c>
      <c r="D97" s="2" t="s">
        <v>286</v>
      </c>
      <c r="E97" s="2" t="s">
        <v>353</v>
      </c>
      <c r="F97" s="2" t="s">
        <v>209</v>
      </c>
      <c r="G97" s="2" t="s">
        <v>50</v>
      </c>
      <c r="H97" s="2">
        <v>3</v>
      </c>
      <c r="I97" s="2"/>
    </row>
    <row r="98" spans="1:9" hidden="1" x14ac:dyDescent="0.2">
      <c r="A98" s="2" t="s">
        <v>144</v>
      </c>
      <c r="B98" s="2" t="s">
        <v>154</v>
      </c>
      <c r="C98" s="2" t="s">
        <v>383</v>
      </c>
      <c r="D98" s="2" t="s">
        <v>290</v>
      </c>
      <c r="E98" s="2"/>
      <c r="F98" s="2" t="s">
        <v>209</v>
      </c>
      <c r="G98" s="2" t="s">
        <v>50</v>
      </c>
      <c r="H98" s="2">
        <v>7</v>
      </c>
      <c r="I98" s="2"/>
    </row>
    <row r="99" spans="1:9" hidden="1" x14ac:dyDescent="0.2">
      <c r="A99" s="2" t="s">
        <v>145</v>
      </c>
      <c r="B99" s="2" t="s">
        <v>154</v>
      </c>
      <c r="C99" s="2" t="s">
        <v>383</v>
      </c>
      <c r="D99" s="2" t="s">
        <v>290</v>
      </c>
      <c r="E99" s="2"/>
      <c r="F99" s="2" t="s">
        <v>209</v>
      </c>
      <c r="G99" s="2" t="s">
        <v>50</v>
      </c>
      <c r="H99" s="2">
        <v>10</v>
      </c>
      <c r="I99" s="2"/>
    </row>
    <row r="100" spans="1:9" hidden="1" x14ac:dyDescent="0.2">
      <c r="A100" s="2" t="s">
        <v>146</v>
      </c>
      <c r="B100" s="2" t="s">
        <v>154</v>
      </c>
      <c r="C100" s="2" t="s">
        <v>383</v>
      </c>
      <c r="D100" s="2" t="s">
        <v>290</v>
      </c>
      <c r="E100" s="2"/>
      <c r="F100" s="2" t="s">
        <v>210</v>
      </c>
      <c r="G100" s="2" t="s">
        <v>50</v>
      </c>
      <c r="H100" s="2">
        <v>10</v>
      </c>
      <c r="I100" s="2"/>
    </row>
    <row r="101" spans="1:9" hidden="1" x14ac:dyDescent="0.2">
      <c r="A101" s="2" t="s">
        <v>147</v>
      </c>
      <c r="B101" s="2" t="s">
        <v>154</v>
      </c>
      <c r="C101" s="2" t="s">
        <v>383</v>
      </c>
      <c r="D101" s="2" t="s">
        <v>290</v>
      </c>
      <c r="E101" s="2"/>
      <c r="F101" s="2" t="s">
        <v>210</v>
      </c>
      <c r="G101" s="2" t="s">
        <v>50</v>
      </c>
      <c r="H101" s="2">
        <v>10</v>
      </c>
      <c r="I101" s="2"/>
    </row>
    <row r="102" spans="1:9" hidden="1" x14ac:dyDescent="0.2">
      <c r="A102" s="2" t="s">
        <v>148</v>
      </c>
      <c r="B102" s="2" t="s">
        <v>154</v>
      </c>
      <c r="C102" s="2" t="s">
        <v>383</v>
      </c>
      <c r="D102" s="2" t="s">
        <v>290</v>
      </c>
      <c r="E102" s="2"/>
      <c r="F102" s="2" t="s">
        <v>210</v>
      </c>
      <c r="G102" s="2" t="s">
        <v>50</v>
      </c>
      <c r="H102" s="2">
        <v>10</v>
      </c>
      <c r="I102" s="2"/>
    </row>
    <row r="103" spans="1:9" hidden="1" x14ac:dyDescent="0.2">
      <c r="A103" s="2" t="s">
        <v>149</v>
      </c>
      <c r="B103" s="2" t="s">
        <v>154</v>
      </c>
      <c r="C103" s="2" t="s">
        <v>383</v>
      </c>
      <c r="D103" s="2" t="s">
        <v>290</v>
      </c>
      <c r="E103" s="2" t="s">
        <v>353</v>
      </c>
      <c r="F103" s="2" t="s">
        <v>210</v>
      </c>
      <c r="G103" s="2" t="s">
        <v>199</v>
      </c>
      <c r="H103" s="2">
        <v>4</v>
      </c>
      <c r="I103" s="2"/>
    </row>
    <row r="104" spans="1:9" x14ac:dyDescent="0.2">
      <c r="A104" s="2" t="s">
        <v>150</v>
      </c>
      <c r="B104" s="2" t="s">
        <v>154</v>
      </c>
      <c r="C104" s="2" t="s">
        <v>383</v>
      </c>
      <c r="D104" s="2" t="s">
        <v>286</v>
      </c>
      <c r="E104" s="2" t="s">
        <v>353</v>
      </c>
      <c r="F104" s="2" t="s">
        <v>210</v>
      </c>
      <c r="G104" s="2" t="s">
        <v>200</v>
      </c>
      <c r="H104" s="2">
        <v>3</v>
      </c>
      <c r="I104" s="2"/>
    </row>
    <row r="105" spans="1:9" x14ac:dyDescent="0.2">
      <c r="A105" s="2" t="s">
        <v>151</v>
      </c>
      <c r="B105" s="2" t="s">
        <v>154</v>
      </c>
      <c r="C105" s="2" t="s">
        <v>383</v>
      </c>
      <c r="D105" s="2" t="s">
        <v>286</v>
      </c>
      <c r="E105" s="2" t="s">
        <v>354</v>
      </c>
      <c r="F105" s="2" t="s">
        <v>209</v>
      </c>
      <c r="G105" s="2" t="s">
        <v>201</v>
      </c>
      <c r="H105" s="2">
        <v>7</v>
      </c>
      <c r="I105" s="2"/>
    </row>
    <row r="106" spans="1:9" x14ac:dyDescent="0.2">
      <c r="A106" s="2" t="s">
        <v>152</v>
      </c>
      <c r="B106" s="2" t="s">
        <v>154</v>
      </c>
      <c r="C106" s="2" t="s">
        <v>383</v>
      </c>
      <c r="D106" s="2" t="s">
        <v>286</v>
      </c>
      <c r="E106" s="2" t="s">
        <v>353</v>
      </c>
      <c r="F106" s="2" t="s">
        <v>209</v>
      </c>
      <c r="G106" s="2" t="s">
        <v>50</v>
      </c>
      <c r="H106" s="2">
        <v>5</v>
      </c>
      <c r="I106" s="2"/>
    </row>
    <row r="107" spans="1:9" x14ac:dyDescent="0.2">
      <c r="A107" s="2" t="s">
        <v>153</v>
      </c>
      <c r="B107" s="2" t="s">
        <v>154</v>
      </c>
      <c r="C107" s="2" t="s">
        <v>383</v>
      </c>
      <c r="D107" s="2" t="s">
        <v>286</v>
      </c>
      <c r="E107" s="2" t="s">
        <v>353</v>
      </c>
      <c r="F107" s="2" t="s">
        <v>208</v>
      </c>
      <c r="G107" s="2" t="s">
        <v>202</v>
      </c>
      <c r="H107" s="2">
        <v>8</v>
      </c>
      <c r="I107" s="2"/>
    </row>
    <row r="108" spans="1:9" hidden="1" x14ac:dyDescent="0.2">
      <c r="A108" s="2" t="s">
        <v>211</v>
      </c>
      <c r="B108" s="2" t="s">
        <v>246</v>
      </c>
      <c r="C108" s="2" t="s">
        <v>383</v>
      </c>
      <c r="D108" s="2" t="s">
        <v>290</v>
      </c>
      <c r="E108" s="2"/>
      <c r="F108" s="2" t="s">
        <v>247</v>
      </c>
      <c r="G108" s="2" t="s">
        <v>252</v>
      </c>
      <c r="H108" s="2">
        <v>3</v>
      </c>
      <c r="I108" s="2"/>
    </row>
    <row r="109" spans="1:9" x14ac:dyDescent="0.2">
      <c r="A109" s="2" t="s">
        <v>212</v>
      </c>
      <c r="B109" s="2" t="s">
        <v>246</v>
      </c>
      <c r="C109" s="2" t="s">
        <v>383</v>
      </c>
      <c r="D109" s="2" t="s">
        <v>286</v>
      </c>
      <c r="E109" s="2" t="s">
        <v>311</v>
      </c>
      <c r="F109" s="2" t="s">
        <v>247</v>
      </c>
      <c r="G109" s="2" t="s">
        <v>253</v>
      </c>
      <c r="H109" s="2">
        <v>2</v>
      </c>
      <c r="I109" s="2"/>
    </row>
    <row r="110" spans="1:9" hidden="1" x14ac:dyDescent="0.2">
      <c r="A110" s="2" t="s">
        <v>213</v>
      </c>
      <c r="B110" s="2" t="s">
        <v>246</v>
      </c>
      <c r="C110" s="2" t="s">
        <v>383</v>
      </c>
      <c r="D110" s="2" t="s">
        <v>290</v>
      </c>
      <c r="E110" s="2"/>
      <c r="F110" s="2" t="s">
        <v>247</v>
      </c>
      <c r="G110" s="2" t="s">
        <v>254</v>
      </c>
      <c r="H110" s="2">
        <v>1</v>
      </c>
      <c r="I110" s="2"/>
    </row>
    <row r="111" spans="1:9" x14ac:dyDescent="0.2">
      <c r="A111" s="2" t="s">
        <v>214</v>
      </c>
      <c r="B111" s="2" t="s">
        <v>246</v>
      </c>
      <c r="C111" s="2" t="s">
        <v>383</v>
      </c>
      <c r="D111" s="2" t="s">
        <v>286</v>
      </c>
      <c r="E111" s="2" t="s">
        <v>312</v>
      </c>
      <c r="F111" s="2" t="s">
        <v>248</v>
      </c>
      <c r="G111" s="2" t="s">
        <v>255</v>
      </c>
      <c r="H111" s="2">
        <v>3</v>
      </c>
      <c r="I111" s="2"/>
    </row>
    <row r="112" spans="1:9" hidden="1" x14ac:dyDescent="0.2">
      <c r="A112" s="2" t="s">
        <v>215</v>
      </c>
      <c r="B112" s="2" t="s">
        <v>246</v>
      </c>
      <c r="C112" s="2" t="s">
        <v>383</v>
      </c>
      <c r="D112" s="2" t="s">
        <v>290</v>
      </c>
      <c r="E112" s="2"/>
      <c r="F112" s="2" t="s">
        <v>249</v>
      </c>
      <c r="G112" s="2" t="s">
        <v>256</v>
      </c>
      <c r="H112" s="2">
        <v>2</v>
      </c>
      <c r="I112" s="2"/>
    </row>
    <row r="113" spans="1:10" x14ac:dyDescent="0.2">
      <c r="A113" s="2" t="s">
        <v>216</v>
      </c>
      <c r="B113" s="2" t="s">
        <v>246</v>
      </c>
      <c r="C113" s="2" t="s">
        <v>383</v>
      </c>
      <c r="D113" s="2" t="s">
        <v>286</v>
      </c>
      <c r="E113" s="2" t="s">
        <v>313</v>
      </c>
      <c r="F113" s="2" t="s">
        <v>247</v>
      </c>
      <c r="G113" s="2" t="s">
        <v>257</v>
      </c>
      <c r="H113" s="2">
        <v>1</v>
      </c>
      <c r="I113" s="2"/>
    </row>
    <row r="114" spans="1:10" x14ac:dyDescent="0.2">
      <c r="A114" s="2" t="s">
        <v>217</v>
      </c>
      <c r="B114" s="2" t="s">
        <v>246</v>
      </c>
      <c r="C114" s="2" t="s">
        <v>383</v>
      </c>
      <c r="D114" s="2" t="s">
        <v>286</v>
      </c>
      <c r="E114" s="2" t="s">
        <v>314</v>
      </c>
      <c r="F114" s="2" t="s">
        <v>247</v>
      </c>
      <c r="G114" s="2" t="s">
        <v>258</v>
      </c>
      <c r="H114" s="2">
        <v>2</v>
      </c>
      <c r="I114" s="2"/>
    </row>
    <row r="115" spans="1:10" x14ac:dyDescent="0.2">
      <c r="A115" s="2" t="s">
        <v>218</v>
      </c>
      <c r="B115" s="2" t="s">
        <v>246</v>
      </c>
      <c r="C115" s="2" t="s">
        <v>383</v>
      </c>
      <c r="D115" s="2" t="s">
        <v>286</v>
      </c>
      <c r="E115" s="2" t="s">
        <v>289</v>
      </c>
      <c r="F115" s="2" t="s">
        <v>247</v>
      </c>
      <c r="G115" s="2" t="s">
        <v>259</v>
      </c>
      <c r="H115" s="2">
        <v>3</v>
      </c>
      <c r="I115" s="2"/>
    </row>
    <row r="116" spans="1:10" x14ac:dyDescent="0.2">
      <c r="A116" s="2" t="s">
        <v>219</v>
      </c>
      <c r="B116" s="2" t="s">
        <v>246</v>
      </c>
      <c r="C116" s="2" t="s">
        <v>383</v>
      </c>
      <c r="D116" s="2" t="s">
        <v>286</v>
      </c>
      <c r="E116" s="2" t="s">
        <v>326</v>
      </c>
      <c r="F116" s="2" t="s">
        <v>248</v>
      </c>
      <c r="G116" s="2" t="s">
        <v>260</v>
      </c>
      <c r="H116" s="2">
        <v>2</v>
      </c>
      <c r="I116" s="2"/>
    </row>
    <row r="117" spans="1:10" x14ac:dyDescent="0.2">
      <c r="A117" s="2" t="s">
        <v>220</v>
      </c>
      <c r="B117" s="2" t="s">
        <v>246</v>
      </c>
      <c r="C117" s="2" t="s">
        <v>383</v>
      </c>
      <c r="D117" s="2" t="s">
        <v>286</v>
      </c>
      <c r="E117" s="2" t="s">
        <v>327</v>
      </c>
      <c r="F117" s="2" t="s">
        <v>249</v>
      </c>
      <c r="G117" s="2" t="s">
        <v>261</v>
      </c>
      <c r="H117" s="2">
        <v>11</v>
      </c>
      <c r="I117" s="2"/>
    </row>
    <row r="118" spans="1:10" x14ac:dyDescent="0.2">
      <c r="A118" s="2" t="s">
        <v>221</v>
      </c>
      <c r="B118" s="2" t="s">
        <v>246</v>
      </c>
      <c r="C118" s="2" t="s">
        <v>383</v>
      </c>
      <c r="D118" s="2" t="s">
        <v>286</v>
      </c>
      <c r="E118" s="2" t="s">
        <v>328</v>
      </c>
      <c r="F118" s="2" t="s">
        <v>247</v>
      </c>
      <c r="G118" s="2" t="s">
        <v>262</v>
      </c>
      <c r="H118" s="2">
        <v>5</v>
      </c>
      <c r="I118" s="2"/>
    </row>
    <row r="119" spans="1:10" hidden="1" x14ac:dyDescent="0.2">
      <c r="A119" s="48" t="s">
        <v>222</v>
      </c>
      <c r="B119" s="2" t="s">
        <v>246</v>
      </c>
      <c r="C119" s="2" t="s">
        <v>386</v>
      </c>
      <c r="D119" s="2" t="s">
        <v>286</v>
      </c>
      <c r="E119" s="2" t="s">
        <v>328</v>
      </c>
      <c r="F119" s="2" t="s">
        <v>249</v>
      </c>
      <c r="G119" s="2" t="s">
        <v>50</v>
      </c>
      <c r="H119" s="2">
        <v>9</v>
      </c>
      <c r="I119" s="2"/>
      <c r="J119" t="s">
        <v>385</v>
      </c>
    </row>
    <row r="120" spans="1:10" hidden="1" x14ac:dyDescent="0.2">
      <c r="A120" s="48" t="s">
        <v>223</v>
      </c>
      <c r="B120" s="2" t="s">
        <v>246</v>
      </c>
      <c r="C120" s="2" t="s">
        <v>386</v>
      </c>
      <c r="D120" s="2" t="s">
        <v>286</v>
      </c>
      <c r="E120" s="2" t="s">
        <v>329</v>
      </c>
      <c r="F120" s="2" t="s">
        <v>247</v>
      </c>
      <c r="G120" s="2" t="s">
        <v>263</v>
      </c>
      <c r="H120" s="2">
        <v>2</v>
      </c>
      <c r="I120" s="2"/>
      <c r="J120" s="47" t="s">
        <v>385</v>
      </c>
    </row>
    <row r="121" spans="1:10" x14ac:dyDescent="0.2">
      <c r="A121" s="2" t="s">
        <v>224</v>
      </c>
      <c r="B121" s="2" t="s">
        <v>246</v>
      </c>
      <c r="C121" s="2" t="s">
        <v>383</v>
      </c>
      <c r="D121" s="2" t="s">
        <v>286</v>
      </c>
      <c r="E121" s="2" t="s">
        <v>328</v>
      </c>
      <c r="F121" s="2" t="s">
        <v>249</v>
      </c>
      <c r="G121" s="2" t="s">
        <v>264</v>
      </c>
      <c r="H121" s="2">
        <v>3</v>
      </c>
      <c r="I121" s="2"/>
    </row>
    <row r="122" spans="1:10" hidden="1" x14ac:dyDescent="0.2">
      <c r="A122" s="2" t="s">
        <v>225</v>
      </c>
      <c r="B122" s="2" t="s">
        <v>246</v>
      </c>
      <c r="C122" s="2" t="s">
        <v>383</v>
      </c>
      <c r="D122" s="2" t="s">
        <v>290</v>
      </c>
      <c r="E122" s="2"/>
      <c r="F122" s="2" t="s">
        <v>247</v>
      </c>
      <c r="G122" s="2" t="s">
        <v>265</v>
      </c>
      <c r="H122" s="2">
        <v>3</v>
      </c>
      <c r="I122" s="2"/>
    </row>
    <row r="123" spans="1:10" hidden="1" x14ac:dyDescent="0.2">
      <c r="A123" s="2" t="s">
        <v>226</v>
      </c>
      <c r="B123" s="2" t="s">
        <v>246</v>
      </c>
      <c r="C123" s="2" t="s">
        <v>383</v>
      </c>
      <c r="D123" s="2" t="s">
        <v>290</v>
      </c>
      <c r="E123" s="2"/>
      <c r="F123" s="2" t="s">
        <v>248</v>
      </c>
      <c r="G123" s="2" t="s">
        <v>266</v>
      </c>
      <c r="H123" s="2">
        <v>2</v>
      </c>
      <c r="I123" s="2"/>
    </row>
    <row r="124" spans="1:10" hidden="1" x14ac:dyDescent="0.2">
      <c r="A124" s="48" t="s">
        <v>227</v>
      </c>
      <c r="B124" s="2" t="s">
        <v>246</v>
      </c>
      <c r="C124" s="2" t="s">
        <v>386</v>
      </c>
      <c r="D124" s="2" t="s">
        <v>286</v>
      </c>
      <c r="E124" s="2" t="s">
        <v>294</v>
      </c>
      <c r="F124" s="2" t="s">
        <v>248</v>
      </c>
      <c r="G124" s="2" t="s">
        <v>267</v>
      </c>
      <c r="H124" s="2">
        <v>1</v>
      </c>
      <c r="I124" s="2"/>
      <c r="J124" s="47" t="s">
        <v>385</v>
      </c>
    </row>
    <row r="125" spans="1:10" x14ac:dyDescent="0.2">
      <c r="A125" s="2" t="s">
        <v>228</v>
      </c>
      <c r="B125" s="2" t="s">
        <v>246</v>
      </c>
      <c r="C125" s="2" t="s">
        <v>383</v>
      </c>
      <c r="D125" s="2" t="s">
        <v>286</v>
      </c>
      <c r="E125" s="2" t="s">
        <v>320</v>
      </c>
      <c r="F125" s="2" t="s">
        <v>248</v>
      </c>
      <c r="G125" s="2" t="s">
        <v>268</v>
      </c>
      <c r="H125" s="2">
        <v>1</v>
      </c>
      <c r="I125" s="2"/>
    </row>
    <row r="126" spans="1:10" hidden="1" x14ac:dyDescent="0.2">
      <c r="A126" s="48" t="s">
        <v>228</v>
      </c>
      <c r="B126" s="2" t="s">
        <v>246</v>
      </c>
      <c r="C126" s="2" t="s">
        <v>386</v>
      </c>
      <c r="D126" s="2" t="s">
        <v>286</v>
      </c>
      <c r="E126" s="2" t="s">
        <v>320</v>
      </c>
      <c r="F126" s="2" t="s">
        <v>248</v>
      </c>
      <c r="G126" s="2" t="s">
        <v>269</v>
      </c>
      <c r="H126" s="2">
        <v>1</v>
      </c>
      <c r="I126" s="2"/>
      <c r="J126" s="47" t="s">
        <v>385</v>
      </c>
    </row>
    <row r="127" spans="1:10" x14ac:dyDescent="0.2">
      <c r="A127" s="2" t="s">
        <v>229</v>
      </c>
      <c r="B127" s="2" t="s">
        <v>246</v>
      </c>
      <c r="C127" s="2" t="s">
        <v>383</v>
      </c>
      <c r="D127" s="2" t="s">
        <v>286</v>
      </c>
      <c r="E127" s="2" t="s">
        <v>294</v>
      </c>
      <c r="F127" s="2" t="s">
        <v>248</v>
      </c>
      <c r="G127" s="2" t="s">
        <v>270</v>
      </c>
      <c r="H127" s="2">
        <v>1</v>
      </c>
      <c r="I127" s="2"/>
    </row>
    <row r="128" spans="1:10" hidden="1" x14ac:dyDescent="0.2">
      <c r="A128" s="2" t="s">
        <v>230</v>
      </c>
      <c r="B128" s="2" t="s">
        <v>246</v>
      </c>
      <c r="C128" s="2" t="s">
        <v>383</v>
      </c>
      <c r="D128" s="2" t="s">
        <v>290</v>
      </c>
      <c r="E128" s="2"/>
      <c r="F128" s="2" t="s">
        <v>248</v>
      </c>
      <c r="G128" s="2" t="s">
        <v>271</v>
      </c>
      <c r="H128" s="2">
        <v>1</v>
      </c>
      <c r="I128" s="2"/>
    </row>
    <row r="129" spans="1:10" hidden="1" x14ac:dyDescent="0.2">
      <c r="A129" s="2" t="s">
        <v>231</v>
      </c>
      <c r="B129" s="2" t="s">
        <v>246</v>
      </c>
      <c r="C129" s="2" t="s">
        <v>383</v>
      </c>
      <c r="D129" s="2" t="s">
        <v>290</v>
      </c>
      <c r="E129" s="2"/>
      <c r="F129" s="2" t="s">
        <v>249</v>
      </c>
      <c r="G129" s="2" t="s">
        <v>272</v>
      </c>
      <c r="H129" s="2">
        <v>4</v>
      </c>
      <c r="I129" s="2"/>
    </row>
    <row r="130" spans="1:10" hidden="1" x14ac:dyDescent="0.2">
      <c r="A130" s="2" t="s">
        <v>232</v>
      </c>
      <c r="B130" s="2" t="s">
        <v>246</v>
      </c>
      <c r="C130" s="2" t="s">
        <v>383</v>
      </c>
      <c r="D130" s="2" t="s">
        <v>290</v>
      </c>
      <c r="E130" s="2"/>
      <c r="F130" s="2" t="s">
        <v>249</v>
      </c>
      <c r="G130" s="2" t="s">
        <v>273</v>
      </c>
      <c r="H130" s="2">
        <v>4</v>
      </c>
      <c r="I130" s="2"/>
    </row>
    <row r="131" spans="1:10" hidden="1" x14ac:dyDescent="0.2">
      <c r="A131" s="2" t="s">
        <v>233</v>
      </c>
      <c r="B131" s="2" t="s">
        <v>246</v>
      </c>
      <c r="C131" s="2" t="s">
        <v>383</v>
      </c>
      <c r="D131" s="2" t="s">
        <v>293</v>
      </c>
      <c r="E131" s="2"/>
      <c r="F131" s="2" t="s">
        <v>248</v>
      </c>
      <c r="G131" s="2" t="s">
        <v>274</v>
      </c>
      <c r="H131" s="2">
        <v>2</v>
      </c>
      <c r="I131" s="2"/>
    </row>
    <row r="132" spans="1:10" hidden="1" x14ac:dyDescent="0.2">
      <c r="A132" s="48" t="s">
        <v>234</v>
      </c>
      <c r="B132" s="2" t="s">
        <v>246</v>
      </c>
      <c r="C132" s="2" t="s">
        <v>389</v>
      </c>
      <c r="D132" s="2" t="s">
        <v>286</v>
      </c>
      <c r="E132" s="2" t="s">
        <v>296</v>
      </c>
      <c r="F132" s="2" t="s">
        <v>250</v>
      </c>
      <c r="G132" s="2" t="s">
        <v>275</v>
      </c>
      <c r="H132" s="2">
        <v>2</v>
      </c>
      <c r="I132" s="2"/>
      <c r="J132" s="47" t="s">
        <v>385</v>
      </c>
    </row>
    <row r="133" spans="1:10" hidden="1" x14ac:dyDescent="0.2">
      <c r="A133" s="2" t="s">
        <v>235</v>
      </c>
      <c r="B133" s="2" t="s">
        <v>246</v>
      </c>
      <c r="C133" s="2" t="s">
        <v>383</v>
      </c>
      <c r="D133" s="2" t="s">
        <v>290</v>
      </c>
      <c r="E133" s="2"/>
      <c r="F133" s="2" t="s">
        <v>250</v>
      </c>
      <c r="G133" s="2" t="s">
        <v>276</v>
      </c>
      <c r="H133" s="2">
        <v>3</v>
      </c>
      <c r="I133" s="2"/>
    </row>
    <row r="134" spans="1:10" hidden="1" x14ac:dyDescent="0.2">
      <c r="A134" s="2" t="s">
        <v>236</v>
      </c>
      <c r="B134" s="2" t="s">
        <v>246</v>
      </c>
      <c r="C134" s="2" t="s">
        <v>383</v>
      </c>
      <c r="D134" s="2" t="s">
        <v>290</v>
      </c>
      <c r="E134" s="2"/>
      <c r="F134" s="2" t="s">
        <v>248</v>
      </c>
      <c r="G134" s="2" t="s">
        <v>277</v>
      </c>
      <c r="H134" s="2">
        <v>1</v>
      </c>
      <c r="I134" s="2"/>
    </row>
    <row r="135" spans="1:10" hidden="1" x14ac:dyDescent="0.2">
      <c r="A135" s="2" t="s">
        <v>237</v>
      </c>
      <c r="B135" s="2" t="s">
        <v>246</v>
      </c>
      <c r="C135" s="2" t="s">
        <v>383</v>
      </c>
      <c r="D135" s="2" t="s">
        <v>290</v>
      </c>
      <c r="E135" s="2"/>
      <c r="F135" s="2" t="s">
        <v>248</v>
      </c>
      <c r="G135" s="2" t="s">
        <v>278</v>
      </c>
      <c r="H135" s="2">
        <v>1</v>
      </c>
      <c r="I135" s="2"/>
    </row>
    <row r="136" spans="1:10" hidden="1" x14ac:dyDescent="0.2">
      <c r="A136" s="2" t="s">
        <v>238</v>
      </c>
      <c r="B136" s="2" t="s">
        <v>246</v>
      </c>
      <c r="C136" s="2" t="s">
        <v>383</v>
      </c>
      <c r="D136" s="2" t="s">
        <v>290</v>
      </c>
      <c r="E136" s="2"/>
      <c r="F136" s="2" t="s">
        <v>248</v>
      </c>
      <c r="G136" s="2" t="s">
        <v>279</v>
      </c>
      <c r="H136" s="2">
        <v>1</v>
      </c>
      <c r="I136" s="2"/>
    </row>
    <row r="137" spans="1:10" hidden="1" x14ac:dyDescent="0.2">
      <c r="A137" s="2" t="s">
        <v>239</v>
      </c>
      <c r="B137" s="2" t="s">
        <v>246</v>
      </c>
      <c r="C137" s="2" t="s">
        <v>383</v>
      </c>
      <c r="D137" s="2" t="s">
        <v>290</v>
      </c>
      <c r="E137" s="2"/>
      <c r="F137" s="2" t="s">
        <v>248</v>
      </c>
      <c r="G137" s="2" t="s">
        <v>50</v>
      </c>
      <c r="H137" s="2">
        <v>1</v>
      </c>
      <c r="I137" s="2"/>
    </row>
    <row r="138" spans="1:10" hidden="1" x14ac:dyDescent="0.2">
      <c r="A138" s="48" t="s">
        <v>240</v>
      </c>
      <c r="B138" s="2" t="s">
        <v>246</v>
      </c>
      <c r="C138" s="2" t="s">
        <v>389</v>
      </c>
      <c r="D138" s="2" t="s">
        <v>286</v>
      </c>
      <c r="E138" s="2" t="s">
        <v>355</v>
      </c>
      <c r="F138" s="2" t="s">
        <v>247</v>
      </c>
      <c r="G138" s="2" t="s">
        <v>280</v>
      </c>
      <c r="H138" s="2">
        <v>2</v>
      </c>
      <c r="I138" s="2"/>
      <c r="J138" s="53" t="s">
        <v>385</v>
      </c>
    </row>
    <row r="139" spans="1:10" hidden="1" x14ac:dyDescent="0.2">
      <c r="A139" s="2" t="s">
        <v>241</v>
      </c>
      <c r="B139" s="2" t="s">
        <v>246</v>
      </c>
      <c r="C139" s="2" t="s">
        <v>383</v>
      </c>
      <c r="D139" s="2" t="s">
        <v>290</v>
      </c>
      <c r="E139" s="2"/>
      <c r="F139" s="2" t="s">
        <v>248</v>
      </c>
      <c r="G139" s="2" t="s">
        <v>281</v>
      </c>
      <c r="H139" s="2">
        <v>2</v>
      </c>
      <c r="I139" s="2"/>
    </row>
    <row r="140" spans="1:10" hidden="1" x14ac:dyDescent="0.2">
      <c r="A140" s="2" t="s">
        <v>242</v>
      </c>
      <c r="B140" s="2" t="s">
        <v>246</v>
      </c>
      <c r="C140" s="2" t="s">
        <v>383</v>
      </c>
      <c r="D140" s="2" t="s">
        <v>290</v>
      </c>
      <c r="E140" s="2"/>
      <c r="F140" s="2" t="s">
        <v>248</v>
      </c>
      <c r="G140" s="2" t="s">
        <v>282</v>
      </c>
      <c r="H140" s="2">
        <v>2</v>
      </c>
      <c r="I140" s="2"/>
    </row>
    <row r="141" spans="1:10" hidden="1" x14ac:dyDescent="0.2">
      <c r="A141" s="2" t="s">
        <v>243</v>
      </c>
      <c r="B141" s="2" t="s">
        <v>246</v>
      </c>
      <c r="C141" s="2" t="s">
        <v>383</v>
      </c>
      <c r="D141" s="2" t="s">
        <v>290</v>
      </c>
      <c r="E141" s="2"/>
      <c r="F141" s="2" t="s">
        <v>248</v>
      </c>
      <c r="G141" s="2" t="s">
        <v>283</v>
      </c>
      <c r="H141" s="2">
        <v>3</v>
      </c>
      <c r="I141" s="2"/>
    </row>
    <row r="142" spans="1:10" hidden="1" x14ac:dyDescent="0.2">
      <c r="A142" s="2" t="s">
        <v>244</v>
      </c>
      <c r="B142" s="2" t="s">
        <v>246</v>
      </c>
      <c r="C142" s="2" t="s">
        <v>383</v>
      </c>
      <c r="D142" s="2" t="s">
        <v>290</v>
      </c>
      <c r="E142" s="2"/>
      <c r="F142" s="2" t="s">
        <v>251</v>
      </c>
      <c r="G142" s="2" t="s">
        <v>284</v>
      </c>
      <c r="H142" s="2">
        <v>2</v>
      </c>
      <c r="I142" s="2"/>
    </row>
    <row r="143" spans="1:10" hidden="1" x14ac:dyDescent="0.2">
      <c r="A143" s="2" t="s">
        <v>245</v>
      </c>
      <c r="B143" s="2" t="s">
        <v>246</v>
      </c>
      <c r="C143" s="2" t="s">
        <v>383</v>
      </c>
      <c r="D143" s="2" t="s">
        <v>290</v>
      </c>
      <c r="E143" s="2"/>
      <c r="F143" s="2" t="s">
        <v>248</v>
      </c>
      <c r="G143" s="2" t="s">
        <v>285</v>
      </c>
      <c r="H143" s="2">
        <v>2</v>
      </c>
      <c r="I143" s="2"/>
    </row>
    <row r="144" spans="1:10" hidden="1" x14ac:dyDescent="0.2"/>
    <row r="145" spans="1:2" hidden="1" x14ac:dyDescent="0.2"/>
    <row r="146" spans="1:2" hidden="1" x14ac:dyDescent="0.2"/>
    <row r="147" spans="1:2" hidden="1" x14ac:dyDescent="0.2"/>
    <row r="148" spans="1:2" hidden="1" x14ac:dyDescent="0.2">
      <c r="A148" s="50"/>
      <c r="B148" t="s">
        <v>387</v>
      </c>
    </row>
  </sheetData>
  <autoFilter ref="A1:J148">
    <filterColumn colId="3">
      <filters>
        <filter val="Fail"/>
      </filters>
    </filterColumn>
    <filterColumn colId="9">
      <filters blank="1"/>
    </filterColumn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69"/>
  <sheetViews>
    <sheetView topLeftCell="A241" workbookViewId="0">
      <selection activeCell="A269" sqref="A269"/>
    </sheetView>
  </sheetViews>
  <sheetFormatPr defaultRowHeight="12.75" x14ac:dyDescent="0.2"/>
  <cols>
    <col min="1" max="1" width="43.375" customWidth="1"/>
  </cols>
  <sheetData>
    <row r="3" spans="1:1" x14ac:dyDescent="0.2">
      <c r="A3" s="45" t="s">
        <v>240</v>
      </c>
    </row>
    <row r="51" spans="1:1" x14ac:dyDescent="0.2">
      <c r="A51" s="48" t="s">
        <v>234</v>
      </c>
    </row>
    <row r="109" spans="1:1" x14ac:dyDescent="0.2">
      <c r="A109" s="48" t="s">
        <v>228</v>
      </c>
    </row>
    <row r="163" spans="1:1" x14ac:dyDescent="0.2">
      <c r="A163" s="48" t="s">
        <v>227</v>
      </c>
    </row>
    <row r="218" spans="1:1" x14ac:dyDescent="0.2">
      <c r="A218" s="48" t="s">
        <v>223</v>
      </c>
    </row>
    <row r="269" spans="1:1" x14ac:dyDescent="0.2">
      <c r="A269" s="48" t="s">
        <v>222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47"/>
  <sheetViews>
    <sheetView topLeftCell="A836" workbookViewId="0">
      <selection activeCell="A847" sqref="A847:XFD847"/>
    </sheetView>
  </sheetViews>
  <sheetFormatPr defaultRowHeight="12.75" x14ac:dyDescent="0.2"/>
  <sheetData>
    <row r="2" spans="1:1" s="46" customFormat="1" x14ac:dyDescent="0.2">
      <c r="A2" s="45" t="s">
        <v>8</v>
      </c>
    </row>
    <row r="46" spans="1:1" s="46" customFormat="1" x14ac:dyDescent="0.2">
      <c r="A46" s="45" t="s">
        <v>10</v>
      </c>
    </row>
    <row r="164" spans="1:1" s="46" customFormat="1" x14ac:dyDescent="0.2">
      <c r="A164" s="45" t="s">
        <v>13</v>
      </c>
    </row>
    <row r="207" spans="1:1" s="46" customFormat="1" x14ac:dyDescent="0.2">
      <c r="A207" s="45" t="s">
        <v>14</v>
      </c>
    </row>
    <row r="249" spans="1:1" s="46" customFormat="1" x14ac:dyDescent="0.2">
      <c r="A249" s="45" t="s">
        <v>15</v>
      </c>
    </row>
    <row r="292" spans="1:1" s="46" customFormat="1" x14ac:dyDescent="0.2">
      <c r="A292" s="45" t="s">
        <v>16</v>
      </c>
    </row>
    <row r="335" spans="1:1" s="46" customFormat="1" x14ac:dyDescent="0.2">
      <c r="A335" s="45" t="s">
        <v>17</v>
      </c>
    </row>
    <row r="384" spans="1:1" s="46" customFormat="1" x14ac:dyDescent="0.2">
      <c r="A384" s="45" t="s">
        <v>26</v>
      </c>
    </row>
    <row r="426" spans="1:1" s="46" customFormat="1" x14ac:dyDescent="0.2">
      <c r="A426" s="45" t="s">
        <v>27</v>
      </c>
    </row>
    <row r="459" spans="1:1" s="46" customFormat="1" x14ac:dyDescent="0.2">
      <c r="A459" s="45" t="s">
        <v>28</v>
      </c>
    </row>
    <row r="498" spans="1:1" s="46" customFormat="1" x14ac:dyDescent="0.2">
      <c r="A498" s="45" t="s">
        <v>20</v>
      </c>
    </row>
    <row r="535" spans="1:1" s="46" customFormat="1" x14ac:dyDescent="0.2">
      <c r="A535" s="45" t="s">
        <v>23</v>
      </c>
    </row>
    <row r="575" spans="1:1" s="46" customFormat="1" x14ac:dyDescent="0.2">
      <c r="A575" s="45" t="s">
        <v>11</v>
      </c>
    </row>
    <row r="613" spans="1:1" s="46" customFormat="1" x14ac:dyDescent="0.2">
      <c r="A613" s="45" t="s">
        <v>22</v>
      </c>
    </row>
    <row r="690" spans="1:1" s="46" customFormat="1" x14ac:dyDescent="0.2">
      <c r="A690" s="45" t="s">
        <v>111</v>
      </c>
    </row>
    <row r="729" spans="1:1" s="46" customFormat="1" x14ac:dyDescent="0.2">
      <c r="A729" s="45" t="s">
        <v>127</v>
      </c>
    </row>
    <row r="767" spans="1:1" s="46" customFormat="1" x14ac:dyDescent="0.2">
      <c r="A767" s="45" t="s">
        <v>126</v>
      </c>
    </row>
    <row r="807" spans="1:1" s="46" customFormat="1" x14ac:dyDescent="0.2">
      <c r="A807" s="45" t="s">
        <v>128</v>
      </c>
    </row>
    <row r="847" spans="1:1" s="46" customFormat="1" x14ac:dyDescent="0.2">
      <c r="A847" s="45" t="s">
        <v>125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20"/>
  <sheetViews>
    <sheetView topLeftCell="A298" workbookViewId="0">
      <selection activeCell="N319" sqref="N319"/>
    </sheetView>
  </sheetViews>
  <sheetFormatPr defaultRowHeight="12.75" x14ac:dyDescent="0.2"/>
  <cols>
    <col min="1" max="1" width="32.625" customWidth="1"/>
  </cols>
  <sheetData>
    <row r="2" spans="1:1" x14ac:dyDescent="0.2">
      <c r="A2" s="45" t="s">
        <v>36</v>
      </c>
    </row>
    <row r="48" spans="1:1" x14ac:dyDescent="0.2">
      <c r="A48" s="45" t="s">
        <v>44</v>
      </c>
    </row>
    <row r="92" spans="1:1" x14ac:dyDescent="0.2">
      <c r="A92" s="45" t="s">
        <v>45</v>
      </c>
    </row>
    <row r="141" spans="1:1" x14ac:dyDescent="0.2">
      <c r="A141" s="45" t="s">
        <v>36</v>
      </c>
    </row>
    <row r="179" spans="1:1" x14ac:dyDescent="0.2">
      <c r="A179" s="45" t="s">
        <v>46</v>
      </c>
    </row>
    <row r="226" spans="1:1" x14ac:dyDescent="0.2">
      <c r="A226" s="45" t="s">
        <v>49</v>
      </c>
    </row>
    <row r="274" spans="1:1" x14ac:dyDescent="0.2">
      <c r="A274" s="46" t="s">
        <v>95</v>
      </c>
    </row>
    <row r="320" spans="1:1" x14ac:dyDescent="0.2">
      <c r="A320" s="48" t="s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</vt:lpstr>
      <vt:lpstr>Summary</vt:lpstr>
      <vt:lpstr>Automation Status</vt:lpstr>
      <vt:lpstr>Evidences_Bhanu </vt:lpstr>
      <vt:lpstr>Evidences_Aishwarya </vt:lpstr>
      <vt:lpstr>Evidences_Nazeer</vt:lpstr>
    </vt:vector>
  </TitlesOfParts>
  <Company>ANZ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Navneet</dc:creator>
  <cp:lastModifiedBy>KEERTY, AISHWARYA</cp:lastModifiedBy>
  <dcterms:created xsi:type="dcterms:W3CDTF">2020-08-21T08:25:55Z</dcterms:created>
  <dcterms:modified xsi:type="dcterms:W3CDTF">2020-09-11T11:40:59Z</dcterms:modified>
</cp:coreProperties>
</file>