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fnsshares\Homes\NAU-STUDENTS\svs37\Desktop\"/>
    </mc:Choice>
  </mc:AlternateContent>
  <bookViews>
    <workbookView xWindow="0" yWindow="0" windowWidth="28800" windowHeight="12585"/>
  </bookViews>
  <sheets>
    <sheet name="Abundance Histograms with first" sheetId="1" r:id="rId1"/>
  </sheets>
  <calcPr calcId="152511"/>
</workbook>
</file>

<file path=xl/calcChain.xml><?xml version="1.0" encoding="utf-8"?>
<calcChain xmlns="http://schemas.openxmlformats.org/spreadsheetml/2006/main">
  <c r="V8" i="1" l="1"/>
  <c r="W8" i="1"/>
  <c r="X8" i="1"/>
  <c r="U8" i="1"/>
  <c r="V7" i="1"/>
  <c r="W7" i="1"/>
  <c r="X7" i="1"/>
  <c r="U7" i="1"/>
  <c r="V6" i="1" l="1"/>
  <c r="W6" i="1"/>
  <c r="X6" i="1"/>
  <c r="U6" i="1"/>
  <c r="V5" i="1"/>
  <c r="W5" i="1"/>
  <c r="X5" i="1"/>
  <c r="U5" i="1"/>
  <c r="O58" i="1" l="1"/>
  <c r="P58" i="1"/>
  <c r="Q58" i="1"/>
  <c r="N58" i="1"/>
  <c r="O56" i="1"/>
  <c r="P56" i="1"/>
  <c r="Q56" i="1"/>
  <c r="N56" i="1"/>
  <c r="O49" i="1"/>
  <c r="P49" i="1"/>
  <c r="Q49" i="1"/>
  <c r="N49" i="1"/>
  <c r="O48" i="1"/>
  <c r="P48" i="1"/>
  <c r="Q48" i="1"/>
  <c r="N48" i="1"/>
  <c r="O46" i="1"/>
  <c r="P46" i="1"/>
  <c r="Q46" i="1"/>
  <c r="N46" i="1"/>
  <c r="O31" i="1"/>
  <c r="P31" i="1"/>
  <c r="Q31" i="1"/>
  <c r="N31" i="1"/>
  <c r="O23" i="1"/>
  <c r="P23" i="1"/>
  <c r="Q23" i="1"/>
  <c r="N23" i="1"/>
  <c r="O19" i="1"/>
  <c r="P19" i="1"/>
  <c r="Q19" i="1"/>
  <c r="N19" i="1"/>
  <c r="O9" i="1"/>
  <c r="P9" i="1"/>
  <c r="Q9" i="1"/>
  <c r="N9" i="1"/>
</calcChain>
</file>

<file path=xl/sharedStrings.xml><?xml version="1.0" encoding="utf-8"?>
<sst xmlns="http://schemas.openxmlformats.org/spreadsheetml/2006/main" count="329" uniqueCount="123">
  <si>
    <t>Order</t>
  </si>
  <si>
    <t>Family</t>
  </si>
  <si>
    <t>Genus</t>
  </si>
  <si>
    <t>Species</t>
  </si>
  <si>
    <t>Subspecies</t>
  </si>
  <si>
    <t>Fre</t>
  </si>
  <si>
    <t>F1</t>
  </si>
  <si>
    <t>BC</t>
  </si>
  <si>
    <t>Narr</t>
  </si>
  <si>
    <t>Orthoptera</t>
  </si>
  <si>
    <t>Acrididae</t>
  </si>
  <si>
    <t>Melanoplus</t>
  </si>
  <si>
    <t>sanguinipes</t>
  </si>
  <si>
    <t>Hymenoptera</t>
  </si>
  <si>
    <t>Andrenidae</t>
  </si>
  <si>
    <t>Coleoptera</t>
  </si>
  <si>
    <t>Anthicidae</t>
  </si>
  <si>
    <t>Hemiptera</t>
  </si>
  <si>
    <t>Anthocoridae</t>
  </si>
  <si>
    <t>Anthocorus</t>
  </si>
  <si>
    <t>Aphididae</t>
  </si>
  <si>
    <t>Pemphigus</t>
  </si>
  <si>
    <t>populitransversus</t>
  </si>
  <si>
    <t>Thecabius</t>
  </si>
  <si>
    <t>populicondupifolius</t>
  </si>
  <si>
    <t>Chaitophorus</t>
  </si>
  <si>
    <t>popullellus</t>
  </si>
  <si>
    <t>betae</t>
  </si>
  <si>
    <t>populicola</t>
  </si>
  <si>
    <t>populimonilis</t>
  </si>
  <si>
    <t>populiglobuli</t>
  </si>
  <si>
    <t>Apidae</t>
  </si>
  <si>
    <t>Braconidae</t>
  </si>
  <si>
    <t>Buprestidae</t>
  </si>
  <si>
    <t>Diptera</t>
  </si>
  <si>
    <t>Calliphoridae</t>
  </si>
  <si>
    <t>Ceratapogonidae</t>
  </si>
  <si>
    <t>Cercopidae</t>
  </si>
  <si>
    <t>Chironomidae</t>
  </si>
  <si>
    <t>Chrysomelidae</t>
  </si>
  <si>
    <t>Neuroptera</t>
  </si>
  <si>
    <t>Chrysopidae</t>
  </si>
  <si>
    <t>Cicadellidae</t>
  </si>
  <si>
    <t>Cicindellidae</t>
  </si>
  <si>
    <t>Cixiidae</t>
  </si>
  <si>
    <t>Cleridae</t>
  </si>
  <si>
    <t>Coccinellidae</t>
  </si>
  <si>
    <t>Harmonia</t>
  </si>
  <si>
    <t>Adalia</t>
  </si>
  <si>
    <t>bipunctata</t>
  </si>
  <si>
    <t>Coccinella</t>
  </si>
  <si>
    <t>septum</t>
  </si>
  <si>
    <t>punctata</t>
  </si>
  <si>
    <t>Hippodamia</t>
  </si>
  <si>
    <t>convergens</t>
  </si>
  <si>
    <t>Odonata</t>
  </si>
  <si>
    <t>Coenagrionidae</t>
  </si>
  <si>
    <t>Dermestidae</t>
  </si>
  <si>
    <t>Encyrtidae</t>
  </si>
  <si>
    <t>Acari</t>
  </si>
  <si>
    <t>Eriophyidae</t>
  </si>
  <si>
    <t>Aceria</t>
  </si>
  <si>
    <t>parapopuli</t>
  </si>
  <si>
    <t>Erythraeidae</t>
  </si>
  <si>
    <t>Dermaptera</t>
  </si>
  <si>
    <t>Forficulidae</t>
  </si>
  <si>
    <t>Formicidae</t>
  </si>
  <si>
    <t>Formica</t>
  </si>
  <si>
    <t>Lepidoptera</t>
  </si>
  <si>
    <t>Gelechiidae</t>
  </si>
  <si>
    <t>Anacampsis</t>
  </si>
  <si>
    <t>niveopulvella</t>
  </si>
  <si>
    <t>Geometridae</t>
  </si>
  <si>
    <t>Alsophila</t>
  </si>
  <si>
    <t>pometaria</t>
  </si>
  <si>
    <t>Gracillaridae</t>
  </si>
  <si>
    <t>Phyllocnistis</t>
  </si>
  <si>
    <t>Gryllidae</t>
  </si>
  <si>
    <t>Oecanthus</t>
  </si>
  <si>
    <t>Ichneumonidae</t>
  </si>
  <si>
    <t>Lamphyridae</t>
  </si>
  <si>
    <t>Araneae</t>
  </si>
  <si>
    <t>Lycosidae</t>
  </si>
  <si>
    <t>Lyonetiidae</t>
  </si>
  <si>
    <t>Melyridae</t>
  </si>
  <si>
    <t>Membracidae</t>
  </si>
  <si>
    <t>Miridae</t>
  </si>
  <si>
    <t>Muscidae</t>
  </si>
  <si>
    <t>Noctuidae</t>
  </si>
  <si>
    <t>Ottitidae</t>
  </si>
  <si>
    <t>Pentatomidae</t>
  </si>
  <si>
    <t>Podisus</t>
  </si>
  <si>
    <t>Euschistus</t>
  </si>
  <si>
    <t>Brochymena</t>
  </si>
  <si>
    <t>Apateticus</t>
  </si>
  <si>
    <t>Phoridae</t>
  </si>
  <si>
    <t>Rhopalidae</t>
  </si>
  <si>
    <t>Salticidae</t>
  </si>
  <si>
    <t>Talavera</t>
  </si>
  <si>
    <t>Scutelleridae</t>
  </si>
  <si>
    <t>Silphidae</t>
  </si>
  <si>
    <t>Sphecidae</t>
  </si>
  <si>
    <t>Syrphidae</t>
  </si>
  <si>
    <t>Tenthredinidae</t>
  </si>
  <si>
    <t>Phyllocolpa</t>
  </si>
  <si>
    <t>Tettigoniidae</t>
  </si>
  <si>
    <t>Thomisidae</t>
  </si>
  <si>
    <t>Misumenops</t>
  </si>
  <si>
    <t>Tingidae</t>
  </si>
  <si>
    <t>Tortricidae</t>
  </si>
  <si>
    <t>Gypsonoma</t>
  </si>
  <si>
    <t>haimbachiana</t>
  </si>
  <si>
    <t>Vespidae</t>
  </si>
  <si>
    <t>Thysanoptera</t>
  </si>
  <si>
    <t>Opiliones</t>
  </si>
  <si>
    <t>Microcoryphia</t>
  </si>
  <si>
    <t>fre</t>
  </si>
  <si>
    <t>Curculionidae</t>
  </si>
  <si>
    <t>Otitidae</t>
  </si>
  <si>
    <t>Decomposers</t>
  </si>
  <si>
    <t>Non-insects</t>
  </si>
  <si>
    <t>Pollinators</t>
  </si>
  <si>
    <t>Herbivores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</si>
</sst>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</a:t>
            </a:r>
            <a:r>
              <a:rPr lang="en-US" baseline="0"/>
              <a:t> by tree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first'!$N$77:$Q$77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first'!$N$78:$Q$78</c:f>
              <c:numCache>
                <c:formatCode>General</c:formatCode>
                <c:ptCount val="4"/>
                <c:pt idx="0">
                  <c:v>71.5</c:v>
                </c:pt>
                <c:pt idx="1">
                  <c:v>107.6</c:v>
                </c:pt>
                <c:pt idx="2">
                  <c:v>67.8</c:v>
                </c:pt>
                <c:pt idx="3">
                  <c:v>73.7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136432"/>
        <c:axId val="977140784"/>
      </c:barChart>
      <c:catAx>
        <c:axId val="9771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0784"/>
        <c:crosses val="autoZero"/>
        <c:auto val="1"/>
        <c:lblAlgn val="ctr"/>
        <c:lblOffset val="100"/>
        <c:noMultiLvlLbl val="0"/>
      </c:catAx>
      <c:valAx>
        <c:axId val="9771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'Abundance Histograms with first'!$M$5</c:f>
              <c:strCache>
                <c:ptCount val="1"/>
                <c:pt idx="0">
                  <c:v>Acrididae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first'!$N$5:$Q$5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'Abundance Histograms with first'!$M$6</c:f>
              <c:strCache>
                <c:ptCount val="1"/>
                <c:pt idx="0">
                  <c:v>Andrenidae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first'!$N$6:$Q$6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'Abundance Histograms with first'!$M$7</c:f>
              <c:strCache>
                <c:ptCount val="1"/>
                <c:pt idx="0">
                  <c:v>Anthicidae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first'!$N$7:$Q$7</c:f>
              <c:numCache>
                <c:formatCode>General</c:formatCode>
                <c:ptCount val="4"/>
                <c:pt idx="0">
                  <c:v>0.4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'Abundance Histograms with first'!$M$8</c:f>
              <c:strCache>
                <c:ptCount val="1"/>
                <c:pt idx="0">
                  <c:v>Anthocoridae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first'!$N$8:$Q$8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1.4</c:v>
                </c:pt>
                <c:pt idx="3">
                  <c:v>0.4</c:v>
                </c:pt>
              </c:numCache>
            </c:numRef>
          </c:val>
        </c:ser>
        <c:ser>
          <c:idx val="4"/>
          <c:order val="4"/>
          <c:tx>
            <c:strRef>
              <c:f>'Abundance Histograms with first'!$M$9</c:f>
              <c:strCache>
                <c:ptCount val="1"/>
                <c:pt idx="0">
                  <c:v>Aphididae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first'!$N$9:$Q$9</c:f>
              <c:numCache>
                <c:formatCode>General</c:formatCode>
                <c:ptCount val="4"/>
                <c:pt idx="0">
                  <c:v>3.8000000000000003</c:v>
                </c:pt>
                <c:pt idx="1">
                  <c:v>14.5</c:v>
                </c:pt>
                <c:pt idx="2">
                  <c:v>38.1</c:v>
                </c:pt>
                <c:pt idx="3">
                  <c:v>40.900000000000006</c:v>
                </c:pt>
              </c:numCache>
            </c:numRef>
          </c:val>
        </c:ser>
        <c:ser>
          <c:idx val="5"/>
          <c:order val="5"/>
          <c:tx>
            <c:strRef>
              <c:f>'Abundance Histograms with first'!$M$10</c:f>
              <c:strCache>
                <c:ptCount val="1"/>
                <c:pt idx="0">
                  <c:v>Apidae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first'!$N$10:$Q$10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'Abundance Histograms with first'!$M$11</c:f>
              <c:strCache>
                <c:ptCount val="1"/>
                <c:pt idx="0">
                  <c:v>Braconidae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first'!$N$11:$Q$11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</c:ser>
        <c:ser>
          <c:idx val="7"/>
          <c:order val="7"/>
          <c:tx>
            <c:strRef>
              <c:f>'Abundance Histograms with first'!$M$12</c:f>
              <c:strCache>
                <c:ptCount val="1"/>
                <c:pt idx="0">
                  <c:v>Buprestidae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first'!$N$12:$Q$12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</c:ser>
        <c:ser>
          <c:idx val="8"/>
          <c:order val="8"/>
          <c:tx>
            <c:strRef>
              <c:f>'Abundance Histograms with first'!$M$13</c:f>
              <c:strCache>
                <c:ptCount val="1"/>
                <c:pt idx="0">
                  <c:v>Calliphoridae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first'!$N$13:$Q$13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9"/>
          <c:order val="9"/>
          <c:tx>
            <c:strRef>
              <c:f>'Abundance Histograms with first'!$M$14</c:f>
              <c:strCache>
                <c:ptCount val="1"/>
                <c:pt idx="0">
                  <c:v>Ceratapogonidae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first'!$N$14:$Q$14</c:f>
              <c:numCache>
                <c:formatCode>General</c:formatCode>
                <c:ptCount val="4"/>
                <c:pt idx="0">
                  <c:v>3.9</c:v>
                </c:pt>
                <c:pt idx="1">
                  <c:v>2.5</c:v>
                </c:pt>
                <c:pt idx="2">
                  <c:v>1.4</c:v>
                </c:pt>
                <c:pt idx="3">
                  <c:v>0.4</c:v>
                </c:pt>
              </c:numCache>
            </c:numRef>
          </c:val>
        </c:ser>
        <c:ser>
          <c:idx val="10"/>
          <c:order val="10"/>
          <c:tx>
            <c:strRef>
              <c:f>'Abundance Histograms with first'!$M$15</c:f>
              <c:strCache>
                <c:ptCount val="1"/>
                <c:pt idx="0">
                  <c:v>Cercopidae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first'!$N$15:$Q$15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</c:numCache>
            </c:numRef>
          </c:val>
        </c:ser>
        <c:ser>
          <c:idx val="11"/>
          <c:order val="11"/>
          <c:tx>
            <c:strRef>
              <c:f>'Abundance Histograms with first'!$M$16</c:f>
              <c:strCache>
                <c:ptCount val="1"/>
                <c:pt idx="0">
                  <c:v>Chironomidae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first'!$N$16:$Q$16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ser>
          <c:idx val="12"/>
          <c:order val="12"/>
          <c:tx>
            <c:strRef>
              <c:f>'Abundance Histograms with first'!$M$17</c:f>
              <c:strCache>
                <c:ptCount val="1"/>
                <c:pt idx="0">
                  <c:v>Chrysomelidae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first'!$N$17:$Q$17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</c:ser>
        <c:ser>
          <c:idx val="13"/>
          <c:order val="13"/>
          <c:tx>
            <c:strRef>
              <c:f>'Abundance Histograms with first'!$M$18</c:f>
              <c:strCache>
                <c:ptCount val="1"/>
                <c:pt idx="0">
                  <c:v>Chrysopidae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first'!$N$18:$Q$18</c:f>
              <c:numCache>
                <c:formatCode>General</c:formatCode>
                <c:ptCount val="4"/>
                <c:pt idx="0">
                  <c:v>2.6</c:v>
                </c:pt>
                <c:pt idx="1">
                  <c:v>3.3</c:v>
                </c:pt>
                <c:pt idx="2">
                  <c:v>2.8</c:v>
                </c:pt>
                <c:pt idx="3">
                  <c:v>7.5</c:v>
                </c:pt>
              </c:numCache>
            </c:numRef>
          </c:val>
        </c:ser>
        <c:ser>
          <c:idx val="14"/>
          <c:order val="14"/>
          <c:tx>
            <c:strRef>
              <c:f>'Abundance Histograms with first'!$M$19</c:f>
              <c:strCache>
                <c:ptCount val="1"/>
                <c:pt idx="0">
                  <c:v>Cicadellidae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first'!$N$19:$Q$19</c:f>
              <c:numCache>
                <c:formatCode>General</c:formatCode>
                <c:ptCount val="4"/>
                <c:pt idx="0">
                  <c:v>12.4</c:v>
                </c:pt>
                <c:pt idx="1">
                  <c:v>16.899999999999999</c:v>
                </c:pt>
                <c:pt idx="2">
                  <c:v>8.1999999999999993</c:v>
                </c:pt>
                <c:pt idx="3">
                  <c:v>7.1</c:v>
                </c:pt>
              </c:numCache>
            </c:numRef>
          </c:val>
        </c:ser>
        <c:ser>
          <c:idx val="15"/>
          <c:order val="15"/>
          <c:tx>
            <c:strRef>
              <c:f>'Abundance Histograms with first'!$M$20</c:f>
              <c:strCache>
                <c:ptCount val="1"/>
                <c:pt idx="0">
                  <c:v>Cicindellidae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first'!$N$20:$Q$20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'Abundance Histograms with first'!$M$21</c:f>
              <c:strCache>
                <c:ptCount val="1"/>
                <c:pt idx="0">
                  <c:v>Cixiidae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first'!$N$21:$Q$21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'Abundance Histograms with first'!$M$22</c:f>
              <c:strCache>
                <c:ptCount val="1"/>
                <c:pt idx="0">
                  <c:v>Cleridae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first'!$N$22:$Q$22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'Abundance Histograms with first'!$M$23</c:f>
              <c:strCache>
                <c:ptCount val="1"/>
                <c:pt idx="0">
                  <c:v>Coccinellidae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first'!$N$23:$Q$23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1.1000000000000001</c:v>
                </c:pt>
                <c:pt idx="3">
                  <c:v>0.70000000000000007</c:v>
                </c:pt>
              </c:numCache>
            </c:numRef>
          </c:val>
        </c:ser>
        <c:ser>
          <c:idx val="19"/>
          <c:order val="19"/>
          <c:tx>
            <c:strRef>
              <c:f>'Abundance Histograms with first'!$M$24</c:f>
              <c:strCache>
                <c:ptCount val="1"/>
                <c:pt idx="0">
                  <c:v>Coenagrionidae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first'!$N$24:$Q$24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'Abundance Histograms with first'!$M$25</c:f>
              <c:strCache>
                <c:ptCount val="1"/>
                <c:pt idx="0">
                  <c:v>Curculionidae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first'!$N$25:$Q$25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'Abundance Histograms with first'!$M$26</c:f>
              <c:strCache>
                <c:ptCount val="1"/>
                <c:pt idx="0">
                  <c:v>Dermestidae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first'!$N$26:$Q$26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'Abundance Histograms with first'!$M$27</c:f>
              <c:strCache>
                <c:ptCount val="1"/>
                <c:pt idx="0">
                  <c:v>Encyrtidae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first'!$N$27:$Q$27</c:f>
              <c:numCache>
                <c:formatCode>General</c:formatCode>
                <c:ptCount val="4"/>
                <c:pt idx="0">
                  <c:v>0.8</c:v>
                </c:pt>
                <c:pt idx="1">
                  <c:v>0.3</c:v>
                </c:pt>
                <c:pt idx="2">
                  <c:v>0.6</c:v>
                </c:pt>
                <c:pt idx="3">
                  <c:v>0.3</c:v>
                </c:pt>
              </c:numCache>
            </c:numRef>
          </c:val>
        </c:ser>
        <c:ser>
          <c:idx val="23"/>
          <c:order val="23"/>
          <c:tx>
            <c:strRef>
              <c:f>'Abundance Histograms with first'!$M$28</c:f>
              <c:strCache>
                <c:ptCount val="1"/>
                <c:pt idx="0">
                  <c:v>Eriophyidae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first'!$N$28:$Q$28</c:f>
              <c:numCache>
                <c:formatCode>General</c:formatCode>
                <c:ptCount val="4"/>
                <c:pt idx="0">
                  <c:v>0</c:v>
                </c:pt>
                <c:pt idx="1">
                  <c:v>33.200000000000003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</c:ser>
        <c:ser>
          <c:idx val="24"/>
          <c:order val="24"/>
          <c:tx>
            <c:strRef>
              <c:f>'Abundance Histograms with first'!$M$29</c:f>
              <c:strCache>
                <c:ptCount val="1"/>
                <c:pt idx="0">
                  <c:v>Erythraeidae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first'!$N$29:$Q$29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</c:ser>
        <c:ser>
          <c:idx val="25"/>
          <c:order val="25"/>
          <c:tx>
            <c:strRef>
              <c:f>'Abundance Histograms with first'!$M$30</c:f>
              <c:strCache>
                <c:ptCount val="1"/>
                <c:pt idx="0">
                  <c:v>Forficulidae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first'!$N$30:$Q$30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ser>
          <c:idx val="26"/>
          <c:order val="26"/>
          <c:tx>
            <c:strRef>
              <c:f>'Abundance Histograms with first'!$M$31</c:f>
              <c:strCache>
                <c:ptCount val="1"/>
                <c:pt idx="0">
                  <c:v>Formicidae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first'!$N$31:$Q$31</c:f>
              <c:numCache>
                <c:formatCode>General</c:formatCode>
                <c:ptCount val="4"/>
                <c:pt idx="0">
                  <c:v>0.4</c:v>
                </c:pt>
                <c:pt idx="1">
                  <c:v>2.8</c:v>
                </c:pt>
                <c:pt idx="2">
                  <c:v>0.2</c:v>
                </c:pt>
                <c:pt idx="3">
                  <c:v>0.3</c:v>
                </c:pt>
              </c:numCache>
            </c:numRef>
          </c:val>
        </c:ser>
        <c:ser>
          <c:idx val="27"/>
          <c:order val="27"/>
          <c:tx>
            <c:strRef>
              <c:f>'Abundance Histograms with first'!$M$32</c:f>
              <c:strCache>
                <c:ptCount val="1"/>
                <c:pt idx="0">
                  <c:v>Gelechiidae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first'!$N$32:$Q$32</c:f>
              <c:numCache>
                <c:formatCode>General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1.4</c:v>
                </c:pt>
              </c:numCache>
            </c:numRef>
          </c:val>
        </c:ser>
        <c:ser>
          <c:idx val="28"/>
          <c:order val="28"/>
          <c:tx>
            <c:strRef>
              <c:f>'Abundance Histograms with first'!$M$33</c:f>
              <c:strCache>
                <c:ptCount val="1"/>
                <c:pt idx="0">
                  <c:v>Geometridae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first'!$N$33:$Q$33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'Abundance Histograms with first'!$M$34</c:f>
              <c:strCache>
                <c:ptCount val="1"/>
                <c:pt idx="0">
                  <c:v>Gracillaridae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first'!$N$34:$Q$34</c:f>
              <c:numCache>
                <c:formatCode>General</c:formatCode>
                <c:ptCount val="4"/>
                <c:pt idx="0">
                  <c:v>10.8</c:v>
                </c:pt>
                <c:pt idx="1">
                  <c:v>5.2</c:v>
                </c:pt>
                <c:pt idx="2">
                  <c:v>2.7</c:v>
                </c:pt>
                <c:pt idx="3">
                  <c:v>2.6</c:v>
                </c:pt>
              </c:numCache>
            </c:numRef>
          </c:val>
        </c:ser>
        <c:ser>
          <c:idx val="30"/>
          <c:order val="30"/>
          <c:tx>
            <c:strRef>
              <c:f>'Abundance Histograms with first'!$M$35</c:f>
              <c:strCache>
                <c:ptCount val="1"/>
                <c:pt idx="0">
                  <c:v>Gryllidae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first'!$N$35:$Q$35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'Abundance Histograms with first'!$M$36</c:f>
              <c:strCache>
                <c:ptCount val="1"/>
                <c:pt idx="0">
                  <c:v>Ichneumonidae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first'!$N$36:$Q$36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'Abundance Histograms with first'!$M$37</c:f>
              <c:strCache>
                <c:ptCount val="1"/>
                <c:pt idx="0">
                  <c:v>Lamphyridae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first'!$N$37:$Q$37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'Abundance Histograms with first'!$M$38</c:f>
              <c:strCache>
                <c:ptCount val="1"/>
                <c:pt idx="0">
                  <c:v>Lycosidae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first'!$N$38:$Q$38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'Abundance Histograms with first'!$M$39</c:f>
              <c:strCache>
                <c:ptCount val="1"/>
                <c:pt idx="0">
                  <c:v>Lyonetiidae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first'!$N$39:$Q$39</c:f>
              <c:numCache>
                <c:formatCode>General</c:formatCode>
                <c:ptCount val="4"/>
                <c:pt idx="0">
                  <c:v>25.9</c:v>
                </c:pt>
                <c:pt idx="1">
                  <c:v>13.8</c:v>
                </c:pt>
                <c:pt idx="2">
                  <c:v>2.5</c:v>
                </c:pt>
                <c:pt idx="3">
                  <c:v>3.1</c:v>
                </c:pt>
              </c:numCache>
            </c:numRef>
          </c:val>
        </c:ser>
        <c:ser>
          <c:idx val="35"/>
          <c:order val="35"/>
          <c:tx>
            <c:strRef>
              <c:f>'Abundance Histograms with first'!$M$40</c:f>
              <c:strCache>
                <c:ptCount val="1"/>
                <c:pt idx="0">
                  <c:v>Melyridae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first'!$N$40:$Q$40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'Abundance Histograms with first'!$M$41</c:f>
              <c:strCache>
                <c:ptCount val="1"/>
                <c:pt idx="0">
                  <c:v>Membracidae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first'!$N$41:$Q$41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</c:ser>
        <c:ser>
          <c:idx val="37"/>
          <c:order val="37"/>
          <c:tx>
            <c:strRef>
              <c:f>'Abundance Histograms with first'!$M$42</c:f>
              <c:strCache>
                <c:ptCount val="1"/>
                <c:pt idx="0">
                  <c:v>Miridae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first'!$N$42:$Q$42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</c:ser>
        <c:ser>
          <c:idx val="38"/>
          <c:order val="38"/>
          <c:tx>
            <c:strRef>
              <c:f>'Abundance Histograms with first'!$M$43</c:f>
              <c:strCache>
                <c:ptCount val="1"/>
                <c:pt idx="0">
                  <c:v>Muscidae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first'!$N$43:$Q$43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'Abundance Histograms with first'!$M$44</c:f>
              <c:strCache>
                <c:ptCount val="1"/>
                <c:pt idx="0">
                  <c:v>Noctuidae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first'!$N$44:$Q$44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'Abundance Histograms with first'!$M$45</c:f>
              <c:strCache>
                <c:ptCount val="1"/>
                <c:pt idx="0">
                  <c:v>Ottitidae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first'!$N$45:$Q$45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</c:ser>
        <c:ser>
          <c:idx val="41"/>
          <c:order val="41"/>
          <c:tx>
            <c:strRef>
              <c:f>'Abundance Histograms with first'!$M$46</c:f>
              <c:strCache>
                <c:ptCount val="1"/>
                <c:pt idx="0">
                  <c:v>Pentatomidae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first'!$N$46:$Q$46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0.2</c:v>
                </c:pt>
                <c:pt idx="3">
                  <c:v>0.7</c:v>
                </c:pt>
              </c:numCache>
            </c:numRef>
          </c:val>
        </c:ser>
        <c:ser>
          <c:idx val="42"/>
          <c:order val="42"/>
          <c:tx>
            <c:strRef>
              <c:f>'Abundance Histograms with first'!$M$47</c:f>
              <c:strCache>
                <c:ptCount val="1"/>
                <c:pt idx="0">
                  <c:v>Phoridae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first'!$N$47:$Q$47</c:f>
              <c:numCache>
                <c:formatCode>General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0.2</c:v>
                </c:pt>
                <c:pt idx="3">
                  <c:v>1</c:v>
                </c:pt>
              </c:numCache>
            </c:numRef>
          </c:val>
        </c:ser>
        <c:ser>
          <c:idx val="43"/>
          <c:order val="43"/>
          <c:tx>
            <c:strRef>
              <c:f>'Abundance Histograms with first'!$M$48</c:f>
              <c:strCache>
                <c:ptCount val="1"/>
                <c:pt idx="0">
                  <c:v>Rhopalidae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first'!$N$48:$Q$48</c:f>
              <c:numCache>
                <c:formatCode>General</c:formatCode>
                <c:ptCount val="4"/>
                <c:pt idx="0">
                  <c:v>0.8</c:v>
                </c:pt>
                <c:pt idx="1">
                  <c:v>1.8</c:v>
                </c:pt>
                <c:pt idx="2">
                  <c:v>1.1000000000000001</c:v>
                </c:pt>
                <c:pt idx="3">
                  <c:v>1.4</c:v>
                </c:pt>
              </c:numCache>
            </c:numRef>
          </c:val>
        </c:ser>
        <c:ser>
          <c:idx val="44"/>
          <c:order val="44"/>
          <c:tx>
            <c:strRef>
              <c:f>'Abundance Histograms with first'!$M$49</c:f>
              <c:strCache>
                <c:ptCount val="1"/>
                <c:pt idx="0">
                  <c:v>Salticidae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first'!$N$49:$Q$49</c:f>
              <c:numCache>
                <c:formatCode>General</c:formatCode>
                <c:ptCount val="4"/>
                <c:pt idx="0">
                  <c:v>0.5</c:v>
                </c:pt>
                <c:pt idx="1">
                  <c:v>1.2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</c:ser>
        <c:ser>
          <c:idx val="45"/>
          <c:order val="45"/>
          <c:tx>
            <c:strRef>
              <c:f>'Abundance Histograms with first'!$M$50</c:f>
              <c:strCache>
                <c:ptCount val="1"/>
                <c:pt idx="0">
                  <c:v>Scutelleridae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first'!$N$50:$Q$50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'Abundance Histograms with first'!$M$51</c:f>
              <c:strCache>
                <c:ptCount val="1"/>
                <c:pt idx="0">
                  <c:v>Silphidae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first'!$N$51:$Q$51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'Abundance Histograms with first'!$M$52</c:f>
              <c:strCache>
                <c:ptCount val="1"/>
                <c:pt idx="0">
                  <c:v>Sphecidae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first'!$N$52:$Q$52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'Abundance Histograms with first'!$M$53</c:f>
              <c:strCache>
                <c:ptCount val="1"/>
                <c:pt idx="0">
                  <c:v>Syrphidae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first'!$N$53:$Q$53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'Abundance Histograms with first'!$M$54</c:f>
              <c:strCache>
                <c:ptCount val="1"/>
                <c:pt idx="0">
                  <c:v>Tenthredinidae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first'!$N$54:$Q$54</c:f>
              <c:numCache>
                <c:formatCode>General</c:formatCode>
                <c:ptCount val="4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</c:ser>
        <c:ser>
          <c:idx val="50"/>
          <c:order val="50"/>
          <c:tx>
            <c:strRef>
              <c:f>'Abundance Histograms with first'!$M$55</c:f>
              <c:strCache>
                <c:ptCount val="1"/>
                <c:pt idx="0">
                  <c:v>Tettigoniidae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first'!$N$55:$Q$55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'Abundance Histograms with first'!$M$56</c:f>
              <c:strCache>
                <c:ptCount val="1"/>
                <c:pt idx="0">
                  <c:v>Thomisidae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first'!$N$56:$Q$56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0.2</c:v>
                </c:pt>
              </c:numCache>
            </c:numRef>
          </c:val>
        </c:ser>
        <c:ser>
          <c:idx val="52"/>
          <c:order val="52"/>
          <c:tx>
            <c:strRef>
              <c:f>'Abundance Histograms with first'!$M$57</c:f>
              <c:strCache>
                <c:ptCount val="1"/>
                <c:pt idx="0">
                  <c:v>Tingidae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first'!$N$57:$Q$57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'Abundance Histograms with first'!$M$58</c:f>
              <c:strCache>
                <c:ptCount val="1"/>
                <c:pt idx="0">
                  <c:v>Tortricidae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first'!$N$58:$Q$58</c:f>
              <c:numCache>
                <c:formatCode>General</c:formatCode>
                <c:ptCount val="4"/>
                <c:pt idx="0">
                  <c:v>0.5</c:v>
                </c:pt>
                <c:pt idx="1">
                  <c:v>1.9</c:v>
                </c:pt>
                <c:pt idx="2">
                  <c:v>1.5</c:v>
                </c:pt>
                <c:pt idx="3">
                  <c:v>1</c:v>
                </c:pt>
              </c:numCache>
            </c:numRef>
          </c:val>
        </c:ser>
        <c:ser>
          <c:idx val="54"/>
          <c:order val="54"/>
          <c:tx>
            <c:strRef>
              <c:f>'Abundance Histograms with first'!$M$59</c:f>
              <c:strCache>
                <c:ptCount val="1"/>
                <c:pt idx="0">
                  <c:v>Vespidae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'Abundance Histograms with first'!$N$4:$Q$4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first'!$N$59:$Q$59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134256"/>
        <c:axId val="977145680"/>
      </c:barChart>
      <c:catAx>
        <c:axId val="9771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5680"/>
        <c:crosses val="autoZero"/>
        <c:auto val="1"/>
        <c:lblAlgn val="ctr"/>
        <c:lblOffset val="100"/>
        <c:noMultiLvlLbl val="0"/>
      </c:catAx>
      <c:valAx>
        <c:axId val="977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Abundance for Arthropod Group by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'Abundance Histograms with first'!$T$5</c:f>
              <c:strCache>
                <c:ptCount val="1"/>
                <c:pt idx="0">
                  <c:v>Decomposers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'Abundance Histograms with first'!$U$4:$X$4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first'!$U$5:$X$5</c:f>
              <c:numCache>
                <c:formatCode>General</c:formatCode>
                <c:ptCount val="4"/>
                <c:pt idx="0">
                  <c:v>3.1000000000000005</c:v>
                </c:pt>
                <c:pt idx="1">
                  <c:v>3.9</c:v>
                </c:pt>
                <c:pt idx="2">
                  <c:v>3.5</c:v>
                </c:pt>
                <c:pt idx="3">
                  <c:v>7.6</c:v>
                </c:pt>
              </c:numCache>
            </c:numRef>
          </c:val>
        </c:ser>
        <c:ser>
          <c:idx val="1"/>
          <c:order val="1"/>
          <c:tx>
            <c:strRef>
              <c:f>'Abundance Histograms with first'!$T$6</c:f>
              <c:strCache>
                <c:ptCount val="1"/>
                <c:pt idx="0">
                  <c:v>Non-insects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'Abundance Histograms with first'!$U$4:$X$4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first'!$U$6:$X$6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35.000000000000007</c:v>
                </c:pt>
                <c:pt idx="2">
                  <c:v>1.4</c:v>
                </c:pt>
                <c:pt idx="3">
                  <c:v>1.4</c:v>
                </c:pt>
              </c:numCache>
            </c:numRef>
          </c:val>
        </c:ser>
        <c:ser>
          <c:idx val="2"/>
          <c:order val="2"/>
          <c:tx>
            <c:strRef>
              <c:f>'Abundance Histograms with first'!$T$7</c:f>
              <c:strCache>
                <c:ptCount val="1"/>
                <c:pt idx="0">
                  <c:v>Pollinators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'Abundance Histograms with first'!$U$4:$X$4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first'!$U$7:$X$7</c:f>
              <c:numCache>
                <c:formatCode>General</c:formatCode>
                <c:ptCount val="4"/>
                <c:pt idx="0">
                  <c:v>45.300000000000004</c:v>
                </c:pt>
                <c:pt idx="1">
                  <c:v>30</c:v>
                </c:pt>
                <c:pt idx="2">
                  <c:v>10.8</c:v>
                </c:pt>
                <c:pt idx="3">
                  <c:v>11.1</c:v>
                </c:pt>
              </c:numCache>
            </c:numRef>
          </c:val>
        </c:ser>
        <c:ser>
          <c:idx val="3"/>
          <c:order val="3"/>
          <c:tx>
            <c:strRef>
              <c:f>'Abundance Histograms with first'!$T$8</c:f>
              <c:strCache>
                <c:ptCount val="1"/>
                <c:pt idx="0">
                  <c:v>Herbivores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'Abundance Histograms with first'!$U$4:$X$4</c:f>
              <c:strCache>
                <c:ptCount val="4"/>
                <c:pt idx="0">
                  <c:v>fre</c:v>
                </c:pt>
                <c:pt idx="1">
                  <c:v>F1</c:v>
                </c:pt>
                <c:pt idx="2">
                  <c:v>BC</c:v>
                </c:pt>
                <c:pt idx="3">
                  <c:v>Narr</c:v>
                </c:pt>
              </c:strCache>
            </c:strRef>
          </c:cat>
          <c:val>
            <c:numRef>
              <c:f>'Abundance Histograms with first'!$U$8:$X$8</c:f>
              <c:numCache>
                <c:formatCode>General</c:formatCode>
                <c:ptCount val="4"/>
                <c:pt idx="0">
                  <c:v>21.300000000000011</c:v>
                </c:pt>
                <c:pt idx="1">
                  <c:v>38.300000000000004</c:v>
                </c:pt>
                <c:pt idx="2">
                  <c:v>51.800000000000011</c:v>
                </c:pt>
                <c:pt idx="3">
                  <c:v>52.600000000000016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133712"/>
        <c:axId val="977136976"/>
      </c:barChart>
      <c:catAx>
        <c:axId val="9771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36976"/>
        <c:crosses val="autoZero"/>
        <c:auto val="1"/>
        <c:lblAlgn val="ctr"/>
        <c:lblOffset val="100"/>
        <c:noMultiLvlLbl val="0"/>
      </c:catAx>
      <c:valAx>
        <c:axId val="977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828675</xdr:colOff>
      <xdr:row>78</xdr:row>
      <xdr:rowOff>147637</xdr:rowOff>
    </xdr:from>
    <xdr:to>
      <xdr:col>19</xdr:col>
      <xdr:colOff>180975</xdr:colOff>
      <xdr:row>93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59</xdr:row>
      <xdr:rowOff>80962</xdr:rowOff>
    </xdr:from>
    <xdr:to>
      <xdr:col>20</xdr:col>
      <xdr:colOff>219075</xdr:colOff>
      <xdr:row>73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10</xdr:row>
      <xdr:rowOff>4762</xdr:rowOff>
    </xdr:from>
    <xdr:to>
      <xdr:col>24</xdr:col>
      <xdr:colOff>590550</xdr:colOff>
      <xdr:row>24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topLeftCell="A37" workbookViewId="0">
      <selection activeCell="X32" sqref="X32"/>
    </sheetView>
  </sheetViews>
  <sheetFormatPr defaultRowHeight="15" x14ac:dyDescent="0.25"/>
  <cols>
    <col min="2" max="2" width="24.42578125" customWidth="1"/>
    <col min="13" max="13" width="23.42578125" customWidth="1"/>
    <col min="20" max="20" width="1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24" x14ac:dyDescent="0.25">
      <c r="A2" t="s">
        <v>9</v>
      </c>
      <c r="B2" t="s">
        <v>10</v>
      </c>
      <c r="C2" t="s">
        <v>11</v>
      </c>
      <c r="D2" t="s">
        <v>12</v>
      </c>
      <c r="G2">
        <v>0.1</v>
      </c>
      <c r="H2">
        <v>0.1</v>
      </c>
      <c r="I2">
        <v>0</v>
      </c>
      <c r="J2">
        <v>0</v>
      </c>
    </row>
    <row r="3" spans="1:24" x14ac:dyDescent="0.25">
      <c r="A3" t="s">
        <v>13</v>
      </c>
      <c r="B3" t="s">
        <v>14</v>
      </c>
      <c r="G3">
        <v>0.1</v>
      </c>
      <c r="H3">
        <v>0.2</v>
      </c>
      <c r="I3">
        <v>0</v>
      </c>
      <c r="J3">
        <v>0</v>
      </c>
    </row>
    <row r="4" spans="1:24" x14ac:dyDescent="0.25">
      <c r="A4" t="s">
        <v>15</v>
      </c>
      <c r="B4" t="s">
        <v>16</v>
      </c>
      <c r="G4">
        <v>0.4</v>
      </c>
      <c r="H4">
        <v>0</v>
      </c>
      <c r="I4">
        <v>0</v>
      </c>
      <c r="J4">
        <v>0</v>
      </c>
      <c r="N4" t="s">
        <v>116</v>
      </c>
      <c r="O4" t="s">
        <v>6</v>
      </c>
      <c r="P4" t="s">
        <v>7</v>
      </c>
      <c r="Q4" t="s">
        <v>8</v>
      </c>
      <c r="U4" t="s">
        <v>116</v>
      </c>
      <c r="V4" t="s">
        <v>6</v>
      </c>
      <c r="W4" t="s">
        <v>7</v>
      </c>
      <c r="X4" t="s">
        <v>8</v>
      </c>
    </row>
    <row r="5" spans="1:24" x14ac:dyDescent="0.25">
      <c r="A5" t="s">
        <v>15</v>
      </c>
      <c r="B5" t="s">
        <v>16</v>
      </c>
      <c r="G5">
        <v>0</v>
      </c>
      <c r="H5">
        <v>0</v>
      </c>
      <c r="I5">
        <v>0.2</v>
      </c>
      <c r="J5">
        <v>0</v>
      </c>
      <c r="M5" t="s">
        <v>10</v>
      </c>
      <c r="N5">
        <v>0.1</v>
      </c>
      <c r="O5">
        <v>0.1</v>
      </c>
      <c r="P5">
        <v>0</v>
      </c>
      <c r="Q5">
        <v>0</v>
      </c>
      <c r="T5" t="s">
        <v>119</v>
      </c>
      <c r="U5">
        <f>SUM(N24,N5,N30,N18,N35,N55)</f>
        <v>3.1000000000000005</v>
      </c>
      <c r="V5">
        <f t="shared" ref="V5:X5" si="0">SUM(O24,O5,O30,O18,O35,O55)</f>
        <v>3.9</v>
      </c>
      <c r="W5">
        <f t="shared" si="0"/>
        <v>3.5</v>
      </c>
      <c r="X5">
        <f t="shared" si="0"/>
        <v>7.6</v>
      </c>
    </row>
    <row r="6" spans="1:24" x14ac:dyDescent="0.25">
      <c r="A6" t="s">
        <v>17</v>
      </c>
      <c r="B6" t="s">
        <v>18</v>
      </c>
      <c r="C6" t="s">
        <v>19</v>
      </c>
      <c r="G6">
        <v>0.1</v>
      </c>
      <c r="H6">
        <v>1</v>
      </c>
      <c r="I6">
        <v>1.4</v>
      </c>
      <c r="J6">
        <v>0.4</v>
      </c>
      <c r="M6" t="s">
        <v>14</v>
      </c>
      <c r="N6">
        <v>0.1</v>
      </c>
      <c r="O6">
        <v>0.2</v>
      </c>
      <c r="P6">
        <v>0</v>
      </c>
      <c r="Q6">
        <v>0</v>
      </c>
      <c r="T6" t="s">
        <v>120</v>
      </c>
      <c r="U6">
        <f>SUM(N29,N28,N38,N49,N56)</f>
        <v>1.1000000000000001</v>
      </c>
      <c r="V6">
        <f t="shared" ref="V6:X6" si="1">SUM(O29,O28,O38,O49,O56)</f>
        <v>35.000000000000007</v>
      </c>
      <c r="W6">
        <f t="shared" si="1"/>
        <v>1.4</v>
      </c>
      <c r="X6">
        <f t="shared" si="1"/>
        <v>1.4</v>
      </c>
    </row>
    <row r="7" spans="1:24" x14ac:dyDescent="0.25">
      <c r="A7" t="s">
        <v>17</v>
      </c>
      <c r="B7" t="s">
        <v>20</v>
      </c>
      <c r="C7" t="s">
        <v>21</v>
      </c>
      <c r="D7" t="s">
        <v>22</v>
      </c>
      <c r="G7">
        <v>1.7</v>
      </c>
      <c r="H7">
        <v>0.1</v>
      </c>
      <c r="I7">
        <v>0</v>
      </c>
      <c r="J7">
        <v>0</v>
      </c>
      <c r="M7" t="s">
        <v>16</v>
      </c>
      <c r="N7">
        <v>0.4</v>
      </c>
      <c r="O7">
        <v>0</v>
      </c>
      <c r="P7">
        <v>0.2</v>
      </c>
      <c r="Q7">
        <v>0</v>
      </c>
      <c r="T7" t="s">
        <v>121</v>
      </c>
      <c r="U7">
        <f>SUM(N14,N43,N16,N13,N45,N27,N10,N53,N11,N58,N47,N52,N59,N6,N31,N54,N36,N39,N34,N33,N32,N44)</f>
        <v>45.300000000000004</v>
      </c>
      <c r="V7">
        <f t="shared" ref="V7:X7" si="2">SUM(O14,O43,O16,O13,O45,O27,O10,O53,O11,O58,O47,O52,O59,O6,O31,O54,O36,O39,O34,O33,O32,O44)</f>
        <v>30</v>
      </c>
      <c r="W7">
        <f t="shared" si="2"/>
        <v>10.8</v>
      </c>
      <c r="X7">
        <f t="shared" si="2"/>
        <v>11.1</v>
      </c>
    </row>
    <row r="8" spans="1:24" x14ac:dyDescent="0.25">
      <c r="A8" t="s">
        <v>17</v>
      </c>
      <c r="B8" t="s">
        <v>20</v>
      </c>
      <c r="C8" t="s">
        <v>23</v>
      </c>
      <c r="D8" t="s">
        <v>24</v>
      </c>
      <c r="G8">
        <v>2</v>
      </c>
      <c r="H8">
        <v>0</v>
      </c>
      <c r="I8">
        <v>0</v>
      </c>
      <c r="J8">
        <v>0</v>
      </c>
      <c r="M8" t="s">
        <v>18</v>
      </c>
      <c r="N8">
        <v>0.1</v>
      </c>
      <c r="O8">
        <v>1</v>
      </c>
      <c r="P8">
        <v>1.4</v>
      </c>
      <c r="Q8">
        <v>0.4</v>
      </c>
      <c r="T8" t="s">
        <v>122</v>
      </c>
      <c r="U8">
        <f>SUM(N1,N2,N3,N4,N7,N8,N9,N12,N15,N17,N19,N20,N21,N22,N23,N25,N26,N37,N40,N41,N42,N46,N48,N50,N51,N57)</f>
        <v>21.300000000000011</v>
      </c>
      <c r="V8">
        <f t="shared" ref="V8:X8" si="3">SUM(O1,O2,O3,O4,O7,O8,O9,O12,O15,O17,O19,O20,O21,O22,O23,O25,O26,O37,O40,O41,O42,O46,O48,O50,O51,O57)</f>
        <v>38.300000000000004</v>
      </c>
      <c r="W8">
        <f t="shared" si="3"/>
        <v>51.800000000000011</v>
      </c>
      <c r="X8">
        <f t="shared" si="3"/>
        <v>52.600000000000016</v>
      </c>
    </row>
    <row r="9" spans="1:24" x14ac:dyDescent="0.25">
      <c r="A9" t="s">
        <v>17</v>
      </c>
      <c r="B9" t="s">
        <v>20</v>
      </c>
      <c r="C9" t="s">
        <v>25</v>
      </c>
      <c r="D9" t="s">
        <v>26</v>
      </c>
      <c r="G9">
        <v>0.1</v>
      </c>
      <c r="H9">
        <v>13.5</v>
      </c>
      <c r="I9">
        <v>0</v>
      </c>
      <c r="J9">
        <v>0</v>
      </c>
      <c r="M9" t="s">
        <v>20</v>
      </c>
      <c r="N9">
        <f>SUM(G7:G13)</f>
        <v>3.8000000000000003</v>
      </c>
      <c r="O9">
        <f t="shared" ref="O9:Q9" si="4">SUM(H7:H13)</f>
        <v>14.5</v>
      </c>
      <c r="P9">
        <f t="shared" si="4"/>
        <v>38.1</v>
      </c>
      <c r="Q9">
        <f t="shared" si="4"/>
        <v>40.900000000000006</v>
      </c>
    </row>
    <row r="10" spans="1:24" x14ac:dyDescent="0.25">
      <c r="A10" t="s">
        <v>17</v>
      </c>
      <c r="B10" t="s">
        <v>20</v>
      </c>
      <c r="C10" t="s">
        <v>21</v>
      </c>
      <c r="D10" t="s">
        <v>27</v>
      </c>
      <c r="G10">
        <v>0</v>
      </c>
      <c r="H10">
        <v>0.8</v>
      </c>
      <c r="I10">
        <v>26.7</v>
      </c>
      <c r="J10">
        <v>25.1</v>
      </c>
      <c r="M10" t="s">
        <v>31</v>
      </c>
      <c r="N10">
        <v>0</v>
      </c>
      <c r="O10">
        <v>0.1</v>
      </c>
      <c r="P10">
        <v>0.1</v>
      </c>
      <c r="Q10">
        <v>0</v>
      </c>
    </row>
    <row r="11" spans="1:24" x14ac:dyDescent="0.25">
      <c r="A11" t="s">
        <v>17</v>
      </c>
      <c r="B11" t="s">
        <v>20</v>
      </c>
      <c r="C11" t="s">
        <v>25</v>
      </c>
      <c r="D11" t="s">
        <v>28</v>
      </c>
      <c r="G11">
        <v>0</v>
      </c>
      <c r="H11">
        <v>0.1</v>
      </c>
      <c r="I11">
        <v>0</v>
      </c>
      <c r="J11">
        <v>0</v>
      </c>
      <c r="M11" t="s">
        <v>32</v>
      </c>
      <c r="N11">
        <v>0.1</v>
      </c>
      <c r="O11">
        <v>0.1</v>
      </c>
      <c r="P11">
        <v>0</v>
      </c>
      <c r="Q11">
        <v>0.1</v>
      </c>
    </row>
    <row r="12" spans="1:24" x14ac:dyDescent="0.25">
      <c r="A12" t="s">
        <v>17</v>
      </c>
      <c r="B12" t="s">
        <v>20</v>
      </c>
      <c r="C12" t="s">
        <v>23</v>
      </c>
      <c r="D12" t="s">
        <v>29</v>
      </c>
      <c r="G12">
        <v>0</v>
      </c>
      <c r="H12">
        <v>0</v>
      </c>
      <c r="I12">
        <v>11.4</v>
      </c>
      <c r="J12">
        <v>15.1</v>
      </c>
      <c r="M12" t="s">
        <v>33</v>
      </c>
      <c r="N12">
        <v>0.2</v>
      </c>
      <c r="O12">
        <v>0.2</v>
      </c>
      <c r="P12">
        <v>0.5</v>
      </c>
      <c r="Q12">
        <v>0.2</v>
      </c>
    </row>
    <row r="13" spans="1:24" x14ac:dyDescent="0.25">
      <c r="A13" t="s">
        <v>17</v>
      </c>
      <c r="B13" t="s">
        <v>20</v>
      </c>
      <c r="C13" t="s">
        <v>21</v>
      </c>
      <c r="D13" t="s">
        <v>30</v>
      </c>
      <c r="G13">
        <v>0</v>
      </c>
      <c r="H13">
        <v>0</v>
      </c>
      <c r="I13">
        <v>0</v>
      </c>
      <c r="J13">
        <v>0.7</v>
      </c>
      <c r="M13" t="s">
        <v>35</v>
      </c>
      <c r="N13">
        <v>0.2</v>
      </c>
      <c r="O13">
        <v>0</v>
      </c>
      <c r="P13">
        <v>0</v>
      </c>
      <c r="Q13">
        <v>0</v>
      </c>
    </row>
    <row r="14" spans="1:24" x14ac:dyDescent="0.25">
      <c r="A14" t="s">
        <v>13</v>
      </c>
      <c r="B14" t="s">
        <v>31</v>
      </c>
      <c r="G14">
        <v>0</v>
      </c>
      <c r="H14">
        <v>0.1</v>
      </c>
      <c r="I14">
        <v>0.1</v>
      </c>
      <c r="J14">
        <v>0</v>
      </c>
      <c r="M14" t="s">
        <v>36</v>
      </c>
      <c r="N14">
        <v>3.9</v>
      </c>
      <c r="O14">
        <v>2.5</v>
      </c>
      <c r="P14">
        <v>1.4</v>
      </c>
      <c r="Q14">
        <v>0.4</v>
      </c>
    </row>
    <row r="15" spans="1:24" x14ac:dyDescent="0.25">
      <c r="A15" t="s">
        <v>13</v>
      </c>
      <c r="B15" t="s">
        <v>32</v>
      </c>
      <c r="G15">
        <v>0.1</v>
      </c>
      <c r="H15">
        <v>0</v>
      </c>
      <c r="I15">
        <v>0</v>
      </c>
      <c r="J15">
        <v>0</v>
      </c>
      <c r="M15" t="s">
        <v>37</v>
      </c>
      <c r="N15">
        <v>0.6</v>
      </c>
      <c r="O15">
        <v>0.6</v>
      </c>
      <c r="P15">
        <v>0.6</v>
      </c>
      <c r="Q15">
        <v>0.4</v>
      </c>
    </row>
    <row r="16" spans="1:24" x14ac:dyDescent="0.25">
      <c r="A16" t="s">
        <v>13</v>
      </c>
      <c r="B16" t="s">
        <v>32</v>
      </c>
      <c r="G16">
        <v>0</v>
      </c>
      <c r="H16">
        <v>0.1</v>
      </c>
      <c r="I16">
        <v>0</v>
      </c>
      <c r="J16">
        <v>0.1</v>
      </c>
      <c r="M16" t="s">
        <v>38</v>
      </c>
      <c r="N16">
        <v>0.5</v>
      </c>
      <c r="O16">
        <v>0.5</v>
      </c>
      <c r="P16">
        <v>0.2</v>
      </c>
      <c r="Q16">
        <v>0.1</v>
      </c>
    </row>
    <row r="17" spans="1:17" x14ac:dyDescent="0.25">
      <c r="A17" t="s">
        <v>15</v>
      </c>
      <c r="B17" t="s">
        <v>33</v>
      </c>
      <c r="G17">
        <v>0.2</v>
      </c>
      <c r="H17">
        <v>0.2</v>
      </c>
      <c r="I17">
        <v>0.5</v>
      </c>
      <c r="J17">
        <v>0.2</v>
      </c>
      <c r="M17" t="s">
        <v>39</v>
      </c>
      <c r="N17">
        <v>0</v>
      </c>
      <c r="O17">
        <v>0</v>
      </c>
      <c r="P17">
        <v>0</v>
      </c>
      <c r="Q17">
        <v>0.1</v>
      </c>
    </row>
    <row r="18" spans="1:17" x14ac:dyDescent="0.25">
      <c r="A18" t="s">
        <v>34</v>
      </c>
      <c r="B18" t="s">
        <v>35</v>
      </c>
      <c r="G18">
        <v>0.2</v>
      </c>
      <c r="H18">
        <v>0</v>
      </c>
      <c r="I18">
        <v>0</v>
      </c>
      <c r="J18">
        <v>0</v>
      </c>
      <c r="M18" t="s">
        <v>41</v>
      </c>
      <c r="N18">
        <v>2.6</v>
      </c>
      <c r="O18">
        <v>3.3</v>
      </c>
      <c r="P18">
        <v>2.8</v>
      </c>
      <c r="Q18">
        <v>7.5</v>
      </c>
    </row>
    <row r="19" spans="1:17" x14ac:dyDescent="0.25">
      <c r="A19" t="s">
        <v>34</v>
      </c>
      <c r="B19" t="s">
        <v>36</v>
      </c>
      <c r="G19">
        <v>3.9</v>
      </c>
      <c r="H19">
        <v>2.5</v>
      </c>
      <c r="I19">
        <v>1.4</v>
      </c>
      <c r="J19">
        <v>0.4</v>
      </c>
      <c r="M19" t="s">
        <v>42</v>
      </c>
      <c r="N19">
        <f>SUM(G24:G36)</f>
        <v>12.4</v>
      </c>
      <c r="O19">
        <f t="shared" ref="O19:Q19" si="5">SUM(H24:H36)</f>
        <v>16.899999999999999</v>
      </c>
      <c r="P19">
        <f t="shared" si="5"/>
        <v>8.1999999999999993</v>
      </c>
      <c r="Q19">
        <f t="shared" si="5"/>
        <v>7.1</v>
      </c>
    </row>
    <row r="20" spans="1:17" x14ac:dyDescent="0.25">
      <c r="A20" t="s">
        <v>17</v>
      </c>
      <c r="B20" t="s">
        <v>37</v>
      </c>
      <c r="G20">
        <v>0.6</v>
      </c>
      <c r="H20">
        <v>0.6</v>
      </c>
      <c r="I20">
        <v>0.6</v>
      </c>
      <c r="J20">
        <v>0.4</v>
      </c>
      <c r="M20" t="s">
        <v>43</v>
      </c>
      <c r="N20">
        <v>0.2</v>
      </c>
      <c r="O20">
        <v>0</v>
      </c>
      <c r="P20">
        <v>0</v>
      </c>
      <c r="Q20">
        <v>0</v>
      </c>
    </row>
    <row r="21" spans="1:17" x14ac:dyDescent="0.25">
      <c r="A21" t="s">
        <v>34</v>
      </c>
      <c r="B21" t="s">
        <v>38</v>
      </c>
      <c r="G21">
        <v>0.5</v>
      </c>
      <c r="H21">
        <v>0.5</v>
      </c>
      <c r="I21">
        <v>0.2</v>
      </c>
      <c r="J21">
        <v>0.1</v>
      </c>
      <c r="M21" t="s">
        <v>44</v>
      </c>
      <c r="N21">
        <v>0</v>
      </c>
      <c r="O21">
        <v>0</v>
      </c>
      <c r="P21">
        <v>0.1</v>
      </c>
      <c r="Q21">
        <v>0</v>
      </c>
    </row>
    <row r="22" spans="1:17" x14ac:dyDescent="0.25">
      <c r="A22" t="s">
        <v>15</v>
      </c>
      <c r="B22" t="s">
        <v>39</v>
      </c>
      <c r="G22">
        <v>0</v>
      </c>
      <c r="H22">
        <v>0</v>
      </c>
      <c r="I22">
        <v>0</v>
      </c>
      <c r="J22">
        <v>0.1</v>
      </c>
      <c r="M22" t="s">
        <v>45</v>
      </c>
      <c r="N22">
        <v>0.1</v>
      </c>
      <c r="O22">
        <v>0</v>
      </c>
      <c r="P22">
        <v>0</v>
      </c>
      <c r="Q22">
        <v>0</v>
      </c>
    </row>
    <row r="23" spans="1:17" x14ac:dyDescent="0.25">
      <c r="A23" t="s">
        <v>40</v>
      </c>
      <c r="B23" t="s">
        <v>41</v>
      </c>
      <c r="G23">
        <v>2.6</v>
      </c>
      <c r="H23">
        <v>3.3</v>
      </c>
      <c r="I23">
        <v>2.8</v>
      </c>
      <c r="J23">
        <v>7.5</v>
      </c>
      <c r="M23" t="s">
        <v>46</v>
      </c>
      <c r="N23">
        <f>SUM(G40:G45)</f>
        <v>1.3</v>
      </c>
      <c r="O23">
        <f t="shared" ref="O23:Q23" si="6">SUM(H40:H45)</f>
        <v>1.6</v>
      </c>
      <c r="P23">
        <f t="shared" si="6"/>
        <v>1.1000000000000001</v>
      </c>
      <c r="Q23">
        <f t="shared" si="6"/>
        <v>0.70000000000000007</v>
      </c>
    </row>
    <row r="24" spans="1:17" x14ac:dyDescent="0.25">
      <c r="A24" t="s">
        <v>17</v>
      </c>
      <c r="B24" t="s">
        <v>42</v>
      </c>
      <c r="G24">
        <v>5.9</v>
      </c>
      <c r="H24">
        <v>5.7</v>
      </c>
      <c r="I24">
        <v>2.9</v>
      </c>
      <c r="J24">
        <v>2.2000000000000002</v>
      </c>
      <c r="M24" t="s">
        <v>56</v>
      </c>
      <c r="N24">
        <v>0.1</v>
      </c>
      <c r="O24">
        <v>0.1</v>
      </c>
      <c r="P24">
        <v>0</v>
      </c>
      <c r="Q24">
        <v>0</v>
      </c>
    </row>
    <row r="25" spans="1:17" x14ac:dyDescent="0.25">
      <c r="A25" t="s">
        <v>17</v>
      </c>
      <c r="B25" t="s">
        <v>42</v>
      </c>
      <c r="G25">
        <v>1.2</v>
      </c>
      <c r="H25">
        <v>1.9</v>
      </c>
      <c r="I25">
        <v>0.4</v>
      </c>
      <c r="J25">
        <v>0.8</v>
      </c>
      <c r="M25" t="s">
        <v>117</v>
      </c>
      <c r="N25">
        <v>0.1</v>
      </c>
      <c r="O25">
        <v>0</v>
      </c>
      <c r="P25">
        <v>0</v>
      </c>
      <c r="Q25">
        <v>0</v>
      </c>
    </row>
    <row r="26" spans="1:17" x14ac:dyDescent="0.25">
      <c r="A26" t="s">
        <v>17</v>
      </c>
      <c r="B26" t="s">
        <v>42</v>
      </c>
      <c r="G26">
        <v>1.4</v>
      </c>
      <c r="H26">
        <v>3.6</v>
      </c>
      <c r="I26">
        <v>2.2000000000000002</v>
      </c>
      <c r="J26">
        <v>2.1</v>
      </c>
      <c r="M26" t="s">
        <v>57</v>
      </c>
      <c r="N26">
        <v>0.1</v>
      </c>
      <c r="O26">
        <v>0</v>
      </c>
      <c r="P26">
        <v>0</v>
      </c>
      <c r="Q26">
        <v>0</v>
      </c>
    </row>
    <row r="27" spans="1:17" x14ac:dyDescent="0.25">
      <c r="A27" t="s">
        <v>17</v>
      </c>
      <c r="B27" t="s">
        <v>42</v>
      </c>
      <c r="G27">
        <v>1</v>
      </c>
      <c r="H27">
        <v>1.1000000000000001</v>
      </c>
      <c r="I27">
        <v>0.9</v>
      </c>
      <c r="J27">
        <v>0.5</v>
      </c>
      <c r="M27" t="s">
        <v>58</v>
      </c>
      <c r="N27">
        <v>0.8</v>
      </c>
      <c r="O27">
        <v>0.3</v>
      </c>
      <c r="P27">
        <v>0.6</v>
      </c>
      <c r="Q27">
        <v>0.3</v>
      </c>
    </row>
    <row r="28" spans="1:17" x14ac:dyDescent="0.25">
      <c r="A28" t="s">
        <v>17</v>
      </c>
      <c r="B28" t="s">
        <v>42</v>
      </c>
      <c r="G28">
        <v>0.4</v>
      </c>
      <c r="H28">
        <v>0.2</v>
      </c>
      <c r="I28">
        <v>0</v>
      </c>
      <c r="J28">
        <v>0.2</v>
      </c>
      <c r="M28" t="s">
        <v>60</v>
      </c>
      <c r="N28">
        <v>0</v>
      </c>
      <c r="O28">
        <v>33.200000000000003</v>
      </c>
      <c r="P28">
        <v>0.1</v>
      </c>
      <c r="Q28">
        <v>0.2</v>
      </c>
    </row>
    <row r="29" spans="1:17" x14ac:dyDescent="0.25">
      <c r="A29" t="s">
        <v>17</v>
      </c>
      <c r="B29" t="s">
        <v>42</v>
      </c>
      <c r="G29">
        <v>1.9</v>
      </c>
      <c r="H29">
        <v>3.5</v>
      </c>
      <c r="I29">
        <v>1.1000000000000001</v>
      </c>
      <c r="J29">
        <v>0.4</v>
      </c>
      <c r="M29" t="s">
        <v>63</v>
      </c>
      <c r="N29">
        <v>0.1</v>
      </c>
      <c r="O29">
        <v>0.1</v>
      </c>
      <c r="P29">
        <v>0.3</v>
      </c>
      <c r="Q29">
        <v>0.3</v>
      </c>
    </row>
    <row r="30" spans="1:17" x14ac:dyDescent="0.25">
      <c r="A30" t="s">
        <v>17</v>
      </c>
      <c r="B30" t="s">
        <v>42</v>
      </c>
      <c r="G30">
        <v>0.6</v>
      </c>
      <c r="H30">
        <v>0</v>
      </c>
      <c r="I30">
        <v>0.5</v>
      </c>
      <c r="J30">
        <v>0.2</v>
      </c>
      <c r="M30" t="s">
        <v>65</v>
      </c>
      <c r="N30">
        <v>0.1</v>
      </c>
      <c r="O30">
        <v>0.3</v>
      </c>
      <c r="P30">
        <v>0.2</v>
      </c>
      <c r="Q30">
        <v>0.1</v>
      </c>
    </row>
    <row r="31" spans="1:17" x14ac:dyDescent="0.25">
      <c r="A31" t="s">
        <v>17</v>
      </c>
      <c r="B31" t="s">
        <v>42</v>
      </c>
      <c r="G31">
        <v>0</v>
      </c>
      <c r="H31">
        <v>0.1</v>
      </c>
      <c r="I31">
        <v>0</v>
      </c>
      <c r="J31">
        <v>0</v>
      </c>
      <c r="M31" t="s">
        <v>66</v>
      </c>
      <c r="N31">
        <f>SUM(G53:G54)</f>
        <v>0.4</v>
      </c>
      <c r="O31">
        <f t="shared" ref="O31:Q31" si="7">SUM(H53:H54)</f>
        <v>2.8</v>
      </c>
      <c r="P31">
        <f t="shared" si="7"/>
        <v>0.2</v>
      </c>
      <c r="Q31">
        <f t="shared" si="7"/>
        <v>0.3</v>
      </c>
    </row>
    <row r="32" spans="1:17" x14ac:dyDescent="0.25">
      <c r="A32" t="s">
        <v>17</v>
      </c>
      <c r="B32" t="s">
        <v>42</v>
      </c>
      <c r="G32">
        <v>0</v>
      </c>
      <c r="H32">
        <v>0.2</v>
      </c>
      <c r="I32">
        <v>0</v>
      </c>
      <c r="J32">
        <v>0</v>
      </c>
      <c r="M32" t="s">
        <v>69</v>
      </c>
      <c r="N32">
        <v>0.5</v>
      </c>
      <c r="O32">
        <v>0.3</v>
      </c>
      <c r="P32">
        <v>0.3</v>
      </c>
      <c r="Q32">
        <v>1.4</v>
      </c>
    </row>
    <row r="33" spans="1:17" x14ac:dyDescent="0.25">
      <c r="A33" t="s">
        <v>17</v>
      </c>
      <c r="B33" t="s">
        <v>42</v>
      </c>
      <c r="G33">
        <v>0</v>
      </c>
      <c r="H33">
        <v>0.5</v>
      </c>
      <c r="I33">
        <v>0</v>
      </c>
      <c r="J33">
        <v>0.4</v>
      </c>
      <c r="M33" t="s">
        <v>72</v>
      </c>
      <c r="N33">
        <v>0.1</v>
      </c>
      <c r="O33">
        <v>0</v>
      </c>
      <c r="P33">
        <v>0</v>
      </c>
      <c r="Q33">
        <v>0</v>
      </c>
    </row>
    <row r="34" spans="1:17" x14ac:dyDescent="0.25">
      <c r="A34" t="s">
        <v>17</v>
      </c>
      <c r="B34" t="s">
        <v>42</v>
      </c>
      <c r="G34">
        <v>0</v>
      </c>
      <c r="H34">
        <v>0.1</v>
      </c>
      <c r="I34">
        <v>0</v>
      </c>
      <c r="J34">
        <v>0.1</v>
      </c>
      <c r="M34" t="s">
        <v>75</v>
      </c>
      <c r="N34">
        <v>10.8</v>
      </c>
      <c r="O34">
        <v>5.2</v>
      </c>
      <c r="P34">
        <v>2.7</v>
      </c>
      <c r="Q34">
        <v>2.6</v>
      </c>
    </row>
    <row r="35" spans="1:17" x14ac:dyDescent="0.25">
      <c r="A35" t="s">
        <v>17</v>
      </c>
      <c r="B35" t="s">
        <v>42</v>
      </c>
      <c r="G35">
        <v>0</v>
      </c>
      <c r="H35">
        <v>0</v>
      </c>
      <c r="I35">
        <v>0.2</v>
      </c>
      <c r="J35">
        <v>0.1</v>
      </c>
      <c r="M35" t="s">
        <v>77</v>
      </c>
      <c r="N35">
        <v>0.1</v>
      </c>
      <c r="O35">
        <v>0</v>
      </c>
      <c r="P35">
        <v>0</v>
      </c>
      <c r="Q35">
        <v>0</v>
      </c>
    </row>
    <row r="36" spans="1:17" x14ac:dyDescent="0.25">
      <c r="A36" t="s">
        <v>17</v>
      </c>
      <c r="B36" t="s">
        <v>42</v>
      </c>
      <c r="G36">
        <v>0</v>
      </c>
      <c r="H36">
        <v>0</v>
      </c>
      <c r="I36">
        <v>0</v>
      </c>
      <c r="J36">
        <v>0.1</v>
      </c>
      <c r="M36" t="s">
        <v>79</v>
      </c>
      <c r="N36">
        <v>0.1</v>
      </c>
      <c r="O36">
        <v>0</v>
      </c>
      <c r="P36">
        <v>0</v>
      </c>
      <c r="Q36">
        <v>0</v>
      </c>
    </row>
    <row r="37" spans="1:17" x14ac:dyDescent="0.25">
      <c r="A37" t="s">
        <v>15</v>
      </c>
      <c r="B37" t="s">
        <v>43</v>
      </c>
      <c r="G37">
        <v>0.2</v>
      </c>
      <c r="H37">
        <v>0</v>
      </c>
      <c r="I37">
        <v>0</v>
      </c>
      <c r="J37">
        <v>0</v>
      </c>
      <c r="M37" t="s">
        <v>80</v>
      </c>
      <c r="N37">
        <v>0.1</v>
      </c>
      <c r="O37">
        <v>0</v>
      </c>
      <c r="P37">
        <v>0.1</v>
      </c>
      <c r="Q37">
        <v>0</v>
      </c>
    </row>
    <row r="38" spans="1:17" x14ac:dyDescent="0.25">
      <c r="A38" t="s">
        <v>17</v>
      </c>
      <c r="B38" t="s">
        <v>44</v>
      </c>
      <c r="G38">
        <v>0</v>
      </c>
      <c r="H38">
        <v>0</v>
      </c>
      <c r="I38">
        <v>0.1</v>
      </c>
      <c r="J38">
        <v>0</v>
      </c>
      <c r="M38" t="s">
        <v>82</v>
      </c>
      <c r="N38">
        <v>0.1</v>
      </c>
      <c r="O38">
        <v>0</v>
      </c>
      <c r="P38">
        <v>0</v>
      </c>
      <c r="Q38">
        <v>0</v>
      </c>
    </row>
    <row r="39" spans="1:17" x14ac:dyDescent="0.25">
      <c r="A39" t="s">
        <v>15</v>
      </c>
      <c r="B39" t="s">
        <v>45</v>
      </c>
      <c r="G39">
        <v>0.1</v>
      </c>
      <c r="H39">
        <v>0</v>
      </c>
      <c r="I39">
        <v>0</v>
      </c>
      <c r="J39">
        <v>0</v>
      </c>
      <c r="M39" t="s">
        <v>83</v>
      </c>
      <c r="N39">
        <v>25.9</v>
      </c>
      <c r="O39">
        <v>13.8</v>
      </c>
      <c r="P39">
        <v>2.5</v>
      </c>
      <c r="Q39">
        <v>3.1</v>
      </c>
    </row>
    <row r="40" spans="1:17" x14ac:dyDescent="0.25">
      <c r="A40" t="s">
        <v>15</v>
      </c>
      <c r="B40" t="s">
        <v>46</v>
      </c>
      <c r="C40" t="s">
        <v>47</v>
      </c>
      <c r="G40">
        <v>0.5</v>
      </c>
      <c r="H40">
        <v>0.4</v>
      </c>
      <c r="I40">
        <v>0.4</v>
      </c>
      <c r="J40">
        <v>0.2</v>
      </c>
      <c r="M40" t="s">
        <v>84</v>
      </c>
      <c r="N40">
        <v>0</v>
      </c>
      <c r="O40">
        <v>0</v>
      </c>
      <c r="P40">
        <v>0.1</v>
      </c>
      <c r="Q40">
        <v>0</v>
      </c>
    </row>
    <row r="41" spans="1:17" x14ac:dyDescent="0.25">
      <c r="A41" t="s">
        <v>15</v>
      </c>
      <c r="B41" t="s">
        <v>46</v>
      </c>
      <c r="G41">
        <v>0.4</v>
      </c>
      <c r="H41">
        <v>0.2</v>
      </c>
      <c r="I41">
        <v>0.5</v>
      </c>
      <c r="J41">
        <v>0</v>
      </c>
      <c r="M41" t="s">
        <v>85</v>
      </c>
      <c r="N41">
        <v>0</v>
      </c>
      <c r="O41">
        <v>0.1</v>
      </c>
      <c r="P41">
        <v>0</v>
      </c>
      <c r="Q41">
        <v>0.1</v>
      </c>
    </row>
    <row r="42" spans="1:17" x14ac:dyDescent="0.25">
      <c r="A42" t="s">
        <v>15</v>
      </c>
      <c r="B42" t="s">
        <v>46</v>
      </c>
      <c r="C42" t="s">
        <v>48</v>
      </c>
      <c r="D42" t="s">
        <v>49</v>
      </c>
      <c r="G42">
        <v>0.3</v>
      </c>
      <c r="H42">
        <v>0.5</v>
      </c>
      <c r="I42">
        <v>0.1</v>
      </c>
      <c r="J42">
        <v>0.4</v>
      </c>
      <c r="M42" t="s">
        <v>86</v>
      </c>
      <c r="N42">
        <v>0.1</v>
      </c>
      <c r="O42">
        <v>0.5</v>
      </c>
      <c r="P42">
        <v>0.1</v>
      </c>
      <c r="Q42">
        <v>0.6</v>
      </c>
    </row>
    <row r="43" spans="1:17" x14ac:dyDescent="0.25">
      <c r="A43" t="s">
        <v>15</v>
      </c>
      <c r="B43" t="s">
        <v>46</v>
      </c>
      <c r="C43" t="s">
        <v>50</v>
      </c>
      <c r="D43" t="s">
        <v>51</v>
      </c>
      <c r="E43" t="s">
        <v>52</v>
      </c>
      <c r="G43">
        <v>0.1</v>
      </c>
      <c r="H43">
        <v>0.2</v>
      </c>
      <c r="I43">
        <v>0.1</v>
      </c>
      <c r="J43">
        <v>0.1</v>
      </c>
      <c r="M43" t="s">
        <v>87</v>
      </c>
      <c r="N43">
        <v>0.2</v>
      </c>
      <c r="O43">
        <v>0.2</v>
      </c>
      <c r="P43">
        <v>0.5</v>
      </c>
      <c r="Q43">
        <v>0</v>
      </c>
    </row>
    <row r="44" spans="1:17" x14ac:dyDescent="0.25">
      <c r="A44" t="s">
        <v>15</v>
      </c>
      <c r="B44" t="s">
        <v>46</v>
      </c>
      <c r="C44" t="s">
        <v>53</v>
      </c>
      <c r="D44" t="s">
        <v>54</v>
      </c>
      <c r="G44">
        <v>0</v>
      </c>
      <c r="H44">
        <v>0.1</v>
      </c>
      <c r="I44">
        <v>0</v>
      </c>
      <c r="J44">
        <v>0</v>
      </c>
      <c r="M44" t="s">
        <v>88</v>
      </c>
      <c r="N44">
        <v>0</v>
      </c>
      <c r="O44">
        <v>0</v>
      </c>
      <c r="P44">
        <v>0.1</v>
      </c>
      <c r="Q44">
        <v>0</v>
      </c>
    </row>
    <row r="45" spans="1:17" x14ac:dyDescent="0.25">
      <c r="A45" t="s">
        <v>15</v>
      </c>
      <c r="B45" t="s">
        <v>46</v>
      </c>
      <c r="C45" t="s">
        <v>48</v>
      </c>
      <c r="D45" t="s">
        <v>49</v>
      </c>
      <c r="G45">
        <v>0</v>
      </c>
      <c r="H45">
        <v>0.2</v>
      </c>
      <c r="I45">
        <v>0</v>
      </c>
      <c r="J45">
        <v>0</v>
      </c>
      <c r="M45" t="s">
        <v>89</v>
      </c>
      <c r="N45">
        <v>0.3</v>
      </c>
      <c r="O45">
        <v>0.6</v>
      </c>
      <c r="P45">
        <v>0.2</v>
      </c>
      <c r="Q45">
        <v>0.4</v>
      </c>
    </row>
    <row r="46" spans="1:17" x14ac:dyDescent="0.25">
      <c r="A46" t="s">
        <v>55</v>
      </c>
      <c r="B46" t="s">
        <v>56</v>
      </c>
      <c r="G46">
        <v>0.1</v>
      </c>
      <c r="H46">
        <v>0.1</v>
      </c>
      <c r="I46">
        <v>0</v>
      </c>
      <c r="J46">
        <v>0</v>
      </c>
      <c r="M46" t="s">
        <v>90</v>
      </c>
      <c r="N46">
        <f>SUM(G71:G74)</f>
        <v>0.8</v>
      </c>
      <c r="O46">
        <f t="shared" ref="O46:Q46" si="8">SUM(H71:H74)</f>
        <v>1</v>
      </c>
      <c r="P46">
        <f t="shared" si="8"/>
        <v>0.2</v>
      </c>
      <c r="Q46">
        <f t="shared" si="8"/>
        <v>0.7</v>
      </c>
    </row>
    <row r="47" spans="1:17" x14ac:dyDescent="0.25">
      <c r="A47" t="s">
        <v>15</v>
      </c>
      <c r="B47" t="s">
        <v>117</v>
      </c>
      <c r="G47">
        <v>0.1</v>
      </c>
      <c r="H47">
        <v>0</v>
      </c>
      <c r="I47">
        <v>0</v>
      </c>
      <c r="J47">
        <v>0</v>
      </c>
      <c r="M47" t="s">
        <v>95</v>
      </c>
      <c r="N47">
        <v>0.5</v>
      </c>
      <c r="O47">
        <v>0.8</v>
      </c>
      <c r="P47">
        <v>0.2</v>
      </c>
      <c r="Q47">
        <v>1</v>
      </c>
    </row>
    <row r="48" spans="1:17" x14ac:dyDescent="0.25">
      <c r="A48" t="s">
        <v>15</v>
      </c>
      <c r="B48" t="s">
        <v>57</v>
      </c>
      <c r="G48">
        <v>0.1</v>
      </c>
      <c r="H48">
        <v>0</v>
      </c>
      <c r="I48">
        <v>0</v>
      </c>
      <c r="J48">
        <v>0</v>
      </c>
      <c r="M48" t="s">
        <v>96</v>
      </c>
      <c r="N48">
        <f>SUM(G76:G77)</f>
        <v>0.8</v>
      </c>
      <c r="O48">
        <f t="shared" ref="O48:Q48" si="9">SUM(H76:H77)</f>
        <v>1.8</v>
      </c>
      <c r="P48">
        <f t="shared" si="9"/>
        <v>1.1000000000000001</v>
      </c>
      <c r="Q48">
        <f t="shared" si="9"/>
        <v>1.4</v>
      </c>
    </row>
    <row r="49" spans="1:17" x14ac:dyDescent="0.25">
      <c r="A49" t="s">
        <v>13</v>
      </c>
      <c r="B49" t="s">
        <v>58</v>
      </c>
      <c r="G49">
        <v>0.8</v>
      </c>
      <c r="H49">
        <v>0.3</v>
      </c>
      <c r="I49">
        <v>0.6</v>
      </c>
      <c r="J49">
        <v>0.3</v>
      </c>
      <c r="M49" t="s">
        <v>97</v>
      </c>
      <c r="N49">
        <f>SUM(G78:G85)</f>
        <v>0.5</v>
      </c>
      <c r="O49">
        <f t="shared" ref="O49:Q49" si="10">SUM(H78:H85)</f>
        <v>1.2</v>
      </c>
      <c r="P49">
        <f t="shared" si="10"/>
        <v>0.4</v>
      </c>
      <c r="Q49">
        <f t="shared" si="10"/>
        <v>0.7</v>
      </c>
    </row>
    <row r="50" spans="1:17" x14ac:dyDescent="0.25">
      <c r="A50" t="s">
        <v>59</v>
      </c>
      <c r="B50" t="s">
        <v>60</v>
      </c>
      <c r="C50" t="s">
        <v>61</v>
      </c>
      <c r="D50" t="s">
        <v>62</v>
      </c>
      <c r="G50">
        <v>0</v>
      </c>
      <c r="H50">
        <v>33.200000000000003</v>
      </c>
      <c r="I50">
        <v>0.1</v>
      </c>
      <c r="J50">
        <v>0.2</v>
      </c>
      <c r="M50" t="s">
        <v>99</v>
      </c>
      <c r="N50">
        <v>0.1</v>
      </c>
      <c r="O50">
        <v>0</v>
      </c>
      <c r="P50">
        <v>0</v>
      </c>
      <c r="Q50">
        <v>0</v>
      </c>
    </row>
    <row r="51" spans="1:17" x14ac:dyDescent="0.25">
      <c r="A51" t="s">
        <v>59</v>
      </c>
      <c r="B51" t="s">
        <v>63</v>
      </c>
      <c r="G51">
        <v>0.1</v>
      </c>
      <c r="H51">
        <v>0.1</v>
      </c>
      <c r="I51">
        <v>0.3</v>
      </c>
      <c r="J51">
        <v>0.3</v>
      </c>
      <c r="M51" t="s">
        <v>100</v>
      </c>
      <c r="N51">
        <v>0.1</v>
      </c>
      <c r="O51">
        <v>0</v>
      </c>
      <c r="P51">
        <v>0</v>
      </c>
      <c r="Q51">
        <v>0</v>
      </c>
    </row>
    <row r="52" spans="1:17" x14ac:dyDescent="0.25">
      <c r="A52" t="s">
        <v>64</v>
      </c>
      <c r="B52" t="s">
        <v>65</v>
      </c>
      <c r="G52">
        <v>0.1</v>
      </c>
      <c r="H52">
        <v>0.3</v>
      </c>
      <c r="I52">
        <v>0.2</v>
      </c>
      <c r="J52">
        <v>0.1</v>
      </c>
      <c r="M52" t="s">
        <v>101</v>
      </c>
      <c r="N52">
        <v>0.1</v>
      </c>
      <c r="O52">
        <v>0</v>
      </c>
      <c r="P52">
        <v>0</v>
      </c>
      <c r="Q52">
        <v>0</v>
      </c>
    </row>
    <row r="53" spans="1:17" x14ac:dyDescent="0.25">
      <c r="A53" t="s">
        <v>13</v>
      </c>
      <c r="B53" t="s">
        <v>66</v>
      </c>
      <c r="G53">
        <v>0.3</v>
      </c>
      <c r="H53">
        <v>2.8</v>
      </c>
      <c r="I53">
        <v>0</v>
      </c>
      <c r="J53">
        <v>0.3</v>
      </c>
      <c r="M53" t="s">
        <v>102</v>
      </c>
      <c r="N53">
        <v>0.2</v>
      </c>
      <c r="O53">
        <v>0.2</v>
      </c>
      <c r="P53">
        <v>0</v>
      </c>
      <c r="Q53">
        <v>0</v>
      </c>
    </row>
    <row r="54" spans="1:17" x14ac:dyDescent="0.25">
      <c r="A54" t="s">
        <v>13</v>
      </c>
      <c r="B54" t="s">
        <v>66</v>
      </c>
      <c r="C54" t="s">
        <v>67</v>
      </c>
      <c r="G54">
        <v>0.1</v>
      </c>
      <c r="H54">
        <v>0</v>
      </c>
      <c r="I54">
        <v>0.2</v>
      </c>
      <c r="J54">
        <v>0</v>
      </c>
      <c r="M54" t="s">
        <v>103</v>
      </c>
      <c r="N54">
        <v>0.1</v>
      </c>
      <c r="O54">
        <v>0.4</v>
      </c>
      <c r="P54">
        <v>0.3</v>
      </c>
      <c r="Q54">
        <v>0.4</v>
      </c>
    </row>
    <row r="55" spans="1:17" x14ac:dyDescent="0.25">
      <c r="A55" t="s">
        <v>68</v>
      </c>
      <c r="B55" t="s">
        <v>69</v>
      </c>
      <c r="C55" t="s">
        <v>70</v>
      </c>
      <c r="D55" t="s">
        <v>71</v>
      </c>
      <c r="G55">
        <v>0.5</v>
      </c>
      <c r="H55">
        <v>0.3</v>
      </c>
      <c r="I55">
        <v>0.3</v>
      </c>
      <c r="J55">
        <v>1.4</v>
      </c>
      <c r="M55" t="s">
        <v>105</v>
      </c>
      <c r="N55">
        <v>0.1</v>
      </c>
      <c r="O55">
        <v>0.1</v>
      </c>
      <c r="P55">
        <v>0.5</v>
      </c>
      <c r="Q55">
        <v>0</v>
      </c>
    </row>
    <row r="56" spans="1:17" x14ac:dyDescent="0.25">
      <c r="A56" t="s">
        <v>68</v>
      </c>
      <c r="B56" t="s">
        <v>72</v>
      </c>
      <c r="C56" t="s">
        <v>73</v>
      </c>
      <c r="D56" t="s">
        <v>74</v>
      </c>
      <c r="G56">
        <v>0.1</v>
      </c>
      <c r="H56">
        <v>0</v>
      </c>
      <c r="I56">
        <v>0</v>
      </c>
      <c r="J56">
        <v>0</v>
      </c>
      <c r="M56" t="s">
        <v>106</v>
      </c>
      <c r="N56">
        <f>SUM(G93:G97)</f>
        <v>0.4</v>
      </c>
      <c r="O56">
        <f t="shared" ref="O56:Q56" si="11">SUM(H93:H97)</f>
        <v>0.5</v>
      </c>
      <c r="P56">
        <f t="shared" si="11"/>
        <v>0.6</v>
      </c>
      <c r="Q56">
        <f t="shared" si="11"/>
        <v>0.2</v>
      </c>
    </row>
    <row r="57" spans="1:17" x14ac:dyDescent="0.25">
      <c r="A57" t="s">
        <v>68</v>
      </c>
      <c r="B57" t="s">
        <v>75</v>
      </c>
      <c r="C57" t="s">
        <v>76</v>
      </c>
      <c r="G57">
        <v>10.8</v>
      </c>
      <c r="H57">
        <v>5.2</v>
      </c>
      <c r="I57">
        <v>2.7</v>
      </c>
      <c r="J57">
        <v>2.6</v>
      </c>
      <c r="M57" t="s">
        <v>108</v>
      </c>
      <c r="N57">
        <v>0</v>
      </c>
      <c r="O57">
        <v>0.1</v>
      </c>
      <c r="P57">
        <v>0</v>
      </c>
      <c r="Q57">
        <v>0</v>
      </c>
    </row>
    <row r="58" spans="1:17" x14ac:dyDescent="0.25">
      <c r="A58" t="s">
        <v>9</v>
      </c>
      <c r="B58" t="s">
        <v>77</v>
      </c>
      <c r="C58" t="s">
        <v>78</v>
      </c>
      <c r="G58">
        <v>0.1</v>
      </c>
      <c r="H58">
        <v>0</v>
      </c>
      <c r="I58">
        <v>0</v>
      </c>
      <c r="J58">
        <v>0</v>
      </c>
      <c r="M58" t="s">
        <v>109</v>
      </c>
      <c r="N58">
        <f>SUM(G99:G100)</f>
        <v>0.5</v>
      </c>
      <c r="O58">
        <f t="shared" ref="O58:Q58" si="12">SUM(H99:H100)</f>
        <v>1.9</v>
      </c>
      <c r="P58">
        <f t="shared" si="12"/>
        <v>1.5</v>
      </c>
      <c r="Q58">
        <f t="shared" si="12"/>
        <v>1</v>
      </c>
    </row>
    <row r="59" spans="1:17" x14ac:dyDescent="0.25">
      <c r="A59" t="s">
        <v>13</v>
      </c>
      <c r="B59" t="s">
        <v>79</v>
      </c>
      <c r="G59">
        <v>0.1</v>
      </c>
      <c r="H59">
        <v>0</v>
      </c>
      <c r="I59">
        <v>0</v>
      </c>
      <c r="J59">
        <v>0</v>
      </c>
      <c r="M59" t="s">
        <v>112</v>
      </c>
      <c r="N59">
        <v>0</v>
      </c>
      <c r="O59">
        <v>0.1</v>
      </c>
      <c r="P59">
        <v>0</v>
      </c>
      <c r="Q59">
        <v>0</v>
      </c>
    </row>
    <row r="60" spans="1:17" x14ac:dyDescent="0.25">
      <c r="A60" t="s">
        <v>15</v>
      </c>
      <c r="B60" t="s">
        <v>80</v>
      </c>
      <c r="G60">
        <v>0.1</v>
      </c>
      <c r="H60">
        <v>0</v>
      </c>
      <c r="I60">
        <v>0.1</v>
      </c>
      <c r="J60">
        <v>0</v>
      </c>
    </row>
    <row r="61" spans="1:17" x14ac:dyDescent="0.25">
      <c r="A61" t="s">
        <v>81</v>
      </c>
      <c r="B61" t="s">
        <v>82</v>
      </c>
      <c r="G61">
        <v>0.1</v>
      </c>
      <c r="H61">
        <v>0</v>
      </c>
      <c r="I61">
        <v>0</v>
      </c>
      <c r="J61">
        <v>0</v>
      </c>
    </row>
    <row r="62" spans="1:17" x14ac:dyDescent="0.25">
      <c r="A62" t="s">
        <v>68</v>
      </c>
      <c r="B62" t="s">
        <v>83</v>
      </c>
      <c r="G62">
        <v>25.9</v>
      </c>
      <c r="H62">
        <v>13.8</v>
      </c>
      <c r="I62">
        <v>2.5</v>
      </c>
      <c r="J62">
        <v>3.1</v>
      </c>
    </row>
    <row r="63" spans="1:17" x14ac:dyDescent="0.25">
      <c r="A63" t="s">
        <v>15</v>
      </c>
      <c r="B63" t="s">
        <v>84</v>
      </c>
      <c r="G63">
        <v>0</v>
      </c>
      <c r="H63">
        <v>0</v>
      </c>
      <c r="I63">
        <v>0.1</v>
      </c>
      <c r="J63">
        <v>0</v>
      </c>
    </row>
    <row r="64" spans="1:17" x14ac:dyDescent="0.25">
      <c r="A64" t="s">
        <v>17</v>
      </c>
      <c r="B64" t="s">
        <v>85</v>
      </c>
      <c r="G64">
        <v>0</v>
      </c>
      <c r="H64">
        <v>0.1</v>
      </c>
      <c r="I64">
        <v>0</v>
      </c>
      <c r="J64">
        <v>0.1</v>
      </c>
    </row>
    <row r="65" spans="1:17" x14ac:dyDescent="0.25">
      <c r="A65" t="s">
        <v>17</v>
      </c>
      <c r="B65" t="s">
        <v>86</v>
      </c>
      <c r="G65">
        <v>0.1</v>
      </c>
      <c r="H65">
        <v>0</v>
      </c>
      <c r="I65">
        <v>0</v>
      </c>
      <c r="J65">
        <v>0.3</v>
      </c>
    </row>
    <row r="66" spans="1:17" x14ac:dyDescent="0.25">
      <c r="A66" t="s">
        <v>17</v>
      </c>
      <c r="B66" t="s">
        <v>86</v>
      </c>
      <c r="G66">
        <v>0</v>
      </c>
      <c r="H66">
        <v>0.5</v>
      </c>
      <c r="I66">
        <v>0.1</v>
      </c>
      <c r="J66">
        <v>0.3</v>
      </c>
    </row>
    <row r="67" spans="1:17" x14ac:dyDescent="0.25">
      <c r="A67" t="s">
        <v>34</v>
      </c>
      <c r="B67" t="s">
        <v>87</v>
      </c>
      <c r="G67">
        <v>0.2</v>
      </c>
      <c r="H67">
        <v>0.1</v>
      </c>
      <c r="I67">
        <v>0.4</v>
      </c>
      <c r="J67">
        <v>0</v>
      </c>
    </row>
    <row r="68" spans="1:17" x14ac:dyDescent="0.25">
      <c r="A68" t="s">
        <v>34</v>
      </c>
      <c r="B68" t="s">
        <v>87</v>
      </c>
      <c r="G68">
        <v>0</v>
      </c>
      <c r="H68">
        <v>0.1</v>
      </c>
      <c r="I68">
        <v>0.1</v>
      </c>
      <c r="J68">
        <v>0</v>
      </c>
    </row>
    <row r="69" spans="1:17" x14ac:dyDescent="0.25">
      <c r="A69" t="s">
        <v>68</v>
      </c>
      <c r="B69" t="s">
        <v>88</v>
      </c>
      <c r="G69">
        <v>0</v>
      </c>
      <c r="H69">
        <v>0</v>
      </c>
      <c r="I69">
        <v>0.1</v>
      </c>
      <c r="J69">
        <v>0</v>
      </c>
    </row>
    <row r="70" spans="1:17" x14ac:dyDescent="0.25">
      <c r="A70" t="s">
        <v>34</v>
      </c>
      <c r="B70" t="s">
        <v>118</v>
      </c>
      <c r="G70">
        <v>0.3</v>
      </c>
      <c r="H70">
        <v>0.6</v>
      </c>
      <c r="I70">
        <v>0.2</v>
      </c>
      <c r="J70">
        <v>0.4</v>
      </c>
    </row>
    <row r="71" spans="1:17" x14ac:dyDescent="0.25">
      <c r="A71" t="s">
        <v>17</v>
      </c>
      <c r="B71" t="s">
        <v>90</v>
      </c>
      <c r="C71" t="s">
        <v>91</v>
      </c>
      <c r="G71">
        <v>0.4</v>
      </c>
      <c r="H71">
        <v>0.2</v>
      </c>
      <c r="I71">
        <v>0</v>
      </c>
      <c r="J71">
        <v>0.6</v>
      </c>
    </row>
    <row r="72" spans="1:17" x14ac:dyDescent="0.25">
      <c r="A72" t="s">
        <v>17</v>
      </c>
      <c r="B72" t="s">
        <v>90</v>
      </c>
      <c r="C72" t="s">
        <v>92</v>
      </c>
      <c r="G72">
        <v>0.1</v>
      </c>
      <c r="H72">
        <v>0</v>
      </c>
      <c r="I72">
        <v>0</v>
      </c>
      <c r="J72">
        <v>0</v>
      </c>
    </row>
    <row r="73" spans="1:17" x14ac:dyDescent="0.25">
      <c r="A73" t="s">
        <v>17</v>
      </c>
      <c r="B73" t="s">
        <v>90</v>
      </c>
      <c r="C73" t="s">
        <v>93</v>
      </c>
      <c r="G73">
        <v>0.3</v>
      </c>
      <c r="H73">
        <v>0.6</v>
      </c>
      <c r="I73">
        <v>0.2</v>
      </c>
      <c r="J73">
        <v>0.1</v>
      </c>
    </row>
    <row r="74" spans="1:17" x14ac:dyDescent="0.25">
      <c r="A74" t="s">
        <v>17</v>
      </c>
      <c r="B74" t="s">
        <v>90</v>
      </c>
      <c r="C74" t="s">
        <v>94</v>
      </c>
      <c r="G74">
        <v>0</v>
      </c>
      <c r="H74">
        <v>0.2</v>
      </c>
      <c r="I74">
        <v>0</v>
      </c>
      <c r="J74">
        <v>0</v>
      </c>
    </row>
    <row r="75" spans="1:17" x14ac:dyDescent="0.25">
      <c r="A75" t="s">
        <v>34</v>
      </c>
      <c r="B75" t="s">
        <v>95</v>
      </c>
      <c r="G75">
        <v>0.5</v>
      </c>
      <c r="H75">
        <v>0.8</v>
      </c>
      <c r="I75">
        <v>0.2</v>
      </c>
      <c r="J75">
        <v>1</v>
      </c>
    </row>
    <row r="76" spans="1:17" x14ac:dyDescent="0.25">
      <c r="A76" t="s">
        <v>17</v>
      </c>
      <c r="B76" t="s">
        <v>96</v>
      </c>
      <c r="G76">
        <v>0.8</v>
      </c>
      <c r="H76">
        <v>1.7</v>
      </c>
      <c r="I76">
        <v>1.1000000000000001</v>
      </c>
      <c r="J76">
        <v>1.4</v>
      </c>
    </row>
    <row r="77" spans="1:17" x14ac:dyDescent="0.25">
      <c r="A77" t="s">
        <v>17</v>
      </c>
      <c r="B77" t="s">
        <v>96</v>
      </c>
      <c r="G77">
        <v>0</v>
      </c>
      <c r="H77">
        <v>0.1</v>
      </c>
      <c r="I77">
        <v>0</v>
      </c>
      <c r="J77">
        <v>0</v>
      </c>
      <c r="N77" t="s">
        <v>5</v>
      </c>
      <c r="O77" t="s">
        <v>6</v>
      </c>
      <c r="P77" t="s">
        <v>7</v>
      </c>
      <c r="Q77" t="s">
        <v>8</v>
      </c>
    </row>
    <row r="78" spans="1:17" x14ac:dyDescent="0.25">
      <c r="A78" t="s">
        <v>81</v>
      </c>
      <c r="B78" t="s">
        <v>97</v>
      </c>
      <c r="C78" t="s">
        <v>98</v>
      </c>
      <c r="G78">
        <v>0.2</v>
      </c>
      <c r="H78">
        <v>0.6</v>
      </c>
      <c r="I78">
        <v>0</v>
      </c>
      <c r="J78">
        <v>0.4</v>
      </c>
      <c r="N78">
        <v>71.5</v>
      </c>
      <c r="O78">
        <v>107.6</v>
      </c>
      <c r="P78">
        <v>67.8</v>
      </c>
      <c r="Q78">
        <v>73.7</v>
      </c>
    </row>
    <row r="79" spans="1:17" x14ac:dyDescent="0.25">
      <c r="A79" t="s">
        <v>81</v>
      </c>
      <c r="B79" t="s">
        <v>97</v>
      </c>
      <c r="G79">
        <v>0.1</v>
      </c>
      <c r="H79">
        <v>0</v>
      </c>
      <c r="I79">
        <v>0</v>
      </c>
      <c r="J79">
        <v>0</v>
      </c>
    </row>
    <row r="80" spans="1:17" x14ac:dyDescent="0.25">
      <c r="A80" t="s">
        <v>81</v>
      </c>
      <c r="B80" t="s">
        <v>97</v>
      </c>
      <c r="G80">
        <v>0.1</v>
      </c>
      <c r="H80">
        <v>0</v>
      </c>
      <c r="I80">
        <v>0</v>
      </c>
      <c r="J80">
        <v>0</v>
      </c>
    </row>
    <row r="81" spans="1:10" x14ac:dyDescent="0.25">
      <c r="A81" t="s">
        <v>81</v>
      </c>
      <c r="B81" t="s">
        <v>97</v>
      </c>
      <c r="G81">
        <v>0.1</v>
      </c>
      <c r="H81">
        <v>0</v>
      </c>
      <c r="I81">
        <v>0</v>
      </c>
      <c r="J81">
        <v>0</v>
      </c>
    </row>
    <row r="82" spans="1:10" x14ac:dyDescent="0.25">
      <c r="A82" t="s">
        <v>81</v>
      </c>
      <c r="B82" t="s">
        <v>97</v>
      </c>
      <c r="G82">
        <v>0</v>
      </c>
      <c r="H82">
        <v>0.1</v>
      </c>
      <c r="I82">
        <v>0</v>
      </c>
      <c r="J82">
        <v>0</v>
      </c>
    </row>
    <row r="83" spans="1:10" x14ac:dyDescent="0.25">
      <c r="A83" t="s">
        <v>81</v>
      </c>
      <c r="B83" t="s">
        <v>97</v>
      </c>
      <c r="G83">
        <v>0</v>
      </c>
      <c r="H83">
        <v>0.1</v>
      </c>
      <c r="I83">
        <v>0.2</v>
      </c>
      <c r="J83">
        <v>0.1</v>
      </c>
    </row>
    <row r="84" spans="1:10" x14ac:dyDescent="0.25">
      <c r="A84" t="s">
        <v>81</v>
      </c>
      <c r="B84" t="s">
        <v>97</v>
      </c>
      <c r="G84">
        <v>0</v>
      </c>
      <c r="H84">
        <v>0.3</v>
      </c>
      <c r="I84">
        <v>0.2</v>
      </c>
      <c r="J84">
        <v>0</v>
      </c>
    </row>
    <row r="85" spans="1:10" x14ac:dyDescent="0.25">
      <c r="A85" t="s">
        <v>81</v>
      </c>
      <c r="B85" t="s">
        <v>97</v>
      </c>
      <c r="G85">
        <v>0</v>
      </c>
      <c r="H85">
        <v>0.1</v>
      </c>
      <c r="I85">
        <v>0</v>
      </c>
      <c r="J85">
        <v>0.2</v>
      </c>
    </row>
    <row r="86" spans="1:10" x14ac:dyDescent="0.25">
      <c r="A86" t="s">
        <v>17</v>
      </c>
      <c r="B86" t="s">
        <v>99</v>
      </c>
      <c r="G86">
        <v>0.1</v>
      </c>
      <c r="H86">
        <v>0</v>
      </c>
      <c r="I86">
        <v>0</v>
      </c>
      <c r="J86">
        <v>0</v>
      </c>
    </row>
    <row r="87" spans="1:10" x14ac:dyDescent="0.25">
      <c r="A87" t="s">
        <v>15</v>
      </c>
      <c r="B87" t="s">
        <v>100</v>
      </c>
      <c r="G87">
        <v>0.1</v>
      </c>
      <c r="H87">
        <v>0</v>
      </c>
      <c r="I87">
        <v>0</v>
      </c>
      <c r="J87">
        <v>0</v>
      </c>
    </row>
    <row r="88" spans="1:10" x14ac:dyDescent="0.25">
      <c r="A88" t="s">
        <v>13</v>
      </c>
      <c r="B88" t="s">
        <v>101</v>
      </c>
      <c r="G88">
        <v>0.1</v>
      </c>
      <c r="H88">
        <v>0</v>
      </c>
      <c r="I88">
        <v>0</v>
      </c>
      <c r="J88">
        <v>0</v>
      </c>
    </row>
    <row r="89" spans="1:10" x14ac:dyDescent="0.25">
      <c r="A89" t="s">
        <v>34</v>
      </c>
      <c r="B89" t="s">
        <v>102</v>
      </c>
      <c r="G89">
        <v>0.2</v>
      </c>
      <c r="H89">
        <v>0.2</v>
      </c>
      <c r="I89">
        <v>0</v>
      </c>
      <c r="J89">
        <v>0</v>
      </c>
    </row>
    <row r="90" spans="1:10" x14ac:dyDescent="0.25">
      <c r="A90" t="s">
        <v>13</v>
      </c>
      <c r="B90" t="s">
        <v>103</v>
      </c>
      <c r="C90" t="s">
        <v>104</v>
      </c>
      <c r="G90">
        <v>0.1</v>
      </c>
      <c r="H90">
        <v>0.4</v>
      </c>
      <c r="I90">
        <v>0.3</v>
      </c>
      <c r="J90">
        <v>0.4</v>
      </c>
    </row>
    <row r="91" spans="1:10" x14ac:dyDescent="0.25">
      <c r="A91" t="s">
        <v>9</v>
      </c>
      <c r="B91" t="s">
        <v>105</v>
      </c>
      <c r="G91">
        <v>0.1</v>
      </c>
      <c r="H91">
        <v>0.1</v>
      </c>
      <c r="I91">
        <v>0.4</v>
      </c>
      <c r="J91">
        <v>0</v>
      </c>
    </row>
    <row r="92" spans="1:10" x14ac:dyDescent="0.25">
      <c r="A92" t="s">
        <v>9</v>
      </c>
      <c r="B92" t="s">
        <v>105</v>
      </c>
      <c r="G92">
        <v>0</v>
      </c>
      <c r="H92">
        <v>0</v>
      </c>
      <c r="I92">
        <v>0.1</v>
      </c>
      <c r="J92">
        <v>0</v>
      </c>
    </row>
    <row r="93" spans="1:10" x14ac:dyDescent="0.25">
      <c r="A93" t="s">
        <v>81</v>
      </c>
      <c r="B93" t="s">
        <v>106</v>
      </c>
      <c r="C93" t="s">
        <v>107</v>
      </c>
      <c r="G93">
        <v>0.4</v>
      </c>
      <c r="H93">
        <v>0.1</v>
      </c>
      <c r="I93">
        <v>0.2</v>
      </c>
      <c r="J93">
        <v>0.1</v>
      </c>
    </row>
    <row r="94" spans="1:10" x14ac:dyDescent="0.25">
      <c r="A94" t="s">
        <v>81</v>
      </c>
      <c r="B94" t="s">
        <v>106</v>
      </c>
      <c r="C94" t="s">
        <v>107</v>
      </c>
      <c r="G94">
        <v>0</v>
      </c>
      <c r="H94">
        <v>0.4</v>
      </c>
      <c r="I94">
        <v>0.2</v>
      </c>
      <c r="J94">
        <v>0</v>
      </c>
    </row>
    <row r="95" spans="1:10" x14ac:dyDescent="0.25">
      <c r="A95" t="s">
        <v>81</v>
      </c>
      <c r="B95" t="s">
        <v>106</v>
      </c>
      <c r="G95">
        <v>0</v>
      </c>
      <c r="H95">
        <v>0</v>
      </c>
      <c r="I95">
        <v>0.1</v>
      </c>
      <c r="J95">
        <v>0</v>
      </c>
    </row>
    <row r="96" spans="1:10" x14ac:dyDescent="0.25">
      <c r="A96" t="s">
        <v>81</v>
      </c>
      <c r="B96" t="s">
        <v>106</v>
      </c>
      <c r="G96">
        <v>0</v>
      </c>
      <c r="H96">
        <v>0</v>
      </c>
      <c r="I96">
        <v>0.1</v>
      </c>
      <c r="J96">
        <v>0</v>
      </c>
    </row>
    <row r="97" spans="1:10" x14ac:dyDescent="0.25">
      <c r="A97" t="s">
        <v>81</v>
      </c>
      <c r="B97" t="s">
        <v>106</v>
      </c>
      <c r="G97">
        <v>0</v>
      </c>
      <c r="H97">
        <v>0</v>
      </c>
      <c r="I97">
        <v>0</v>
      </c>
      <c r="J97">
        <v>0.1</v>
      </c>
    </row>
    <row r="98" spans="1:10" x14ac:dyDescent="0.25">
      <c r="A98" t="s">
        <v>17</v>
      </c>
      <c r="B98" t="s">
        <v>108</v>
      </c>
      <c r="G98">
        <v>0</v>
      </c>
      <c r="H98">
        <v>0.1</v>
      </c>
      <c r="I98">
        <v>0</v>
      </c>
      <c r="J98">
        <v>0</v>
      </c>
    </row>
    <row r="99" spans="1:10" x14ac:dyDescent="0.25">
      <c r="A99" t="s">
        <v>68</v>
      </c>
      <c r="B99" t="s">
        <v>109</v>
      </c>
      <c r="G99">
        <v>0.4</v>
      </c>
      <c r="H99">
        <v>1.3</v>
      </c>
      <c r="I99">
        <v>0.7</v>
      </c>
      <c r="J99">
        <v>0.5</v>
      </c>
    </row>
    <row r="100" spans="1:10" x14ac:dyDescent="0.25">
      <c r="A100" t="s">
        <v>68</v>
      </c>
      <c r="B100" t="s">
        <v>109</v>
      </c>
      <c r="C100" t="s">
        <v>110</v>
      </c>
      <c r="D100" t="s">
        <v>111</v>
      </c>
      <c r="G100">
        <v>0.1</v>
      </c>
      <c r="H100">
        <v>0.6</v>
      </c>
      <c r="I100">
        <v>0.8</v>
      </c>
      <c r="J100">
        <v>0.5</v>
      </c>
    </row>
    <row r="101" spans="1:10" x14ac:dyDescent="0.25">
      <c r="A101" t="s">
        <v>13</v>
      </c>
      <c r="B101" t="s">
        <v>112</v>
      </c>
      <c r="G101">
        <v>0.1</v>
      </c>
      <c r="H101">
        <v>0</v>
      </c>
      <c r="I101">
        <v>0</v>
      </c>
      <c r="J101">
        <v>0</v>
      </c>
    </row>
    <row r="102" spans="1:10" x14ac:dyDescent="0.25">
      <c r="A102" t="s">
        <v>113</v>
      </c>
      <c r="G102">
        <v>0.6</v>
      </c>
      <c r="H102">
        <v>0.5</v>
      </c>
      <c r="I102">
        <v>0.3</v>
      </c>
      <c r="J102">
        <v>0.8</v>
      </c>
    </row>
    <row r="103" spans="1:10" x14ac:dyDescent="0.25">
      <c r="A103" t="s">
        <v>114</v>
      </c>
      <c r="G103">
        <v>0</v>
      </c>
      <c r="H103">
        <v>0</v>
      </c>
      <c r="I103">
        <v>0</v>
      </c>
      <c r="J103">
        <v>0.1</v>
      </c>
    </row>
    <row r="104" spans="1:10" x14ac:dyDescent="0.25">
      <c r="A104" t="s">
        <v>115</v>
      </c>
      <c r="G104">
        <v>0</v>
      </c>
      <c r="H104">
        <v>0</v>
      </c>
      <c r="I104">
        <v>0</v>
      </c>
      <c r="J10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 Histograms with first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Victor Skibicki</dc:creator>
  <cp:lastModifiedBy>Samuel Victor Skibicki</cp:lastModifiedBy>
  <dcterms:created xsi:type="dcterms:W3CDTF">2014-11-22T18:52:44Z</dcterms:created>
  <dcterms:modified xsi:type="dcterms:W3CDTF">2014-12-02T19:21:40Z</dcterms:modified>
</cp:coreProperties>
</file>