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.sharepoint.com/sites/SMSBRU-PrecisionAgriculture/Shared Documents/Temple/Data/Soil_data/"/>
    </mc:Choice>
  </mc:AlternateContent>
  <xr:revisionPtr revIDLastSave="435" documentId="8_{8983B1E1-32D0-4D35-9688-2E8326357774}" xr6:coauthVersionLast="47" xr6:coauthVersionMax="47" xr10:uidLastSave="{7B5E3614-3080-43DB-A9F4-766DD7805957}"/>
  <bookViews>
    <workbookView xWindow="-120" yWindow="-120" windowWidth="38640" windowHeight="21240" activeTab="4" xr2:uid="{7C3BF2AF-CD34-4653-A231-05B1EAB511DA}"/>
  </bookViews>
  <sheets>
    <sheet name="16A" sheetId="1" r:id="rId1"/>
    <sheet name="6-12" sheetId="2" r:id="rId2"/>
    <sheet name="SW16" sheetId="3" r:id="rId3"/>
    <sheet name="Y10" sheetId="4" r:id="rId4"/>
    <sheet name="Y8" sheetId="5" r:id="rId5"/>
    <sheet name="0-6&quot; soil samples" sheetId="6" r:id="rId6"/>
    <sheet name="0-2&quot; soil samples" sheetId="7" r:id="rId7"/>
    <sheet name="2-6&quot; soil samp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8" l="1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4" i="5"/>
  <c r="H2" i="5"/>
  <c r="H6" i="5"/>
  <c r="H7" i="5"/>
  <c r="H5" i="5"/>
  <c r="H9" i="5"/>
  <c r="H10" i="5"/>
  <c r="H8" i="5"/>
  <c r="H12" i="5"/>
  <c r="H13" i="5"/>
  <c r="H11" i="5"/>
  <c r="H15" i="5"/>
  <c r="H16" i="5"/>
  <c r="H14" i="5"/>
  <c r="H18" i="5"/>
  <c r="H19" i="5"/>
  <c r="H17" i="5"/>
  <c r="H21" i="5"/>
  <c r="H22" i="5"/>
  <c r="H20" i="5"/>
  <c r="H24" i="5"/>
  <c r="H25" i="5"/>
  <c r="H23" i="5"/>
  <c r="H27" i="5"/>
  <c r="H28" i="5"/>
  <c r="H26" i="5"/>
  <c r="H30" i="5"/>
  <c r="H31" i="5"/>
  <c r="H29" i="5"/>
  <c r="H33" i="5"/>
  <c r="H34" i="5"/>
  <c r="H32" i="5"/>
  <c r="H36" i="5"/>
  <c r="H37" i="5"/>
  <c r="H35" i="5"/>
  <c r="H39" i="5"/>
  <c r="H40" i="5"/>
  <c r="H38" i="5"/>
  <c r="H42" i="5"/>
  <c r="H43" i="5"/>
  <c r="H41" i="5"/>
  <c r="H45" i="5"/>
  <c r="H46" i="5"/>
  <c r="H44" i="5"/>
  <c r="H48" i="5"/>
  <c r="H49" i="5"/>
  <c r="H47" i="5"/>
  <c r="H51" i="5"/>
  <c r="H52" i="5"/>
  <c r="H50" i="5"/>
  <c r="H54" i="5"/>
  <c r="H55" i="5"/>
  <c r="H53" i="5"/>
  <c r="H57" i="5"/>
  <c r="H58" i="5"/>
  <c r="H56" i="5"/>
  <c r="H60" i="5"/>
  <c r="H61" i="5"/>
  <c r="H59" i="5"/>
  <c r="H63" i="5"/>
  <c r="H64" i="5"/>
  <c r="H62" i="5"/>
  <c r="H66" i="5"/>
  <c r="H67" i="5"/>
  <c r="H65" i="5"/>
  <c r="H69" i="5"/>
  <c r="H70" i="5"/>
  <c r="H68" i="5"/>
  <c r="H72" i="5"/>
  <c r="H73" i="5"/>
  <c r="H71" i="5"/>
  <c r="H75" i="5"/>
  <c r="H76" i="5"/>
  <c r="H74" i="5"/>
  <c r="H78" i="5"/>
  <c r="H79" i="5"/>
  <c r="H77" i="5"/>
  <c r="H81" i="5"/>
  <c r="H82" i="5"/>
  <c r="H80" i="5"/>
  <c r="H84" i="5"/>
  <c r="H85" i="5"/>
  <c r="H83" i="5"/>
  <c r="H87" i="5"/>
  <c r="H88" i="5"/>
  <c r="H86" i="5"/>
  <c r="H90" i="5"/>
  <c r="H91" i="5"/>
  <c r="H89" i="5"/>
  <c r="H93" i="5"/>
  <c r="H94" i="5"/>
  <c r="H92" i="5"/>
  <c r="H96" i="5"/>
  <c r="H97" i="5"/>
  <c r="H95" i="5"/>
  <c r="H3" i="5"/>
  <c r="H14" i="4"/>
  <c r="H16" i="4"/>
  <c r="H18" i="4"/>
  <c r="H17" i="4"/>
  <c r="H19" i="4"/>
  <c r="H21" i="4"/>
  <c r="H20" i="4"/>
  <c r="H22" i="4"/>
  <c r="H24" i="4"/>
  <c r="H23" i="4"/>
  <c r="H25" i="4"/>
  <c r="H27" i="4"/>
  <c r="H26" i="4"/>
  <c r="H28" i="4"/>
  <c r="H30" i="4"/>
  <c r="H29" i="4"/>
  <c r="H31" i="4"/>
  <c r="H33" i="4"/>
  <c r="H32" i="4"/>
  <c r="H34" i="4"/>
  <c r="H36" i="4"/>
  <c r="H35" i="4"/>
  <c r="H37" i="4"/>
  <c r="H39" i="4"/>
  <c r="H38" i="4"/>
  <c r="H40" i="4"/>
  <c r="H42" i="4"/>
  <c r="H41" i="4"/>
  <c r="H43" i="4"/>
  <c r="H45" i="4"/>
  <c r="H44" i="4"/>
  <c r="H46" i="4"/>
  <c r="H48" i="4"/>
  <c r="H47" i="4"/>
  <c r="H49" i="4"/>
  <c r="H51" i="4"/>
  <c r="H50" i="4"/>
  <c r="H52" i="4"/>
  <c r="H54" i="4"/>
  <c r="H53" i="4"/>
  <c r="H55" i="4"/>
  <c r="H57" i="4"/>
  <c r="H56" i="4"/>
  <c r="H58" i="4"/>
  <c r="H60" i="4"/>
  <c r="H59" i="4"/>
  <c r="H61" i="4"/>
  <c r="H63" i="4"/>
  <c r="H62" i="4"/>
  <c r="H64" i="4"/>
  <c r="H66" i="4"/>
  <c r="H65" i="4"/>
  <c r="H67" i="4"/>
  <c r="H3" i="4"/>
  <c r="H2" i="4"/>
  <c r="H4" i="4"/>
  <c r="H6" i="4"/>
  <c r="H5" i="4"/>
  <c r="H7" i="4"/>
  <c r="H9" i="4"/>
  <c r="H8" i="4"/>
  <c r="H10" i="4"/>
  <c r="H12" i="4"/>
  <c r="H11" i="4"/>
  <c r="H13" i="4"/>
  <c r="H15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2" i="3"/>
  <c r="H15" i="2"/>
  <c r="H14" i="2"/>
  <c r="H16" i="2"/>
  <c r="H18" i="2"/>
  <c r="H17" i="2"/>
  <c r="H19" i="2"/>
  <c r="H21" i="2"/>
  <c r="H20" i="2"/>
  <c r="H22" i="2"/>
  <c r="H24" i="2"/>
  <c r="H23" i="2"/>
  <c r="H25" i="2"/>
  <c r="H27" i="2"/>
  <c r="H26" i="2"/>
  <c r="H28" i="2"/>
  <c r="H30" i="2"/>
  <c r="H29" i="2"/>
  <c r="H31" i="2"/>
  <c r="H33" i="2"/>
  <c r="H32" i="2"/>
  <c r="H34" i="2"/>
  <c r="H36" i="2"/>
  <c r="H35" i="2"/>
  <c r="H37" i="2"/>
  <c r="H39" i="2"/>
  <c r="H38" i="2"/>
  <c r="H40" i="2"/>
  <c r="H42" i="2"/>
  <c r="H41" i="2"/>
  <c r="H43" i="2"/>
  <c r="H45" i="2"/>
  <c r="H44" i="2"/>
  <c r="H46" i="2"/>
  <c r="H48" i="2"/>
  <c r="H47" i="2"/>
  <c r="H49" i="2"/>
  <c r="H51" i="2"/>
  <c r="H50" i="2"/>
  <c r="H52" i="2"/>
  <c r="H54" i="2"/>
  <c r="H53" i="2"/>
  <c r="H55" i="2"/>
  <c r="H57" i="2"/>
  <c r="H56" i="2"/>
  <c r="H58" i="2"/>
  <c r="H60" i="2"/>
  <c r="H59" i="2"/>
  <c r="H61" i="2"/>
  <c r="H63" i="2"/>
  <c r="H62" i="2"/>
  <c r="H64" i="2"/>
  <c r="H66" i="2"/>
  <c r="H65" i="2"/>
  <c r="H67" i="2"/>
  <c r="H69" i="2"/>
  <c r="H68" i="2"/>
  <c r="H70" i="2"/>
  <c r="H72" i="2"/>
  <c r="H71" i="2"/>
  <c r="H73" i="2"/>
  <c r="H2" i="2"/>
  <c r="H4" i="2"/>
  <c r="H6" i="2"/>
  <c r="H5" i="2"/>
  <c r="H7" i="2"/>
  <c r="H9" i="2"/>
  <c r="H8" i="2"/>
  <c r="H10" i="2"/>
  <c r="H12" i="2"/>
  <c r="H11" i="2"/>
  <c r="H13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</calcChain>
</file>

<file path=xl/sharedStrings.xml><?xml version="1.0" encoding="utf-8"?>
<sst xmlns="http://schemas.openxmlformats.org/spreadsheetml/2006/main" count="4031" uniqueCount="145">
  <si>
    <t>Lab ID</t>
  </si>
  <si>
    <t>Sample Name</t>
  </si>
  <si>
    <t>Plot #</t>
  </si>
  <si>
    <t>Distance</t>
  </si>
  <si>
    <t>Depth</t>
  </si>
  <si>
    <t>Sample Date</t>
  </si>
  <si>
    <t>TOC</t>
  </si>
  <si>
    <t>TC</t>
  </si>
  <si>
    <t>IC</t>
  </si>
  <si>
    <t>TN</t>
  </si>
  <si>
    <t>16A</t>
  </si>
  <si>
    <t>23B</t>
  </si>
  <si>
    <t>600-700</t>
  </si>
  <si>
    <t>0-2</t>
  </si>
  <si>
    <t>2-6</t>
  </si>
  <si>
    <t>0-6</t>
  </si>
  <si>
    <t>31A</t>
  </si>
  <si>
    <t>0-100</t>
  </si>
  <si>
    <t>31B</t>
  </si>
  <si>
    <t>30A</t>
  </si>
  <si>
    <t>30B</t>
  </si>
  <si>
    <t>29A</t>
  </si>
  <si>
    <t>29B</t>
  </si>
  <si>
    <t>28A</t>
  </si>
  <si>
    <t>28B</t>
  </si>
  <si>
    <t>27A</t>
  </si>
  <si>
    <t>27B</t>
  </si>
  <si>
    <t>26A</t>
  </si>
  <si>
    <t>26B</t>
  </si>
  <si>
    <t>25A</t>
  </si>
  <si>
    <t>25B</t>
  </si>
  <si>
    <t>24B</t>
  </si>
  <si>
    <t>23A</t>
  </si>
  <si>
    <t>22A</t>
  </si>
  <si>
    <t>22B</t>
  </si>
  <si>
    <t>21A</t>
  </si>
  <si>
    <t>21B</t>
  </si>
  <si>
    <t>18DS000410</t>
  </si>
  <si>
    <t>24A</t>
  </si>
  <si>
    <t>18DS000411</t>
  </si>
  <si>
    <t>18DS000412</t>
  </si>
  <si>
    <t>M3 Al</t>
  </si>
  <si>
    <t>M3 As</t>
  </si>
  <si>
    <t xml:space="preserve">M3 Ca </t>
  </si>
  <si>
    <t>M3 Fe</t>
  </si>
  <si>
    <t>M3 K</t>
  </si>
  <si>
    <t>M3 Mg</t>
  </si>
  <si>
    <t>M3 Mn</t>
  </si>
  <si>
    <t>M3 P</t>
  </si>
  <si>
    <t>M3 S</t>
  </si>
  <si>
    <t>M3 Zn</t>
  </si>
  <si>
    <t>H3A Al</t>
  </si>
  <si>
    <t>H3A As</t>
  </si>
  <si>
    <t>H3A Ca</t>
  </si>
  <si>
    <t>H3A Fe</t>
  </si>
  <si>
    <t>H3A K</t>
  </si>
  <si>
    <t>H3A Mg</t>
  </si>
  <si>
    <t>H3A Mn</t>
  </si>
  <si>
    <t>H3A P</t>
  </si>
  <si>
    <t>H3A S</t>
  </si>
  <si>
    <t>H3A Zn</t>
  </si>
  <si>
    <t>H3A NO3</t>
  </si>
  <si>
    <t>H3A P color</t>
  </si>
  <si>
    <t>H3A NH4N</t>
  </si>
  <si>
    <t>DI As</t>
  </si>
  <si>
    <t>DI Ca</t>
  </si>
  <si>
    <t>DI Fe</t>
  </si>
  <si>
    <t>DI K</t>
  </si>
  <si>
    <t>DI Mg</t>
  </si>
  <si>
    <t>DI Mn</t>
  </si>
  <si>
    <t>DI P</t>
  </si>
  <si>
    <t>DI S</t>
  </si>
  <si>
    <t>DI Zn</t>
  </si>
  <si>
    <t>DI NO3N</t>
  </si>
  <si>
    <t>DI SRP</t>
  </si>
  <si>
    <t xml:space="preserve">DI NH4N </t>
  </si>
  <si>
    <t>DI Al</t>
  </si>
  <si>
    <t>Ols Al</t>
  </si>
  <si>
    <t>Ols As</t>
  </si>
  <si>
    <t>Ols Ca</t>
  </si>
  <si>
    <t>Ols Fe</t>
  </si>
  <si>
    <t>Ols K</t>
  </si>
  <si>
    <t>Ols Mg</t>
  </si>
  <si>
    <t>Ols Mn</t>
  </si>
  <si>
    <t>Ols P</t>
  </si>
  <si>
    <t>Ols S</t>
  </si>
  <si>
    <t>Ols Zn</t>
  </si>
  <si>
    <t>Rate</t>
  </si>
  <si>
    <t>Yield (bu/ac)</t>
  </si>
  <si>
    <t>Trt</t>
  </si>
  <si>
    <t>Unfert</t>
  </si>
  <si>
    <t>High</t>
  </si>
  <si>
    <t>Low</t>
  </si>
  <si>
    <t>Med</t>
  </si>
  <si>
    <t>6-12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</si>
  <si>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</si>
  <si>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</si>
  <si>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</si>
  <si>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</si>
  <si>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</si>
  <si>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</si>
  <si>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</si>
  <si>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</si>
  <si>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</si>
  <si>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</si>
  <si>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</si>
  <si>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</si>
  <si>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</si>
  <si>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</si>
  <si>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</si>
  <si>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</si>
  <si>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</si>
  <si>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</si>
  <si>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</si>
  <si>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</si>
  <si>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</si>
  <si>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</si>
  <si>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</si>
  <si>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</si>
  <si>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L-Med</t>
  </si>
  <si>
    <t>H-Med</t>
  </si>
  <si>
    <t>SW16</t>
  </si>
  <si>
    <t>400-500</t>
  </si>
  <si>
    <t>9B</t>
  </si>
  <si>
    <t>10B</t>
  </si>
  <si>
    <t>11B</t>
  </si>
  <si>
    <t>9A</t>
  </si>
  <si>
    <t>10A</t>
  </si>
  <si>
    <t>11A</t>
  </si>
  <si>
    <t>Y8</t>
  </si>
  <si>
    <t>1D</t>
  </si>
  <si>
    <t>2D</t>
  </si>
  <si>
    <t>3D</t>
  </si>
  <si>
    <t>4D</t>
  </si>
  <si>
    <t>5D</t>
  </si>
  <si>
    <t>6D</t>
  </si>
  <si>
    <t>7D</t>
  </si>
  <si>
    <t>8D</t>
  </si>
  <si>
    <t>Xlow</t>
  </si>
  <si>
    <t>VeryLow</t>
  </si>
  <si>
    <t>Y10</t>
  </si>
  <si>
    <t>Rel Yield</t>
  </si>
  <si>
    <t>PlotID</t>
  </si>
  <si>
    <t>FieldID</t>
  </si>
  <si>
    <t>M3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</si>
</sst>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&quot;18DS&quot;000000"/>
    <numFmt numFmtId="166" formatCode="0.0"/>
    <numFmt numFmtId="167" formatCode="0.0_);[Red]\(0.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5" fillId="0" borderId="0" xfId="0" applyNumberFormat="1" applyFont="1"/>
    <xf numFmtId="0" fontId="2" fillId="3" borderId="1" xfId="0" applyFont="1" applyFill="1" applyBorder="1" applyAlignment="1">
      <alignment horizontal="right" vertical="center"/>
    </xf>
    <xf numFmtId="0" fontId="1" fillId="0" borderId="0" xfId="1"/>
    <xf numFmtId="164" fontId="6" fillId="0" borderId="0" xfId="2" applyNumberFormat="1"/>
    <xf numFmtId="0" fontId="1" fillId="0" borderId="0" xfId="3" applyAlignment="1">
      <alignment horizontal="right"/>
    </xf>
    <xf numFmtId="0" fontId="1" fillId="0" borderId="0" xfId="4"/>
    <xf numFmtId="0" fontId="1" fillId="0" borderId="0" xfId="5"/>
    <xf numFmtId="0" fontId="1" fillId="0" borderId="0" xfId="6"/>
    <xf numFmtId="164" fontId="0" fillId="0" borderId="0" xfId="0" applyNumberFormat="1" applyAlignment="1">
      <alignment horizontal="right"/>
    </xf>
    <xf numFmtId="0" fontId="1" fillId="0" borderId="0" xfId="7" applyAlignment="1">
      <alignment horizontal="right"/>
    </xf>
    <xf numFmtId="164" fontId="0" fillId="0" borderId="0" xfId="0" applyNumberFormat="1" applyAlignment="1" applyProtection="1">
      <alignment horizontal="right"/>
      <protection locked="0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/>
    <xf numFmtId="165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165" fontId="9" fillId="0" borderId="3" xfId="8" applyNumberFormat="1" applyFont="1" applyBorder="1" applyAlignment="1">
      <alignment horizontal="right" wrapText="1"/>
    </xf>
    <xf numFmtId="0" fontId="9" fillId="0" borderId="3" xfId="8" applyFont="1" applyBorder="1" applyAlignment="1">
      <alignment wrapText="1"/>
    </xf>
    <xf numFmtId="14" fontId="9" fillId="0" borderId="3" xfId="8" applyNumberFormat="1" applyFont="1" applyBorder="1" applyAlignment="1">
      <alignment horizontal="right" wrapText="1"/>
    </xf>
    <xf numFmtId="164" fontId="5" fillId="0" borderId="0" xfId="2" applyNumberFormat="1" applyFont="1"/>
    <xf numFmtId="164" fontId="5" fillId="0" borderId="0" xfId="0" applyNumberFormat="1" applyFont="1" applyAlignment="1">
      <alignment vertical="top"/>
    </xf>
    <xf numFmtId="14" fontId="9" fillId="0" borderId="4" xfId="8" applyNumberFormat="1" applyFont="1" applyBorder="1" applyAlignment="1">
      <alignment horizontal="right" wrapText="1"/>
    </xf>
    <xf numFmtId="2" fontId="9" fillId="0" borderId="3" xfId="8" applyNumberFormat="1" applyFont="1" applyBorder="1" applyAlignment="1">
      <alignment wrapText="1"/>
    </xf>
    <xf numFmtId="164" fontId="2" fillId="3" borderId="1" xfId="0" applyNumberFormat="1" applyFont="1" applyFill="1" applyBorder="1" applyAlignment="1">
      <alignment horizontal="center" vertical="center"/>
    </xf>
    <xf numFmtId="165" fontId="10" fillId="0" borderId="3" xfId="8" applyNumberFormat="1" applyFont="1" applyBorder="1" applyAlignment="1">
      <alignment horizontal="right" wrapText="1"/>
    </xf>
    <xf numFmtId="0" fontId="10" fillId="0" borderId="3" xfId="8" applyFont="1" applyBorder="1" applyAlignment="1">
      <alignment wrapText="1"/>
    </xf>
    <xf numFmtId="14" fontId="10" fillId="0" borderId="3" xfId="8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/>
    </xf>
    <xf numFmtId="14" fontId="10" fillId="0" borderId="4" xfId="8" applyNumberFormat="1" applyFont="1" applyBorder="1" applyAlignment="1">
      <alignment horizontal="right" wrapText="1"/>
    </xf>
    <xf numFmtId="164" fontId="1" fillId="0" borderId="0" xfId="0" applyNumberFormat="1" applyFont="1"/>
    <xf numFmtId="164" fontId="5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vertical="center"/>
    </xf>
    <xf numFmtId="2" fontId="0" fillId="0" borderId="0" xfId="0" applyNumberFormat="1"/>
    <xf numFmtId="0" fontId="10" fillId="0" borderId="0" xfId="8" applyFont="1" applyAlignment="1">
      <alignment wrapText="1"/>
    </xf>
    <xf numFmtId="2" fontId="0" fillId="0" borderId="3" xfId="0" applyNumberFormat="1" applyBorder="1"/>
    <xf numFmtId="2" fontId="10" fillId="0" borderId="0" xfId="8" applyNumberFormat="1" applyFont="1" applyAlignment="1">
      <alignment wrapText="1"/>
    </xf>
    <xf numFmtId="0" fontId="0" fillId="4" borderId="0" xfId="0" applyFill="1"/>
    <xf numFmtId="164" fontId="5" fillId="0" borderId="0" xfId="1" applyNumberFormat="1" applyFont="1" applyAlignment="1">
      <alignment vertical="top"/>
    </xf>
    <xf numFmtId="2" fontId="10" fillId="0" borderId="3" xfId="8" applyNumberFormat="1" applyFont="1" applyBorder="1" applyAlignment="1">
      <alignment wrapText="1"/>
    </xf>
    <xf numFmtId="166" fontId="4" fillId="0" borderId="0" xfId="0" applyNumberFormat="1" applyFont="1" applyAlignment="1">
      <alignment horizontal="center" vertical="center" wrapText="1"/>
    </xf>
    <xf numFmtId="0" fontId="9" fillId="0" borderId="0" xfId="8" applyFont="1" applyAlignment="1">
      <alignment wrapText="1"/>
    </xf>
    <xf numFmtId="166" fontId="0" fillId="0" borderId="0" xfId="0" applyNumberFormat="1"/>
    <xf numFmtId="167" fontId="0" fillId="0" borderId="0" xfId="0" applyNumberFormat="1"/>
  </cellXfs>
  <cellStyles count="9">
    <cellStyle name="Normal" xfId="0" builtinId="0"/>
    <cellStyle name="Normal 10" xfId="6" xr:uid="{7120848D-D3ED-4E78-AD8F-DA91E845BB70}"/>
    <cellStyle name="Normal 2" xfId="2" xr:uid="{FAF7D10E-97C4-4BE6-B4F5-0C56F79C7776}"/>
    <cellStyle name="Normal 3" xfId="1" xr:uid="{380F7E65-ED12-4B3B-BCF4-451557F0FB4C}"/>
    <cellStyle name="Normal 5" xfId="3" xr:uid="{99863865-C05E-40AB-AC84-2F14C36A1DC8}"/>
    <cellStyle name="Normal 6" xfId="7" xr:uid="{4049E20B-84A5-4007-AECD-D38E15E91E36}"/>
    <cellStyle name="Normal 7" xfId="4" xr:uid="{131A2913-868A-4DDA-ADA7-38E79BF1AE0C}"/>
    <cellStyle name="Normal 8" xfId="5" xr:uid="{2A1E8D8D-07C4-4BED-A151-082D1E36F6F6}"/>
    <cellStyle name="Normal_Sheet1" xfId="8" xr:uid="{372BD62F-3179-4A0A-8C2D-90A1A09DB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98E-1E10-45B3-AD64-8F59B56852D7}">
  <dimension ref="A1:BI155"/>
  <sheetViews>
    <sheetView topLeftCell="I1" workbookViewId="0">
      <selection activeCell="AR2" sqref="AR2"/>
    </sheetView>
  </sheetViews>
  <sheetFormatPr defaultRowHeight="15" x14ac:dyDescent="0.25"/>
  <cols>
    <col min="1" max="1" width="11.5703125" customWidth="1"/>
    <col min="7" max="7" width="11.5703125" style="28" bestFit="1" customWidth="1"/>
    <col min="8" max="8" width="11.5703125" style="28" customWidth="1"/>
    <col min="9" max="9" width="9.140625" customWidth="1"/>
    <col min="11" max="11" width="12.140625" bestFit="1" customWidth="1"/>
    <col min="12" max="61" width="9.140625" customWidth="1"/>
  </cols>
  <sheetData>
    <row r="1" spans="1:61" x14ac:dyDescent="0.25">
      <c r="A1" s="1" t="s">
        <v>0</v>
      </c>
      <c r="B1" s="1" t="s">
        <v>143</v>
      </c>
      <c r="C1" s="1" t="s">
        <v>2</v>
      </c>
      <c r="D1" s="1" t="s">
        <v>142</v>
      </c>
      <c r="E1" s="1" t="s">
        <v>89</v>
      </c>
      <c r="F1" s="1" t="s">
        <v>87</v>
      </c>
      <c r="G1" s="1" t="s">
        <v>88</v>
      </c>
      <c r="H1" s="1" t="s">
        <v>141</v>
      </c>
      <c r="I1" s="1" t="s">
        <v>3</v>
      </c>
      <c r="J1" s="1" t="s">
        <v>4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3" t="s">
        <v>76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51</v>
      </c>
      <c r="AD1" s="3" t="s">
        <v>52</v>
      </c>
      <c r="AE1" s="10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41</v>
      </c>
      <c r="AQ1" s="3" t="s">
        <v>42</v>
      </c>
      <c r="AR1" s="3" t="s">
        <v>144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  <c r="BI1" s="3" t="s">
        <v>86</v>
      </c>
    </row>
    <row r="2" spans="1:61" x14ac:dyDescent="0.25">
      <c r="A2" s="4">
        <v>339</v>
      </c>
      <c r="B2" s="5" t="s">
        <v>10</v>
      </c>
      <c r="C2" s="5" t="s">
        <v>35</v>
      </c>
      <c r="D2" s="5">
        <v>21</v>
      </c>
      <c r="E2" s="5" t="s">
        <v>90</v>
      </c>
      <c r="F2" s="5">
        <v>0</v>
      </c>
      <c r="G2" s="24">
        <v>25.399129172714101</v>
      </c>
      <c r="H2" s="24">
        <f t="shared" ref="H2:H33" si="0">G2/46.9*100</f>
        <v>54.155925741394675</v>
      </c>
      <c r="I2" s="5" t="s">
        <v>17</v>
      </c>
      <c r="J2" s="5" t="s">
        <v>14</v>
      </c>
      <c r="K2" s="6">
        <v>43183</v>
      </c>
      <c r="L2" s="7">
        <v>161.63198065000003</v>
      </c>
      <c r="M2" s="7">
        <v>197.24784880000001</v>
      </c>
      <c r="N2" s="7">
        <v>35.615868149999997</v>
      </c>
      <c r="O2" s="7">
        <v>15.8043873</v>
      </c>
      <c r="P2" s="8">
        <v>536</v>
      </c>
      <c r="Q2" s="8">
        <v>0.26</v>
      </c>
      <c r="R2" s="8">
        <v>2220</v>
      </c>
      <c r="S2" s="8">
        <v>101.8</v>
      </c>
      <c r="T2" s="8">
        <v>168.4</v>
      </c>
      <c r="U2" s="8">
        <v>232</v>
      </c>
      <c r="V2" s="8">
        <v>75.8</v>
      </c>
      <c r="W2" s="8">
        <v>14.82</v>
      </c>
      <c r="X2" s="8">
        <v>8.94</v>
      </c>
      <c r="Y2" s="8">
        <v>1.34</v>
      </c>
      <c r="Z2" s="9">
        <v>4.6999999999999993</v>
      </c>
      <c r="AA2" s="9">
        <v>12</v>
      </c>
      <c r="AB2" s="9">
        <v>0.4</v>
      </c>
      <c r="AC2" s="8">
        <v>210</v>
      </c>
      <c r="AD2" s="8">
        <v>0.41000000000000003</v>
      </c>
      <c r="AE2" s="17">
        <v>1982</v>
      </c>
      <c r="AF2" s="8">
        <v>32.200000000000003</v>
      </c>
      <c r="AG2" s="8">
        <v>55.099999999999994</v>
      </c>
      <c r="AH2" s="8">
        <v>50.099999999999994</v>
      </c>
      <c r="AI2" s="8">
        <v>4.04</v>
      </c>
      <c r="AJ2" s="8">
        <v>37.200000000000003</v>
      </c>
      <c r="AK2" s="8">
        <v>5.81</v>
      </c>
      <c r="AL2" s="8">
        <v>0.09</v>
      </c>
      <c r="AM2" s="8">
        <v>3.8</v>
      </c>
      <c r="AN2" s="8">
        <v>34.799999999999997</v>
      </c>
      <c r="AO2" s="8">
        <v>2.1</v>
      </c>
      <c r="AP2" s="8">
        <v>520</v>
      </c>
      <c r="AQ2" s="8">
        <v>0.63</v>
      </c>
      <c r="AR2" s="8">
        <v>2370</v>
      </c>
      <c r="AS2" s="8">
        <v>115</v>
      </c>
      <c r="AT2" s="8">
        <v>247</v>
      </c>
      <c r="AU2" s="8">
        <v>232</v>
      </c>
      <c r="AV2" s="8">
        <v>80.600000000000009</v>
      </c>
      <c r="AW2" s="8">
        <v>15.8</v>
      </c>
      <c r="AX2" s="8">
        <v>8.23</v>
      </c>
      <c r="AY2" s="8">
        <v>1.1500000000000001</v>
      </c>
      <c r="AZ2" s="17">
        <v>1.79</v>
      </c>
      <c r="BA2" s="17">
        <v>0.27</v>
      </c>
      <c r="BB2" s="17">
        <v>192</v>
      </c>
      <c r="BC2" s="17">
        <v>1.4000000000000001</v>
      </c>
      <c r="BD2" s="17">
        <v>169</v>
      </c>
      <c r="BE2" s="17">
        <v>73.3</v>
      </c>
      <c r="BF2" s="17">
        <v>0.2</v>
      </c>
      <c r="BG2" s="17">
        <v>5.44</v>
      </c>
      <c r="BH2" s="17">
        <v>13.100000000000001</v>
      </c>
      <c r="BI2" s="17">
        <v>0</v>
      </c>
    </row>
    <row r="3" spans="1:61" x14ac:dyDescent="0.25">
      <c r="A3" s="4">
        <v>338</v>
      </c>
      <c r="B3" s="5" t="s">
        <v>10</v>
      </c>
      <c r="C3" s="5" t="s">
        <v>35</v>
      </c>
      <c r="D3" s="5">
        <v>21</v>
      </c>
      <c r="E3" s="5" t="s">
        <v>90</v>
      </c>
      <c r="F3" s="5">
        <v>0</v>
      </c>
      <c r="G3" s="24">
        <v>25.399129172714101</v>
      </c>
      <c r="H3" s="24">
        <f t="shared" si="0"/>
        <v>54.155925741394675</v>
      </c>
      <c r="I3" s="5" t="s">
        <v>17</v>
      </c>
      <c r="J3" s="5" t="s">
        <v>13</v>
      </c>
      <c r="K3" s="6">
        <v>43183</v>
      </c>
      <c r="L3" s="7">
        <v>206.20807040000003</v>
      </c>
      <c r="M3" s="7">
        <v>243.80613440000002</v>
      </c>
      <c r="N3" s="7">
        <v>37.598064000000001</v>
      </c>
      <c r="O3" s="7">
        <v>17.880393699999999</v>
      </c>
      <c r="P3" s="8">
        <v>514</v>
      </c>
      <c r="Q3" s="8">
        <v>0.36</v>
      </c>
      <c r="R3" s="8">
        <v>2160</v>
      </c>
      <c r="S3" s="8">
        <v>94</v>
      </c>
      <c r="T3" s="8">
        <v>224</v>
      </c>
      <c r="U3" s="8">
        <v>264</v>
      </c>
      <c r="V3" s="8">
        <v>72</v>
      </c>
      <c r="W3" s="8">
        <v>29</v>
      </c>
      <c r="X3" s="8">
        <v>10.120000000000001</v>
      </c>
      <c r="Y3" s="8">
        <v>2.1</v>
      </c>
      <c r="Z3" s="9">
        <v>3.9000000000000004</v>
      </c>
      <c r="AA3" s="9">
        <v>11.6</v>
      </c>
      <c r="AB3" s="9">
        <v>0.70000000000000007</v>
      </c>
      <c r="AC3" s="8">
        <v>192</v>
      </c>
      <c r="AD3" s="8">
        <v>0.34</v>
      </c>
      <c r="AE3" s="17">
        <v>1940</v>
      </c>
      <c r="AF3" s="8">
        <v>27.9</v>
      </c>
      <c r="AG3" s="8">
        <v>84.399999999999991</v>
      </c>
      <c r="AH3" s="8">
        <v>58.4</v>
      </c>
      <c r="AI3" s="8">
        <v>4.59</v>
      </c>
      <c r="AJ3" s="8">
        <v>51</v>
      </c>
      <c r="AK3" s="8">
        <v>4.63</v>
      </c>
      <c r="AL3" s="8">
        <v>0.08</v>
      </c>
      <c r="AM3" s="8">
        <v>5.4</v>
      </c>
      <c r="AN3" s="8">
        <v>34</v>
      </c>
      <c r="AO3" s="8">
        <v>2.1</v>
      </c>
      <c r="AP3" s="8">
        <v>506</v>
      </c>
      <c r="AQ3" s="8">
        <v>0.45999999999999996</v>
      </c>
      <c r="AR3" s="8">
        <v>2310</v>
      </c>
      <c r="AS3" s="8">
        <v>106</v>
      </c>
      <c r="AT3" s="8">
        <v>339</v>
      </c>
      <c r="AU3" s="8">
        <v>266</v>
      </c>
      <c r="AV3" s="8">
        <v>75.599999999999994</v>
      </c>
      <c r="AW3" s="8">
        <v>31.6</v>
      </c>
      <c r="AX3" s="8">
        <v>6.7</v>
      </c>
      <c r="AY3" s="8">
        <v>1.7599999999999998</v>
      </c>
      <c r="AZ3" s="17">
        <v>1.7100000000000002</v>
      </c>
      <c r="BA3" s="17">
        <v>0.22999999999999998</v>
      </c>
      <c r="BB3" s="17">
        <v>183</v>
      </c>
      <c r="BC3" s="17">
        <v>1.56</v>
      </c>
      <c r="BD3" s="17">
        <v>261</v>
      </c>
      <c r="BE3" s="17">
        <v>82.699999999999989</v>
      </c>
      <c r="BF3" s="17">
        <v>0.26</v>
      </c>
      <c r="BG3" s="17">
        <v>12.1</v>
      </c>
      <c r="BH3" s="17">
        <v>14.299999999999999</v>
      </c>
      <c r="BI3" s="17">
        <v>0</v>
      </c>
    </row>
    <row r="4" spans="1:61" x14ac:dyDescent="0.25">
      <c r="A4" s="4">
        <v>340</v>
      </c>
      <c r="B4" s="5" t="s">
        <v>10</v>
      </c>
      <c r="C4" s="5" t="s">
        <v>35</v>
      </c>
      <c r="D4" s="5">
        <v>21</v>
      </c>
      <c r="E4" s="5" t="s">
        <v>90</v>
      </c>
      <c r="F4" s="5">
        <v>0</v>
      </c>
      <c r="G4" s="24">
        <v>25.399129172714101</v>
      </c>
      <c r="H4" s="24">
        <f t="shared" si="0"/>
        <v>54.155925741394675</v>
      </c>
      <c r="I4" s="5" t="s">
        <v>17</v>
      </c>
      <c r="J4" s="5" t="s">
        <v>15</v>
      </c>
      <c r="K4" s="6">
        <v>43183</v>
      </c>
      <c r="L4" s="7">
        <v>167.02163329999996</v>
      </c>
      <c r="M4" s="7">
        <v>201.38023689999997</v>
      </c>
      <c r="N4" s="7">
        <v>34.358603600000002</v>
      </c>
      <c r="O4" s="7">
        <v>15.557045199999999</v>
      </c>
      <c r="P4" s="8">
        <v>534</v>
      </c>
      <c r="Q4" s="8">
        <v>0.38</v>
      </c>
      <c r="R4" s="8">
        <v>2180</v>
      </c>
      <c r="S4" s="8">
        <v>93.6</v>
      </c>
      <c r="T4" s="8">
        <v>161.80000000000001</v>
      </c>
      <c r="U4" s="8">
        <v>236</v>
      </c>
      <c r="V4" s="8">
        <v>74</v>
      </c>
      <c r="W4" s="8">
        <v>16.080000000000002</v>
      </c>
      <c r="X4" s="8">
        <v>9.4599999999999991</v>
      </c>
      <c r="Y4" s="8">
        <v>1.2</v>
      </c>
      <c r="Z4" s="9">
        <v>3.5</v>
      </c>
      <c r="AA4" s="9">
        <v>12.1</v>
      </c>
      <c r="AB4" s="9">
        <v>0.6</v>
      </c>
      <c r="AC4" s="8">
        <v>215</v>
      </c>
      <c r="AD4" s="8">
        <v>0.33</v>
      </c>
      <c r="AE4" s="17">
        <v>1956</v>
      </c>
      <c r="AF4" s="8">
        <v>28.1</v>
      </c>
      <c r="AG4" s="8">
        <v>54</v>
      </c>
      <c r="AH4" s="8">
        <v>51.2</v>
      </c>
      <c r="AI4" s="8">
        <v>4.2299999999999995</v>
      </c>
      <c r="AJ4" s="8">
        <v>38.299999999999997</v>
      </c>
      <c r="AK4" s="8">
        <v>4.6800000000000006</v>
      </c>
      <c r="AL4" s="8">
        <v>0.09</v>
      </c>
      <c r="AM4" s="8">
        <v>15.3</v>
      </c>
      <c r="AN4" s="8">
        <v>2.6</v>
      </c>
      <c r="AO4" s="8">
        <v>0.89999999999999991</v>
      </c>
      <c r="AP4" s="8">
        <v>518</v>
      </c>
      <c r="AQ4" s="8">
        <v>0.2</v>
      </c>
      <c r="AR4" s="8">
        <v>2330</v>
      </c>
      <c r="AS4" s="8">
        <v>105</v>
      </c>
      <c r="AT4" s="8">
        <v>241</v>
      </c>
      <c r="AU4" s="8">
        <v>236</v>
      </c>
      <c r="AV4" s="8">
        <v>78.099999999999994</v>
      </c>
      <c r="AW4" s="8">
        <v>17</v>
      </c>
      <c r="AX4" s="8">
        <v>6.66</v>
      </c>
      <c r="AY4" s="8">
        <v>1.1300000000000001</v>
      </c>
      <c r="AZ4" s="17">
        <v>1.22</v>
      </c>
      <c r="BA4" s="17">
        <v>0.19</v>
      </c>
      <c r="BB4" s="17">
        <v>193</v>
      </c>
      <c r="BC4" s="17">
        <v>1.02</v>
      </c>
      <c r="BD4" s="17">
        <v>172</v>
      </c>
      <c r="BE4" s="17">
        <v>78.400000000000006</v>
      </c>
      <c r="BF4" s="17">
        <v>0.15</v>
      </c>
      <c r="BG4" s="17">
        <v>4.95</v>
      </c>
      <c r="BH4" s="17">
        <v>12.3</v>
      </c>
      <c r="BI4" s="17">
        <v>0</v>
      </c>
    </row>
    <row r="5" spans="1:61" x14ac:dyDescent="0.25">
      <c r="A5" s="4">
        <v>342</v>
      </c>
      <c r="B5" s="5" t="s">
        <v>10</v>
      </c>
      <c r="C5" s="5" t="s">
        <v>36</v>
      </c>
      <c r="D5" s="5">
        <v>22</v>
      </c>
      <c r="E5" s="5" t="s">
        <v>90</v>
      </c>
      <c r="F5" s="5">
        <v>0</v>
      </c>
      <c r="G5" s="24">
        <v>23.816004354926509</v>
      </c>
      <c r="H5" s="24">
        <f t="shared" si="0"/>
        <v>50.780393080866759</v>
      </c>
      <c r="I5" s="5" t="s">
        <v>12</v>
      </c>
      <c r="J5" s="5" t="s">
        <v>14</v>
      </c>
      <c r="K5" s="6">
        <v>43183</v>
      </c>
      <c r="L5" s="7">
        <v>139.65311459999998</v>
      </c>
      <c r="M5" s="7">
        <v>225.1418219</v>
      </c>
      <c r="N5" s="7">
        <v>85.488707300000016</v>
      </c>
      <c r="O5" s="7">
        <v>18.005324350000002</v>
      </c>
      <c r="P5" s="8">
        <v>438</v>
      </c>
      <c r="Q5" s="8">
        <v>0.4</v>
      </c>
      <c r="R5" s="8">
        <v>3500</v>
      </c>
      <c r="S5" s="8">
        <v>57.199999999999996</v>
      </c>
      <c r="T5" s="8">
        <v>318</v>
      </c>
      <c r="U5" s="8">
        <v>152.6</v>
      </c>
      <c r="V5" s="8">
        <v>32.799999999999997</v>
      </c>
      <c r="W5" s="8">
        <v>7.48</v>
      </c>
      <c r="X5" s="8">
        <v>9.6</v>
      </c>
      <c r="Y5" s="8">
        <v>0.76</v>
      </c>
      <c r="Z5" s="9">
        <v>8.6</v>
      </c>
      <c r="AA5" s="9">
        <v>4.2</v>
      </c>
      <c r="AB5" s="9">
        <v>0.3</v>
      </c>
      <c r="AC5" s="8">
        <v>62.199999999999996</v>
      </c>
      <c r="AD5" s="8">
        <v>0.19</v>
      </c>
      <c r="AE5" s="17">
        <v>3920</v>
      </c>
      <c r="AF5" s="8">
        <v>7.48</v>
      </c>
      <c r="AG5" s="8">
        <v>61.8</v>
      </c>
      <c r="AH5" s="8">
        <v>36.200000000000003</v>
      </c>
      <c r="AI5" s="8">
        <v>0.32</v>
      </c>
      <c r="AJ5" s="8">
        <v>1.52</v>
      </c>
      <c r="AK5" s="8">
        <v>4.43</v>
      </c>
      <c r="AL5" s="8">
        <v>0</v>
      </c>
      <c r="AM5" s="19">
        <v>9</v>
      </c>
      <c r="AN5" s="19">
        <v>0.4</v>
      </c>
      <c r="AO5" s="19">
        <v>0.4</v>
      </c>
      <c r="AP5" s="8">
        <v>363</v>
      </c>
      <c r="AQ5" s="8">
        <v>0.35000000000000003</v>
      </c>
      <c r="AR5" s="8">
        <v>3680</v>
      </c>
      <c r="AS5" s="8">
        <v>64.099999999999994</v>
      </c>
      <c r="AT5" s="8">
        <v>482</v>
      </c>
      <c r="AU5" s="8">
        <v>153</v>
      </c>
      <c r="AV5" s="8">
        <v>34.5</v>
      </c>
      <c r="AW5" s="8">
        <v>7.3</v>
      </c>
      <c r="AX5" s="8">
        <v>6.61</v>
      </c>
      <c r="AY5" s="8">
        <v>0.90999999999999992</v>
      </c>
      <c r="AZ5" s="17">
        <v>1.26</v>
      </c>
      <c r="BA5" s="17">
        <v>0.21000000000000002</v>
      </c>
      <c r="BB5" s="17">
        <v>95.8</v>
      </c>
      <c r="BC5" s="17">
        <v>1.41</v>
      </c>
      <c r="BD5" s="17">
        <v>214</v>
      </c>
      <c r="BE5" s="17">
        <v>32.799999999999997</v>
      </c>
      <c r="BF5" s="17">
        <v>0.09</v>
      </c>
      <c r="BG5" s="17">
        <v>3.06</v>
      </c>
      <c r="BH5" s="17">
        <v>11.7</v>
      </c>
      <c r="BI5" s="17">
        <v>0.04</v>
      </c>
    </row>
    <row r="6" spans="1:61" x14ac:dyDescent="0.25">
      <c r="A6" s="4">
        <v>341</v>
      </c>
      <c r="B6" s="5" t="s">
        <v>10</v>
      </c>
      <c r="C6" s="5" t="s">
        <v>36</v>
      </c>
      <c r="D6" s="5">
        <v>22</v>
      </c>
      <c r="E6" s="5" t="s">
        <v>90</v>
      </c>
      <c r="F6" s="5">
        <v>0</v>
      </c>
      <c r="G6" s="24">
        <v>23.816004354926509</v>
      </c>
      <c r="H6" s="24">
        <f t="shared" si="0"/>
        <v>50.780393080866759</v>
      </c>
      <c r="I6" s="5" t="s">
        <v>12</v>
      </c>
      <c r="J6" s="5" t="s">
        <v>13</v>
      </c>
      <c r="K6" s="6">
        <v>43183</v>
      </c>
      <c r="L6" s="7">
        <v>166.99040765000001</v>
      </c>
      <c r="M6" s="7">
        <v>232.60477159999999</v>
      </c>
      <c r="N6" s="7">
        <v>65.614363949999998</v>
      </c>
      <c r="O6" s="7">
        <v>28.281983050000001</v>
      </c>
      <c r="P6" s="8">
        <v>464</v>
      </c>
      <c r="Q6" s="8">
        <v>0.45999999999999996</v>
      </c>
      <c r="R6" s="8">
        <v>3360</v>
      </c>
      <c r="S6" s="8">
        <v>46.6</v>
      </c>
      <c r="T6" s="8">
        <v>364</v>
      </c>
      <c r="U6" s="8">
        <v>154.19999999999999</v>
      </c>
      <c r="V6" s="8">
        <v>32</v>
      </c>
      <c r="W6" s="8">
        <v>11.66</v>
      </c>
      <c r="X6" s="8">
        <v>11.92</v>
      </c>
      <c r="Y6" s="8">
        <v>0.84000000000000008</v>
      </c>
      <c r="Z6" s="9">
        <v>14.7</v>
      </c>
      <c r="AA6" s="9">
        <v>11.6</v>
      </c>
      <c r="AB6" s="9">
        <v>0.6</v>
      </c>
      <c r="AC6" s="8">
        <v>67.599999999999994</v>
      </c>
      <c r="AD6" s="8">
        <v>0.18</v>
      </c>
      <c r="AE6" s="17">
        <v>3800</v>
      </c>
      <c r="AF6" s="8">
        <v>8.2199999999999989</v>
      </c>
      <c r="AG6" s="8">
        <v>83.9</v>
      </c>
      <c r="AH6" s="8">
        <v>35.5</v>
      </c>
      <c r="AI6" s="8">
        <v>0.52</v>
      </c>
      <c r="AJ6" s="8">
        <v>3.4000000000000004</v>
      </c>
      <c r="AK6" s="8">
        <v>5.1400000000000006</v>
      </c>
      <c r="AL6" s="8">
        <v>0</v>
      </c>
      <c r="AM6" s="19">
        <v>15.3</v>
      </c>
      <c r="AN6" s="19">
        <v>2.6</v>
      </c>
      <c r="AO6" s="19">
        <v>0.89999999999999991</v>
      </c>
      <c r="AP6" s="8">
        <v>369</v>
      </c>
      <c r="AQ6" s="8">
        <v>0.51</v>
      </c>
      <c r="AR6" s="8">
        <v>3550</v>
      </c>
      <c r="AS6" s="8">
        <v>52.1</v>
      </c>
      <c r="AT6" s="8">
        <v>562</v>
      </c>
      <c r="AU6" s="8">
        <v>156</v>
      </c>
      <c r="AV6" s="8">
        <v>33.9</v>
      </c>
      <c r="AW6" s="8">
        <v>12.1</v>
      </c>
      <c r="AX6" s="8">
        <v>8.23</v>
      </c>
      <c r="AY6" s="8">
        <v>0.99</v>
      </c>
      <c r="AZ6" s="17">
        <v>1.27</v>
      </c>
      <c r="BA6" s="17">
        <v>0.37</v>
      </c>
      <c r="BB6" s="17">
        <v>118</v>
      </c>
      <c r="BC6" s="17">
        <v>2.33</v>
      </c>
      <c r="BD6" s="17">
        <v>290</v>
      </c>
      <c r="BE6" s="17">
        <v>33.1</v>
      </c>
      <c r="BF6" s="17">
        <v>0.33</v>
      </c>
      <c r="BG6" s="17">
        <v>4.2699999999999996</v>
      </c>
      <c r="BH6" s="17">
        <v>14.1</v>
      </c>
      <c r="BI6" s="17">
        <v>0.15</v>
      </c>
    </row>
    <row r="7" spans="1:61" x14ac:dyDescent="0.25">
      <c r="A7" s="4">
        <v>343</v>
      </c>
      <c r="B7" s="5" t="s">
        <v>10</v>
      </c>
      <c r="C7" s="5" t="s">
        <v>36</v>
      </c>
      <c r="D7" s="5">
        <v>22</v>
      </c>
      <c r="E7" s="5" t="s">
        <v>90</v>
      </c>
      <c r="F7" s="5">
        <v>0</v>
      </c>
      <c r="G7" s="24">
        <v>23.816004354926509</v>
      </c>
      <c r="H7" s="24">
        <f t="shared" si="0"/>
        <v>50.780393080866759</v>
      </c>
      <c r="I7" s="5" t="s">
        <v>12</v>
      </c>
      <c r="J7" s="5" t="s">
        <v>15</v>
      </c>
      <c r="K7" s="6">
        <v>43183</v>
      </c>
      <c r="L7" s="7">
        <v>169.48229914999999</v>
      </c>
      <c r="M7" s="7">
        <v>245.77370415000001</v>
      </c>
      <c r="N7" s="7">
        <v>76.291404999999997</v>
      </c>
      <c r="O7" s="7">
        <v>19.246571700000001</v>
      </c>
      <c r="P7" s="8">
        <v>486</v>
      </c>
      <c r="Q7" s="8">
        <v>0.43999999999999995</v>
      </c>
      <c r="R7" s="8">
        <v>3340</v>
      </c>
      <c r="S7" s="8">
        <v>52</v>
      </c>
      <c r="T7" s="8">
        <v>344</v>
      </c>
      <c r="U7" s="8">
        <v>155.6</v>
      </c>
      <c r="V7" s="8">
        <v>34</v>
      </c>
      <c r="W7" s="8">
        <v>14</v>
      </c>
      <c r="X7" s="8">
        <v>9.74</v>
      </c>
      <c r="Y7" s="8">
        <v>0.87999999999999989</v>
      </c>
      <c r="Z7" s="9">
        <v>7.1</v>
      </c>
      <c r="AA7" s="9">
        <v>6.8000000000000007</v>
      </c>
      <c r="AB7" s="9">
        <v>0.6</v>
      </c>
      <c r="AC7" s="8">
        <v>68</v>
      </c>
      <c r="AD7" s="8">
        <v>0.17</v>
      </c>
      <c r="AE7" s="17">
        <v>3820</v>
      </c>
      <c r="AF7" s="8">
        <v>6.12</v>
      </c>
      <c r="AG7" s="8">
        <v>72.599999999999994</v>
      </c>
      <c r="AH7" s="8">
        <v>35.200000000000003</v>
      </c>
      <c r="AI7" s="8">
        <v>0.45999999999999996</v>
      </c>
      <c r="AJ7" s="8">
        <v>4.45</v>
      </c>
      <c r="AK7" s="8">
        <v>4.3899999999999997</v>
      </c>
      <c r="AL7" s="8">
        <v>0</v>
      </c>
      <c r="AM7" s="19">
        <v>7.7</v>
      </c>
      <c r="AN7" s="19">
        <v>3.2</v>
      </c>
      <c r="AO7" s="19">
        <v>0.5</v>
      </c>
      <c r="AP7" s="8">
        <v>398</v>
      </c>
      <c r="AQ7" s="8">
        <v>0.63</v>
      </c>
      <c r="AR7" s="8">
        <v>3560</v>
      </c>
      <c r="AS7" s="8">
        <v>58.2</v>
      </c>
      <c r="AT7" s="8">
        <v>511</v>
      </c>
      <c r="AU7" s="8">
        <v>157</v>
      </c>
      <c r="AV7" s="8">
        <v>35.9</v>
      </c>
      <c r="AW7" s="8">
        <v>14.8</v>
      </c>
      <c r="AX7" s="8">
        <v>6.8500000000000005</v>
      </c>
      <c r="AY7" s="8">
        <v>1.03</v>
      </c>
      <c r="AZ7" s="17">
        <v>1.1400000000000001</v>
      </c>
      <c r="BA7" s="17">
        <v>0.28000000000000003</v>
      </c>
      <c r="BB7" s="17">
        <v>115</v>
      </c>
      <c r="BC7" s="17">
        <v>1.28</v>
      </c>
      <c r="BD7" s="17">
        <v>266</v>
      </c>
      <c r="BE7" s="17">
        <v>33.1</v>
      </c>
      <c r="BF7" s="17">
        <v>0.09</v>
      </c>
      <c r="BG7" s="17">
        <v>4.8599999999999994</v>
      </c>
      <c r="BH7" s="17">
        <v>13.799999999999999</v>
      </c>
      <c r="BI7" s="17">
        <v>0.01</v>
      </c>
    </row>
    <row r="8" spans="1:61" x14ac:dyDescent="0.25">
      <c r="A8" s="4">
        <v>333</v>
      </c>
      <c r="B8" s="5" t="s">
        <v>10</v>
      </c>
      <c r="C8" s="5" t="s">
        <v>33</v>
      </c>
      <c r="D8" s="5">
        <v>19</v>
      </c>
      <c r="E8" s="5" t="s">
        <v>91</v>
      </c>
      <c r="F8" s="5">
        <v>33.799999999999997</v>
      </c>
      <c r="G8" s="24">
        <v>36.939108795396223</v>
      </c>
      <c r="H8" s="24">
        <f t="shared" si="0"/>
        <v>78.761426002977018</v>
      </c>
      <c r="I8" s="5" t="s">
        <v>17</v>
      </c>
      <c r="J8" s="5" t="s">
        <v>14</v>
      </c>
      <c r="K8" s="6">
        <v>43183</v>
      </c>
      <c r="L8" s="7">
        <v>150.02687175</v>
      </c>
      <c r="M8" s="7">
        <v>196.67030584999998</v>
      </c>
      <c r="N8" s="7">
        <v>46.643434100000007</v>
      </c>
      <c r="O8" s="7">
        <v>20.196711149999999</v>
      </c>
      <c r="P8" s="8">
        <v>514</v>
      </c>
      <c r="Q8" s="8">
        <v>0.38</v>
      </c>
      <c r="R8" s="8">
        <v>2240</v>
      </c>
      <c r="S8" s="8">
        <v>91.4</v>
      </c>
      <c r="T8" s="8">
        <v>160.39999999999998</v>
      </c>
      <c r="U8" s="8">
        <v>206</v>
      </c>
      <c r="V8" s="8">
        <v>73.400000000000006</v>
      </c>
      <c r="W8" s="8">
        <v>13.08</v>
      </c>
      <c r="X8" s="8">
        <v>9.76</v>
      </c>
      <c r="Y8" s="8">
        <v>0.94</v>
      </c>
      <c r="Z8" s="9">
        <v>8</v>
      </c>
      <c r="AA8" s="9">
        <v>12.2</v>
      </c>
      <c r="AB8" s="9">
        <v>1.4000000000000001</v>
      </c>
      <c r="AC8" s="8">
        <v>204</v>
      </c>
      <c r="AD8" s="8">
        <v>0.26</v>
      </c>
      <c r="AE8" s="17">
        <v>2080</v>
      </c>
      <c r="AF8" s="8">
        <v>30.299999999999997</v>
      </c>
      <c r="AG8" s="8">
        <v>54.699999999999996</v>
      </c>
      <c r="AH8" s="8">
        <v>48.099999999999994</v>
      </c>
      <c r="AI8" s="8">
        <v>3.16</v>
      </c>
      <c r="AJ8" s="8">
        <v>37.200000000000003</v>
      </c>
      <c r="AK8" s="8">
        <v>6.07</v>
      </c>
      <c r="AL8" s="8">
        <v>0.05</v>
      </c>
      <c r="AM8" s="8">
        <v>6.8000000000000007</v>
      </c>
      <c r="AN8" s="8">
        <v>34.799999999999997</v>
      </c>
      <c r="AO8" s="8">
        <v>2.3000000000000003</v>
      </c>
      <c r="AP8" s="8">
        <v>506</v>
      </c>
      <c r="AQ8" s="8">
        <v>0.25</v>
      </c>
      <c r="AR8" s="8">
        <v>2370</v>
      </c>
      <c r="AS8" s="8">
        <v>103</v>
      </c>
      <c r="AT8" s="8">
        <v>240</v>
      </c>
      <c r="AU8" s="8">
        <v>207</v>
      </c>
      <c r="AV8" s="8">
        <v>77.900000000000006</v>
      </c>
      <c r="AW8" s="8">
        <v>13.899999999999999</v>
      </c>
      <c r="AX8" s="8">
        <v>6.8000000000000007</v>
      </c>
      <c r="AY8" s="8">
        <v>0.96</v>
      </c>
      <c r="AZ8" s="17">
        <v>1.81</v>
      </c>
      <c r="BA8" s="17">
        <v>0.3</v>
      </c>
      <c r="BB8" s="17">
        <v>139</v>
      </c>
      <c r="BC8" s="17">
        <v>1.6500000000000001</v>
      </c>
      <c r="BD8" s="17">
        <v>166</v>
      </c>
      <c r="BE8" s="17">
        <v>62.400000000000006</v>
      </c>
      <c r="BF8" s="17">
        <v>0.19</v>
      </c>
      <c r="BG8" s="17">
        <v>4.3600000000000003</v>
      </c>
      <c r="BH8" s="17">
        <v>13.3</v>
      </c>
      <c r="BI8" s="17">
        <v>0.02</v>
      </c>
    </row>
    <row r="9" spans="1:61" x14ac:dyDescent="0.25">
      <c r="A9" s="4">
        <v>332</v>
      </c>
      <c r="B9" s="5" t="s">
        <v>10</v>
      </c>
      <c r="C9" s="5" t="s">
        <v>33</v>
      </c>
      <c r="D9" s="5">
        <v>19</v>
      </c>
      <c r="E9" s="5" t="s">
        <v>91</v>
      </c>
      <c r="F9" s="5">
        <v>33.799999999999997</v>
      </c>
      <c r="G9" s="24">
        <v>36.939108795396223</v>
      </c>
      <c r="H9" s="24">
        <f t="shared" si="0"/>
        <v>78.761426002977018</v>
      </c>
      <c r="I9" s="5" t="s">
        <v>17</v>
      </c>
      <c r="J9" s="5" t="s">
        <v>13</v>
      </c>
      <c r="K9" s="6">
        <v>43183</v>
      </c>
      <c r="L9" s="7">
        <v>210.56346055000003</v>
      </c>
      <c r="M9" s="7">
        <v>236.41482830000001</v>
      </c>
      <c r="N9" s="7">
        <v>25.851367749999994</v>
      </c>
      <c r="O9" s="7">
        <v>21.066675950000004</v>
      </c>
      <c r="P9" s="8">
        <v>526</v>
      </c>
      <c r="Q9" s="8">
        <v>0.32</v>
      </c>
      <c r="R9" s="8">
        <v>2160</v>
      </c>
      <c r="S9" s="8">
        <v>94</v>
      </c>
      <c r="T9" s="8">
        <v>212</v>
      </c>
      <c r="U9" s="8">
        <v>258</v>
      </c>
      <c r="V9" s="8">
        <v>72.400000000000006</v>
      </c>
      <c r="W9" s="8">
        <v>27.799999999999997</v>
      </c>
      <c r="X9" s="8">
        <v>10.08</v>
      </c>
      <c r="Y9" s="8">
        <v>1.3</v>
      </c>
      <c r="Z9" s="9">
        <v>6.7</v>
      </c>
      <c r="AA9" s="9">
        <v>14</v>
      </c>
      <c r="AB9" s="9">
        <v>2</v>
      </c>
      <c r="AC9" s="11">
        <v>58.5</v>
      </c>
      <c r="AD9" s="8">
        <v>0.34</v>
      </c>
      <c r="AE9" s="18">
        <v>3086.7000000000003</v>
      </c>
      <c r="AF9" s="14">
        <v>5.5</v>
      </c>
      <c r="AG9" s="15">
        <v>76.8</v>
      </c>
      <c r="AH9" s="8">
        <v>56</v>
      </c>
      <c r="AI9" s="8">
        <v>4.58</v>
      </c>
      <c r="AJ9" s="8">
        <v>53</v>
      </c>
      <c r="AK9" s="8">
        <v>6.75</v>
      </c>
      <c r="AL9" s="8">
        <v>0.16</v>
      </c>
      <c r="AM9" s="8">
        <v>8.1000000000000014</v>
      </c>
      <c r="AN9" s="8">
        <v>33.6</v>
      </c>
      <c r="AO9" s="8">
        <v>2.5</v>
      </c>
      <c r="AP9" s="8">
        <v>512</v>
      </c>
      <c r="AQ9" s="8">
        <v>0.48</v>
      </c>
      <c r="AR9" s="8">
        <v>2290</v>
      </c>
      <c r="AS9" s="8">
        <v>107</v>
      </c>
      <c r="AT9" s="8">
        <v>320</v>
      </c>
      <c r="AU9" s="8">
        <v>261</v>
      </c>
      <c r="AV9" s="8">
        <v>77.300000000000011</v>
      </c>
      <c r="AW9" s="8">
        <v>30.5</v>
      </c>
      <c r="AX9" s="8">
        <v>7.8100000000000005</v>
      </c>
      <c r="AY9" s="8">
        <v>1.44</v>
      </c>
      <c r="AZ9" s="17">
        <v>1.5</v>
      </c>
      <c r="BA9" s="17">
        <v>0.22999999999999998</v>
      </c>
      <c r="BB9" s="17">
        <v>208</v>
      </c>
      <c r="BC9" s="17">
        <v>1.9</v>
      </c>
      <c r="BD9" s="17">
        <v>241</v>
      </c>
      <c r="BE9" s="17">
        <v>85.600000000000009</v>
      </c>
      <c r="BF9" s="17">
        <v>0.55000000000000004</v>
      </c>
      <c r="BG9" s="17">
        <v>9.3899999999999988</v>
      </c>
      <c r="BH9" s="17">
        <v>16</v>
      </c>
      <c r="BI9" s="17">
        <v>0.08</v>
      </c>
    </row>
    <row r="10" spans="1:61" x14ac:dyDescent="0.25">
      <c r="A10" s="4">
        <v>334</v>
      </c>
      <c r="B10" s="5" t="s">
        <v>10</v>
      </c>
      <c r="C10" s="5" t="s">
        <v>33</v>
      </c>
      <c r="D10" s="5">
        <v>19</v>
      </c>
      <c r="E10" s="5" t="s">
        <v>91</v>
      </c>
      <c r="F10" s="5">
        <v>33.799999999999997</v>
      </c>
      <c r="G10" s="24">
        <v>36.939108795396223</v>
      </c>
      <c r="H10" s="24">
        <f t="shared" si="0"/>
        <v>78.761426002977018</v>
      </c>
      <c r="I10" s="5" t="s">
        <v>17</v>
      </c>
      <c r="J10" s="5" t="s">
        <v>15</v>
      </c>
      <c r="K10" s="6">
        <v>43183</v>
      </c>
      <c r="L10" s="7">
        <v>164.39279910000005</v>
      </c>
      <c r="M10" s="7">
        <v>213.91540335000002</v>
      </c>
      <c r="N10" s="7">
        <v>49.522604250000001</v>
      </c>
      <c r="O10" s="7">
        <v>19.20457305</v>
      </c>
      <c r="P10" s="8">
        <v>524</v>
      </c>
      <c r="Q10" s="8">
        <v>0.4</v>
      </c>
      <c r="R10" s="8">
        <v>2300</v>
      </c>
      <c r="S10" s="8">
        <v>93.800000000000011</v>
      </c>
      <c r="T10" s="8">
        <v>171.6</v>
      </c>
      <c r="U10" s="8">
        <v>214</v>
      </c>
      <c r="V10" s="8">
        <v>71.599999999999994</v>
      </c>
      <c r="W10" s="8">
        <v>17.48</v>
      </c>
      <c r="X10" s="8">
        <v>10.26</v>
      </c>
      <c r="Y10" s="8">
        <v>1.34</v>
      </c>
      <c r="Z10" s="9">
        <v>6.6000000000000005</v>
      </c>
      <c r="AA10" s="9">
        <v>13.4</v>
      </c>
      <c r="AB10" s="9">
        <v>1</v>
      </c>
      <c r="AC10" s="8">
        <v>203</v>
      </c>
      <c r="AD10" s="8">
        <v>0.37</v>
      </c>
      <c r="AE10" s="17">
        <v>2080</v>
      </c>
      <c r="AF10" s="8">
        <v>30.299999999999997</v>
      </c>
      <c r="AG10" s="8">
        <v>56.4</v>
      </c>
      <c r="AH10" s="8">
        <v>48.8</v>
      </c>
      <c r="AI10" s="8">
        <v>3.18</v>
      </c>
      <c r="AJ10" s="8">
        <v>38.5</v>
      </c>
      <c r="AK10" s="8">
        <v>6.4</v>
      </c>
      <c r="AL10" s="8">
        <v>0.08</v>
      </c>
      <c r="AM10" s="8">
        <v>4.2</v>
      </c>
      <c r="AN10" s="8">
        <v>5</v>
      </c>
      <c r="AO10" s="8">
        <v>1.4000000000000001</v>
      </c>
      <c r="AP10" s="8">
        <v>515</v>
      </c>
      <c r="AQ10" s="8">
        <v>0.25</v>
      </c>
      <c r="AR10" s="8">
        <v>2450</v>
      </c>
      <c r="AS10" s="8">
        <v>106</v>
      </c>
      <c r="AT10" s="8">
        <v>258</v>
      </c>
      <c r="AU10" s="8">
        <v>215</v>
      </c>
      <c r="AV10" s="8">
        <v>75.400000000000006</v>
      </c>
      <c r="AW10" s="8">
        <v>18.700000000000003</v>
      </c>
      <c r="AX10" s="8">
        <v>6.89</v>
      </c>
      <c r="AY10" s="8">
        <v>1.1400000000000001</v>
      </c>
      <c r="AZ10" s="17">
        <v>1.6300000000000001</v>
      </c>
      <c r="BA10" s="17">
        <v>0.28000000000000003</v>
      </c>
      <c r="BB10" s="17">
        <v>164</v>
      </c>
      <c r="BC10" s="17">
        <v>1.52</v>
      </c>
      <c r="BD10" s="17">
        <v>171</v>
      </c>
      <c r="BE10" s="17">
        <v>64.3</v>
      </c>
      <c r="BF10" s="17">
        <v>0.17</v>
      </c>
      <c r="BG10" s="17">
        <v>6.18</v>
      </c>
      <c r="BH10" s="17">
        <v>14.5</v>
      </c>
      <c r="BI10" s="17">
        <v>0</v>
      </c>
    </row>
    <row r="11" spans="1:61" x14ac:dyDescent="0.25">
      <c r="A11" s="4">
        <v>336</v>
      </c>
      <c r="B11" s="5" t="s">
        <v>10</v>
      </c>
      <c r="C11" s="5" t="s">
        <v>34</v>
      </c>
      <c r="D11" s="5">
        <v>20</v>
      </c>
      <c r="E11" s="5" t="s">
        <v>90</v>
      </c>
      <c r="F11" s="5">
        <v>0</v>
      </c>
      <c r="G11" s="24">
        <v>25.269541778975739</v>
      </c>
      <c r="H11" s="24">
        <f t="shared" si="0"/>
        <v>53.879619997816079</v>
      </c>
      <c r="I11" s="5" t="s">
        <v>12</v>
      </c>
      <c r="J11" s="5" t="s">
        <v>14</v>
      </c>
      <c r="K11" s="6">
        <v>43183</v>
      </c>
      <c r="L11" s="7">
        <v>147.27480295000004</v>
      </c>
      <c r="M11" s="7">
        <v>234.73487730000002</v>
      </c>
      <c r="N11" s="7">
        <v>87.460074349999985</v>
      </c>
      <c r="O11" s="7">
        <v>18.478890150000002</v>
      </c>
      <c r="P11" s="8">
        <v>420</v>
      </c>
      <c r="Q11" s="8">
        <v>0.68</v>
      </c>
      <c r="R11" s="8">
        <v>3380</v>
      </c>
      <c r="S11" s="8">
        <v>55.599999999999994</v>
      </c>
      <c r="T11" s="8">
        <v>298</v>
      </c>
      <c r="U11" s="8">
        <v>146.19999999999999</v>
      </c>
      <c r="V11" s="8">
        <v>26.8</v>
      </c>
      <c r="W11" s="8">
        <v>8.58</v>
      </c>
      <c r="X11" s="8">
        <v>8.9600000000000009</v>
      </c>
      <c r="Y11" s="8">
        <v>0.66</v>
      </c>
      <c r="Z11" s="9">
        <v>7.7</v>
      </c>
      <c r="AA11" s="9">
        <v>2.9</v>
      </c>
      <c r="AB11" s="9">
        <v>0.5</v>
      </c>
      <c r="AC11" s="8">
        <v>63.4</v>
      </c>
      <c r="AD11" s="8">
        <v>0.08</v>
      </c>
      <c r="AE11" s="17">
        <v>3900</v>
      </c>
      <c r="AF11" s="8">
        <v>6.9499999999999993</v>
      </c>
      <c r="AG11" s="8">
        <v>60.9</v>
      </c>
      <c r="AH11" s="8">
        <v>35.099999999999994</v>
      </c>
      <c r="AI11" s="8">
        <v>0.29000000000000004</v>
      </c>
      <c r="AJ11" s="8">
        <v>1.6</v>
      </c>
      <c r="AK11" s="8">
        <v>5.58</v>
      </c>
      <c r="AL11" s="8">
        <v>0</v>
      </c>
      <c r="AM11" s="8">
        <v>12</v>
      </c>
      <c r="AN11" s="8">
        <v>1.6</v>
      </c>
      <c r="AO11" s="8">
        <v>0.70000000000000007</v>
      </c>
      <c r="AP11" s="8">
        <v>335</v>
      </c>
      <c r="AQ11" s="8">
        <v>0.83000000000000007</v>
      </c>
      <c r="AR11" s="8">
        <v>3610</v>
      </c>
      <c r="AS11" s="8">
        <v>63.4</v>
      </c>
      <c r="AT11" s="8">
        <v>442</v>
      </c>
      <c r="AU11" s="8">
        <v>150</v>
      </c>
      <c r="AV11" s="8">
        <v>28.599999999999998</v>
      </c>
      <c r="AW11" s="8">
        <v>8.94</v>
      </c>
      <c r="AX11" s="8">
        <v>7.1899999999999995</v>
      </c>
      <c r="AY11" s="8">
        <v>0.79</v>
      </c>
      <c r="AZ11" s="17">
        <v>1.57</v>
      </c>
      <c r="BA11" s="17">
        <v>0.26</v>
      </c>
      <c r="BB11" s="17">
        <v>106</v>
      </c>
      <c r="BC11" s="17">
        <v>1.32</v>
      </c>
      <c r="BD11" s="17">
        <v>203</v>
      </c>
      <c r="BE11" s="17">
        <v>31.099999999999998</v>
      </c>
      <c r="BF11" s="17">
        <v>0.09</v>
      </c>
      <c r="BG11" s="17">
        <v>3.5599999999999996</v>
      </c>
      <c r="BH11" s="17">
        <v>13</v>
      </c>
      <c r="BI11" s="17">
        <v>0</v>
      </c>
    </row>
    <row r="12" spans="1:61" x14ac:dyDescent="0.25">
      <c r="A12" s="4">
        <v>335</v>
      </c>
      <c r="B12" s="5" t="s">
        <v>10</v>
      </c>
      <c r="C12" s="5" t="s">
        <v>34</v>
      </c>
      <c r="D12" s="5">
        <v>20</v>
      </c>
      <c r="E12" s="5" t="s">
        <v>90</v>
      </c>
      <c r="F12" s="5">
        <v>0</v>
      </c>
      <c r="G12" s="24">
        <v>25.269541778975739</v>
      </c>
      <c r="H12" s="24">
        <f t="shared" si="0"/>
        <v>53.879619997816079</v>
      </c>
      <c r="I12" s="5" t="s">
        <v>12</v>
      </c>
      <c r="J12" s="5" t="s">
        <v>13</v>
      </c>
      <c r="K12" s="6">
        <v>43183</v>
      </c>
      <c r="L12" s="7">
        <v>184.02427259999996</v>
      </c>
      <c r="M12" s="7">
        <v>254.88119634999998</v>
      </c>
      <c r="N12" s="7">
        <v>70.856923749999993</v>
      </c>
      <c r="O12" s="7">
        <v>15.842851549999999</v>
      </c>
      <c r="P12" s="8">
        <v>496</v>
      </c>
      <c r="Q12" s="8">
        <v>0.42000000000000004</v>
      </c>
      <c r="R12" s="8">
        <v>3220</v>
      </c>
      <c r="S12" s="8">
        <v>45.199999999999996</v>
      </c>
      <c r="T12" s="8">
        <v>370</v>
      </c>
      <c r="U12" s="8">
        <v>156.6</v>
      </c>
      <c r="V12" s="8">
        <v>32.400000000000006</v>
      </c>
      <c r="W12" s="8">
        <v>17.100000000000001</v>
      </c>
      <c r="X12" s="8">
        <v>9.06</v>
      </c>
      <c r="Y12" s="8">
        <v>0.96</v>
      </c>
      <c r="Z12" s="9">
        <v>4</v>
      </c>
      <c r="AA12" s="9">
        <v>12.6</v>
      </c>
      <c r="AB12" s="9">
        <v>2.1</v>
      </c>
      <c r="AC12" s="8">
        <v>73</v>
      </c>
      <c r="AD12" s="8">
        <v>0.2</v>
      </c>
      <c r="AE12" s="17">
        <v>3700</v>
      </c>
      <c r="AF12" s="8">
        <v>6.33</v>
      </c>
      <c r="AG12" s="8">
        <v>87.699999999999989</v>
      </c>
      <c r="AH12" s="8">
        <v>36.6</v>
      </c>
      <c r="AI12" s="8">
        <v>0.59</v>
      </c>
      <c r="AJ12" s="8">
        <v>5.85</v>
      </c>
      <c r="AK12" s="8">
        <v>3.3800000000000003</v>
      </c>
      <c r="AL12" s="8">
        <v>0</v>
      </c>
      <c r="AM12" s="8">
        <v>8.1999999999999993</v>
      </c>
      <c r="AN12" s="8">
        <v>0.89999999999999991</v>
      </c>
      <c r="AO12" s="8">
        <v>0.70000000000000007</v>
      </c>
      <c r="AP12" s="8">
        <v>399</v>
      </c>
      <c r="AQ12" s="8">
        <v>0.5</v>
      </c>
      <c r="AR12" s="8">
        <v>3450</v>
      </c>
      <c r="AS12" s="8">
        <v>50.7</v>
      </c>
      <c r="AT12" s="8">
        <v>542</v>
      </c>
      <c r="AU12" s="8">
        <v>159</v>
      </c>
      <c r="AV12" s="8">
        <v>34.4</v>
      </c>
      <c r="AW12" s="8">
        <v>18.100000000000001</v>
      </c>
      <c r="AX12" s="8">
        <v>6.25</v>
      </c>
      <c r="AY12" s="8">
        <v>1.1000000000000001</v>
      </c>
      <c r="AZ12" s="17">
        <v>1.92</v>
      </c>
      <c r="BA12" s="17">
        <v>0.33</v>
      </c>
      <c r="BB12" s="17">
        <v>99.600000000000009</v>
      </c>
      <c r="BC12" s="17">
        <v>1.88</v>
      </c>
      <c r="BD12" s="17">
        <v>299</v>
      </c>
      <c r="BE12" s="17">
        <v>31.200000000000003</v>
      </c>
      <c r="BF12" s="17">
        <v>0.10999999999999999</v>
      </c>
      <c r="BG12" s="17">
        <v>7.54</v>
      </c>
      <c r="BH12" s="17">
        <v>14.8</v>
      </c>
      <c r="BI12" s="17">
        <v>0</v>
      </c>
    </row>
    <row r="13" spans="1:61" x14ac:dyDescent="0.25">
      <c r="A13" s="4">
        <v>337</v>
      </c>
      <c r="B13" s="5" t="s">
        <v>10</v>
      </c>
      <c r="C13" s="5" t="s">
        <v>34</v>
      </c>
      <c r="D13" s="5">
        <v>20</v>
      </c>
      <c r="E13" s="5" t="s">
        <v>90</v>
      </c>
      <c r="F13" s="5">
        <v>0</v>
      </c>
      <c r="G13" s="24">
        <v>25.269541778975739</v>
      </c>
      <c r="H13" s="24">
        <f t="shared" si="0"/>
        <v>53.879619997816079</v>
      </c>
      <c r="I13" s="5" t="s">
        <v>12</v>
      </c>
      <c r="J13" s="5" t="s">
        <v>15</v>
      </c>
      <c r="K13" s="6">
        <v>43183</v>
      </c>
      <c r="L13" s="7">
        <v>162.53104905000001</v>
      </c>
      <c r="M13" s="7">
        <v>247.75040884999999</v>
      </c>
      <c r="N13" s="7">
        <v>85.219359800000007</v>
      </c>
      <c r="O13" s="7">
        <v>22.604458049999998</v>
      </c>
      <c r="P13" s="8">
        <v>456</v>
      </c>
      <c r="Q13" s="8">
        <v>0.48</v>
      </c>
      <c r="R13" s="8">
        <v>3380</v>
      </c>
      <c r="S13" s="8">
        <v>56.2</v>
      </c>
      <c r="T13" s="8">
        <v>318</v>
      </c>
      <c r="U13" s="8">
        <v>151</v>
      </c>
      <c r="V13" s="8">
        <v>31.8</v>
      </c>
      <c r="W13" s="8">
        <v>10.82</v>
      </c>
      <c r="X13" s="8">
        <v>8.76</v>
      </c>
      <c r="Y13" s="8">
        <v>0.74</v>
      </c>
      <c r="Z13" s="9">
        <v>11.5</v>
      </c>
      <c r="AA13" s="9">
        <v>10.700000000000001</v>
      </c>
      <c r="AB13" s="9">
        <v>0.8</v>
      </c>
      <c r="AC13" s="8">
        <v>69</v>
      </c>
      <c r="AD13" s="8">
        <v>0.15</v>
      </c>
      <c r="AE13" s="17">
        <v>3860</v>
      </c>
      <c r="AF13" s="8">
        <v>7.95</v>
      </c>
      <c r="AG13" s="8">
        <v>68.2</v>
      </c>
      <c r="AH13" s="8">
        <v>35.5</v>
      </c>
      <c r="AI13" s="8">
        <v>0.3</v>
      </c>
      <c r="AJ13" s="8">
        <v>42.53</v>
      </c>
      <c r="AK13" s="8">
        <v>4.7699999999999996</v>
      </c>
      <c r="AL13" s="8">
        <v>0</v>
      </c>
      <c r="AM13" s="8">
        <v>4</v>
      </c>
      <c r="AN13" s="8">
        <v>36.6</v>
      </c>
      <c r="AO13" s="8">
        <v>2.2000000000000002</v>
      </c>
      <c r="AP13" s="8">
        <v>368</v>
      </c>
      <c r="AQ13" s="8">
        <v>0.47</v>
      </c>
      <c r="AR13" s="8">
        <v>3610</v>
      </c>
      <c r="AS13" s="8">
        <v>63.6</v>
      </c>
      <c r="AT13" s="8">
        <v>473</v>
      </c>
      <c r="AU13" s="8">
        <v>152</v>
      </c>
      <c r="AV13" s="8">
        <v>33.6</v>
      </c>
      <c r="AW13" s="8">
        <v>11.200000000000001</v>
      </c>
      <c r="AX13" s="8">
        <v>7.14</v>
      </c>
      <c r="AY13" s="8">
        <v>0.8899999999999999</v>
      </c>
      <c r="AZ13" s="17">
        <v>1.6400000000000001</v>
      </c>
      <c r="BA13" s="17">
        <v>0.3</v>
      </c>
      <c r="BB13" s="17">
        <v>99.2</v>
      </c>
      <c r="BC13" s="17">
        <v>1.3900000000000001</v>
      </c>
      <c r="BD13" s="17">
        <v>233</v>
      </c>
      <c r="BE13" s="17">
        <v>30.2</v>
      </c>
      <c r="BF13" s="17">
        <v>0.09</v>
      </c>
      <c r="BG13" s="17">
        <v>5.2</v>
      </c>
      <c r="BH13" s="17">
        <v>14.399999999999999</v>
      </c>
      <c r="BI13" s="17">
        <v>0</v>
      </c>
    </row>
    <row r="14" spans="1:61" x14ac:dyDescent="0.25">
      <c r="A14" s="4">
        <v>330</v>
      </c>
      <c r="B14" s="5" t="s">
        <v>10</v>
      </c>
      <c r="C14" s="5" t="s">
        <v>32</v>
      </c>
      <c r="D14" s="5">
        <v>17</v>
      </c>
      <c r="E14" s="5" t="s">
        <v>90</v>
      </c>
      <c r="F14" s="5">
        <v>0</v>
      </c>
      <c r="G14" s="24">
        <v>26.695003110097399</v>
      </c>
      <c r="H14" s="24">
        <f t="shared" si="0"/>
        <v>56.91898317717996</v>
      </c>
      <c r="I14" s="5" t="s">
        <v>17</v>
      </c>
      <c r="J14" s="5" t="s">
        <v>14</v>
      </c>
      <c r="K14" s="6">
        <v>43183</v>
      </c>
      <c r="L14" s="7">
        <v>143.900390625</v>
      </c>
      <c r="M14" s="7">
        <v>184.80831600000002</v>
      </c>
      <c r="N14" s="7">
        <v>40.907776350000006</v>
      </c>
      <c r="O14" s="7">
        <v>19.588965300000002</v>
      </c>
      <c r="P14" s="8">
        <v>532</v>
      </c>
      <c r="Q14" s="8">
        <v>0.32</v>
      </c>
      <c r="R14" s="8">
        <v>2260</v>
      </c>
      <c r="S14" s="8">
        <v>95</v>
      </c>
      <c r="T14" s="8">
        <v>168.4</v>
      </c>
      <c r="U14" s="8">
        <v>202</v>
      </c>
      <c r="V14" s="8">
        <v>69.400000000000006</v>
      </c>
      <c r="W14" s="8">
        <v>16.78</v>
      </c>
      <c r="X14" s="8">
        <v>11.54</v>
      </c>
      <c r="Y14" s="8">
        <v>0.94</v>
      </c>
      <c r="Z14" s="8">
        <v>11.100000000000001</v>
      </c>
      <c r="AA14" s="8">
        <v>13.899999999999999</v>
      </c>
      <c r="AB14" s="8">
        <v>2.4</v>
      </c>
      <c r="AC14" s="11">
        <v>159.70000000000002</v>
      </c>
      <c r="AD14" s="8">
        <v>0.16</v>
      </c>
      <c r="AE14" s="18">
        <v>1037.2</v>
      </c>
      <c r="AF14" s="14">
        <v>28.3</v>
      </c>
      <c r="AG14" s="15">
        <v>59.699999999999996</v>
      </c>
      <c r="AH14" s="8">
        <v>101</v>
      </c>
      <c r="AI14" s="8">
        <v>34.700000000000003</v>
      </c>
      <c r="AJ14" s="16">
        <v>32.799999999999997</v>
      </c>
      <c r="AK14" s="8">
        <v>5.77</v>
      </c>
      <c r="AL14" s="8">
        <v>0.47</v>
      </c>
      <c r="AM14" s="8">
        <v>5.4</v>
      </c>
      <c r="AN14" s="8">
        <v>31.8</v>
      </c>
      <c r="AO14" s="8">
        <v>1.7999999999999998</v>
      </c>
      <c r="AP14" s="8">
        <v>527</v>
      </c>
      <c r="AQ14" s="8">
        <v>0.52</v>
      </c>
      <c r="AR14" s="8">
        <v>2410</v>
      </c>
      <c r="AS14" s="8">
        <v>108</v>
      </c>
      <c r="AT14" s="8">
        <v>253</v>
      </c>
      <c r="AU14" s="8">
        <v>204</v>
      </c>
      <c r="AV14" s="8">
        <v>73.400000000000006</v>
      </c>
      <c r="AW14" s="8">
        <v>17.899999999999999</v>
      </c>
      <c r="AX14" s="8">
        <v>7.2799999999999994</v>
      </c>
      <c r="AY14" s="8">
        <v>1.04</v>
      </c>
      <c r="AZ14" s="17">
        <v>0.38</v>
      </c>
      <c r="BA14" s="17">
        <v>0.02</v>
      </c>
      <c r="BB14" s="17">
        <v>112</v>
      </c>
      <c r="BC14" s="17">
        <v>1.1200000000000001</v>
      </c>
      <c r="BD14" s="17">
        <v>168</v>
      </c>
      <c r="BE14" s="17">
        <v>64.3</v>
      </c>
      <c r="BF14" s="17">
        <v>0.13</v>
      </c>
      <c r="BG14" s="17">
        <v>4.3</v>
      </c>
      <c r="BH14" s="17">
        <v>13.4</v>
      </c>
      <c r="BI14" s="17">
        <v>0.02</v>
      </c>
    </row>
    <row r="15" spans="1:61" x14ac:dyDescent="0.25">
      <c r="A15" s="4">
        <v>329</v>
      </c>
      <c r="B15" s="5" t="s">
        <v>10</v>
      </c>
      <c r="C15" s="5" t="s">
        <v>32</v>
      </c>
      <c r="D15" s="5">
        <v>17</v>
      </c>
      <c r="E15" s="5" t="s">
        <v>90</v>
      </c>
      <c r="F15" s="5">
        <v>0</v>
      </c>
      <c r="G15" s="24">
        <v>26.695003110097399</v>
      </c>
      <c r="H15" s="24">
        <f t="shared" si="0"/>
        <v>56.91898317717996</v>
      </c>
      <c r="I15" s="5" t="s">
        <v>17</v>
      </c>
      <c r="J15" s="5" t="s">
        <v>13</v>
      </c>
      <c r="K15" s="6">
        <v>43183</v>
      </c>
      <c r="L15" s="7">
        <v>205.08003515000001</v>
      </c>
      <c r="M15" s="7">
        <v>234.83540470000003</v>
      </c>
      <c r="N15" s="7">
        <v>29.755369549999998</v>
      </c>
      <c r="O15" s="7">
        <v>23.830628000000004</v>
      </c>
      <c r="P15" s="8">
        <v>536</v>
      </c>
      <c r="Q15" s="8">
        <v>0.3</v>
      </c>
      <c r="R15" s="8">
        <v>2160</v>
      </c>
      <c r="S15" s="8">
        <v>96.199999999999989</v>
      </c>
      <c r="T15" s="8">
        <v>206</v>
      </c>
      <c r="U15" s="8">
        <v>238</v>
      </c>
      <c r="V15" s="8">
        <v>70.599999999999994</v>
      </c>
      <c r="W15" s="8">
        <v>33.6</v>
      </c>
      <c r="X15" s="8">
        <v>12.379999999999999</v>
      </c>
      <c r="Y15" s="8">
        <v>1.54</v>
      </c>
      <c r="Z15" s="8">
        <v>9.8000000000000007</v>
      </c>
      <c r="AA15" s="8"/>
      <c r="AB15" s="8">
        <v>2.1</v>
      </c>
      <c r="AC15" s="11">
        <v>167.2</v>
      </c>
      <c r="AD15" s="8">
        <v>0.15</v>
      </c>
      <c r="AE15" s="17">
        <v>1080</v>
      </c>
      <c r="AF15" s="14">
        <v>24</v>
      </c>
      <c r="AG15" s="15">
        <v>61.7</v>
      </c>
      <c r="AH15" s="8">
        <v>119</v>
      </c>
      <c r="AI15" s="8">
        <v>35.299999999999997</v>
      </c>
      <c r="AJ15" s="16">
        <v>46.5</v>
      </c>
      <c r="AK15" s="8">
        <v>6.1899999999999995</v>
      </c>
      <c r="AL15" s="8">
        <v>0.77</v>
      </c>
      <c r="AM15" s="8">
        <v>7.1999999999999993</v>
      </c>
      <c r="AN15" s="8">
        <v>43.5</v>
      </c>
      <c r="AO15" s="8">
        <v>3.5</v>
      </c>
      <c r="AP15" s="8">
        <v>523</v>
      </c>
      <c r="AQ15" s="8">
        <v>0.43999999999999995</v>
      </c>
      <c r="AR15" s="8">
        <v>2300</v>
      </c>
      <c r="AS15" s="8">
        <v>108</v>
      </c>
      <c r="AT15" s="8">
        <v>313</v>
      </c>
      <c r="AU15" s="8">
        <v>238</v>
      </c>
      <c r="AV15" s="8">
        <v>73.400000000000006</v>
      </c>
      <c r="AW15" s="8">
        <v>36.6</v>
      </c>
      <c r="AX15" s="8">
        <v>8.1999999999999993</v>
      </c>
      <c r="AY15" s="8">
        <v>1.53</v>
      </c>
      <c r="AZ15" s="17">
        <v>0.41000000000000003</v>
      </c>
      <c r="BA15" s="17">
        <v>0.01</v>
      </c>
      <c r="BB15" s="17">
        <v>156</v>
      </c>
      <c r="BC15" s="17">
        <v>1.28</v>
      </c>
      <c r="BD15" s="17">
        <v>223</v>
      </c>
      <c r="BE15" s="17">
        <v>82.5</v>
      </c>
      <c r="BF15" s="17">
        <v>0.17</v>
      </c>
      <c r="BG15" s="17">
        <v>10.600000000000001</v>
      </c>
      <c r="BH15" s="17">
        <v>13.700000000000001</v>
      </c>
      <c r="BI15" s="17">
        <v>0.02</v>
      </c>
    </row>
    <row r="16" spans="1:61" x14ac:dyDescent="0.25">
      <c r="A16" s="4">
        <v>331</v>
      </c>
      <c r="B16" s="5" t="s">
        <v>10</v>
      </c>
      <c r="C16" s="5" t="s">
        <v>32</v>
      </c>
      <c r="D16" s="5">
        <v>17</v>
      </c>
      <c r="E16" s="5" t="s">
        <v>90</v>
      </c>
      <c r="F16" s="5">
        <v>0</v>
      </c>
      <c r="G16" s="24">
        <v>26.695003110097399</v>
      </c>
      <c r="H16" s="24">
        <f t="shared" si="0"/>
        <v>56.91898317717996</v>
      </c>
      <c r="I16" s="5" t="s">
        <v>17</v>
      </c>
      <c r="J16" s="5" t="s">
        <v>15</v>
      </c>
      <c r="K16" s="6">
        <v>43183</v>
      </c>
      <c r="L16" s="7">
        <v>143.21709749999999</v>
      </c>
      <c r="M16" s="7">
        <v>198.48458335000001</v>
      </c>
      <c r="N16" s="7">
        <v>55.26748585</v>
      </c>
      <c r="O16" s="7">
        <v>14.389380149999999</v>
      </c>
      <c r="P16" s="8">
        <v>514</v>
      </c>
      <c r="Q16" s="8">
        <v>0.42000000000000004</v>
      </c>
      <c r="R16" s="8">
        <v>2340</v>
      </c>
      <c r="S16" s="8">
        <v>103</v>
      </c>
      <c r="T16" s="8">
        <v>181.20000000000002</v>
      </c>
      <c r="U16" s="8">
        <v>208</v>
      </c>
      <c r="V16" s="8">
        <v>70.8</v>
      </c>
      <c r="W16" s="8">
        <v>18.919999999999998</v>
      </c>
      <c r="X16" s="8">
        <v>8.8000000000000007</v>
      </c>
      <c r="Y16" s="8">
        <v>1.4000000000000001</v>
      </c>
      <c r="Z16" s="9">
        <v>4.6000000000000005</v>
      </c>
      <c r="AA16" s="9">
        <v>12.9</v>
      </c>
      <c r="AB16" s="9">
        <v>0.8</v>
      </c>
      <c r="AC16" s="11">
        <v>53.7</v>
      </c>
      <c r="AD16" s="8">
        <v>0.4</v>
      </c>
      <c r="AE16" s="18">
        <v>3146.5</v>
      </c>
      <c r="AF16" s="14">
        <v>4.6000000000000005</v>
      </c>
      <c r="AG16" s="15">
        <v>71.8</v>
      </c>
      <c r="AH16" s="8">
        <v>53.099999999999994</v>
      </c>
      <c r="AI16" s="8">
        <v>2.7600000000000002</v>
      </c>
      <c r="AJ16" s="8">
        <v>36.1</v>
      </c>
      <c r="AK16" s="8">
        <v>5.0600000000000005</v>
      </c>
      <c r="AL16" s="8">
        <v>0.28000000000000003</v>
      </c>
      <c r="AM16" s="8">
        <v>6.8000000000000007</v>
      </c>
      <c r="AN16" s="8">
        <v>35.699999999999996</v>
      </c>
      <c r="AO16" s="8">
        <v>2.7</v>
      </c>
      <c r="AP16" s="8">
        <v>503</v>
      </c>
      <c r="AQ16" s="8">
        <v>0.39</v>
      </c>
      <c r="AR16" s="8">
        <v>2490</v>
      </c>
      <c r="AS16" s="8">
        <v>117</v>
      </c>
      <c r="AT16" s="8">
        <v>274</v>
      </c>
      <c r="AU16" s="8">
        <v>210</v>
      </c>
      <c r="AV16" s="8">
        <v>74.599999999999994</v>
      </c>
      <c r="AW16" s="8">
        <v>20.2</v>
      </c>
      <c r="AX16" s="8">
        <v>8.4599999999999991</v>
      </c>
      <c r="AY16" s="8">
        <v>1.32</v>
      </c>
      <c r="AZ16" s="17">
        <v>1.9</v>
      </c>
      <c r="BA16" s="17">
        <v>0.39</v>
      </c>
      <c r="BB16" s="17">
        <v>150</v>
      </c>
      <c r="BC16" s="17">
        <v>2.9499999999999997</v>
      </c>
      <c r="BD16" s="17">
        <v>196</v>
      </c>
      <c r="BE16" s="17">
        <v>62</v>
      </c>
      <c r="BF16" s="17">
        <v>1</v>
      </c>
      <c r="BG16" s="17">
        <v>6.75</v>
      </c>
      <c r="BH16" s="17">
        <v>13.5</v>
      </c>
      <c r="BI16" s="17">
        <v>0.29000000000000004</v>
      </c>
    </row>
    <row r="17" spans="1:61" x14ac:dyDescent="0.25">
      <c r="A17" s="4">
        <v>282</v>
      </c>
      <c r="B17" s="5" t="s">
        <v>10</v>
      </c>
      <c r="C17" s="5" t="s">
        <v>11</v>
      </c>
      <c r="D17" s="5">
        <v>18</v>
      </c>
      <c r="E17" s="5" t="s">
        <v>92</v>
      </c>
      <c r="F17" s="5">
        <v>11.3</v>
      </c>
      <c r="G17" s="24">
        <v>36.453067890193637</v>
      </c>
      <c r="H17" s="24">
        <f t="shared" si="0"/>
        <v>77.725091450306266</v>
      </c>
      <c r="I17" s="5" t="s">
        <v>12</v>
      </c>
      <c r="J17" s="5" t="s">
        <v>14</v>
      </c>
      <c r="K17" s="6">
        <v>43183</v>
      </c>
      <c r="L17" s="7">
        <v>182.74183155</v>
      </c>
      <c r="M17" s="7">
        <v>244.5570012</v>
      </c>
      <c r="N17" s="7">
        <v>61.815169650000001</v>
      </c>
      <c r="O17" s="7">
        <v>26.603202850000002</v>
      </c>
      <c r="P17" s="8">
        <v>268</v>
      </c>
      <c r="Q17" s="8">
        <v>0.74</v>
      </c>
      <c r="R17" s="8">
        <v>3280</v>
      </c>
      <c r="S17" s="8">
        <v>49</v>
      </c>
      <c r="T17" s="8">
        <v>328</v>
      </c>
      <c r="U17" s="8">
        <v>171.8</v>
      </c>
      <c r="V17" s="8">
        <v>25.2</v>
      </c>
      <c r="W17" s="8">
        <v>10.039999999999999</v>
      </c>
      <c r="X17" s="8">
        <v>7.94</v>
      </c>
      <c r="Y17" s="8">
        <v>1.02</v>
      </c>
      <c r="Z17" s="8">
        <v>10.8</v>
      </c>
      <c r="AA17" s="8">
        <v>2.9</v>
      </c>
      <c r="AB17" s="8">
        <v>0.5</v>
      </c>
      <c r="AC17" s="11">
        <v>57.5</v>
      </c>
      <c r="AD17" s="12">
        <v>0</v>
      </c>
      <c r="AE17" s="13">
        <v>3090.6</v>
      </c>
      <c r="AF17" s="14">
        <v>6</v>
      </c>
      <c r="AG17" s="15">
        <v>68</v>
      </c>
      <c r="AH17" s="12">
        <v>31.05</v>
      </c>
      <c r="AI17" s="12">
        <v>0.54</v>
      </c>
      <c r="AJ17" s="12">
        <v>6.5</v>
      </c>
      <c r="AK17" s="12">
        <v>6.625</v>
      </c>
      <c r="AL17" s="12">
        <v>0.21999999999999997</v>
      </c>
      <c r="AM17" s="8">
        <v>10.600000000000001</v>
      </c>
      <c r="AN17" s="8">
        <v>3.5999999999999996</v>
      </c>
      <c r="AO17" s="8">
        <v>1.5</v>
      </c>
      <c r="AP17" s="8">
        <v>195</v>
      </c>
      <c r="AQ17" s="8">
        <v>0.53</v>
      </c>
      <c r="AR17" s="8">
        <v>3420</v>
      </c>
      <c r="AS17" s="8">
        <v>43.099999999999994</v>
      </c>
      <c r="AT17" s="8">
        <v>522</v>
      </c>
      <c r="AU17" s="8">
        <v>161</v>
      </c>
      <c r="AV17" s="8">
        <v>22.5</v>
      </c>
      <c r="AW17" s="8">
        <v>8.3099999999999987</v>
      </c>
      <c r="AX17" s="8">
        <v>6.9499999999999993</v>
      </c>
      <c r="AY17" s="8">
        <v>0.85999999999999988</v>
      </c>
      <c r="AZ17" s="17">
        <v>0.96</v>
      </c>
      <c r="BA17" s="17">
        <v>7.0000000000000007E-2</v>
      </c>
      <c r="BB17" s="17">
        <v>113</v>
      </c>
      <c r="BC17" s="17">
        <v>1.85</v>
      </c>
      <c r="BD17" s="17">
        <v>269</v>
      </c>
      <c r="BE17" s="17">
        <v>38.299999999999997</v>
      </c>
      <c r="BF17" s="17">
        <v>0.10999999999999999</v>
      </c>
      <c r="BG17" s="17">
        <v>3.79</v>
      </c>
      <c r="BH17" s="17">
        <v>3.04</v>
      </c>
      <c r="BI17" s="17">
        <v>0.08</v>
      </c>
    </row>
    <row r="18" spans="1:61" x14ac:dyDescent="0.25">
      <c r="A18" s="4">
        <v>281</v>
      </c>
      <c r="B18" s="5" t="s">
        <v>10</v>
      </c>
      <c r="C18" s="5" t="s">
        <v>11</v>
      </c>
      <c r="D18" s="5">
        <v>18</v>
      </c>
      <c r="E18" s="5" t="s">
        <v>92</v>
      </c>
      <c r="F18" s="5">
        <v>11.3</v>
      </c>
      <c r="G18" s="24">
        <v>36.453067890193637</v>
      </c>
      <c r="H18" s="24">
        <f t="shared" si="0"/>
        <v>77.725091450306266</v>
      </c>
      <c r="I18" s="5" t="s">
        <v>12</v>
      </c>
      <c r="J18" s="5" t="s">
        <v>13</v>
      </c>
      <c r="K18" s="6">
        <v>43183</v>
      </c>
      <c r="L18" s="7">
        <v>187.16138849999999</v>
      </c>
      <c r="M18" s="7">
        <v>239.0474404</v>
      </c>
      <c r="N18" s="7">
        <v>51.886051900000005</v>
      </c>
      <c r="O18" s="7">
        <v>23.360270700000001</v>
      </c>
      <c r="P18" s="8">
        <v>272</v>
      </c>
      <c r="Q18" s="8">
        <v>1.18</v>
      </c>
      <c r="R18" s="8">
        <v>3300</v>
      </c>
      <c r="S18" s="8">
        <v>48</v>
      </c>
      <c r="T18" s="8">
        <v>398</v>
      </c>
      <c r="U18" s="8">
        <v>182</v>
      </c>
      <c r="V18" s="8">
        <v>21.8</v>
      </c>
      <c r="W18" s="8">
        <v>14.78</v>
      </c>
      <c r="X18" s="8">
        <v>10.32</v>
      </c>
      <c r="Y18" s="8">
        <v>1.18</v>
      </c>
      <c r="Z18" s="8">
        <v>5.8</v>
      </c>
      <c r="AA18" s="8">
        <v>4.6999999999999993</v>
      </c>
      <c r="AB18" s="8">
        <v>1.4000000000000001</v>
      </c>
      <c r="AC18" s="11">
        <v>61.1</v>
      </c>
      <c r="AD18" s="12">
        <v>0</v>
      </c>
      <c r="AE18" s="13">
        <v>3017</v>
      </c>
      <c r="AF18" s="14">
        <v>5.3000000000000007</v>
      </c>
      <c r="AG18" s="15">
        <v>59.400000000000006</v>
      </c>
      <c r="AH18" s="12">
        <v>31.400000000000002</v>
      </c>
      <c r="AI18" s="12">
        <v>0.53500000000000003</v>
      </c>
      <c r="AJ18" s="12">
        <v>4.24</v>
      </c>
      <c r="AK18" s="12">
        <v>5.42</v>
      </c>
      <c r="AL18" s="12">
        <v>0.04</v>
      </c>
      <c r="AM18" s="8">
        <v>5.6999999999999993</v>
      </c>
      <c r="AN18" s="8">
        <v>4.2</v>
      </c>
      <c r="AO18" s="8">
        <v>1.6</v>
      </c>
      <c r="AP18" s="8">
        <v>195</v>
      </c>
      <c r="AQ18" s="8">
        <v>0.84000000000000008</v>
      </c>
      <c r="AR18" s="8">
        <v>3430</v>
      </c>
      <c r="AS18" s="8">
        <v>40.5</v>
      </c>
      <c r="AT18" s="8">
        <v>537</v>
      </c>
      <c r="AU18" s="8">
        <v>168</v>
      </c>
      <c r="AV18" s="8">
        <v>18.899999999999999</v>
      </c>
      <c r="AW18" s="8">
        <v>11.6</v>
      </c>
      <c r="AX18" s="8">
        <v>6.6400000000000006</v>
      </c>
      <c r="AY18" s="8">
        <v>0.94</v>
      </c>
      <c r="AZ18" s="17">
        <v>1.7599999999999998</v>
      </c>
      <c r="BA18" s="17">
        <v>0</v>
      </c>
      <c r="BB18" s="17">
        <v>1.6900000000000002</v>
      </c>
      <c r="BC18" s="17">
        <v>2.23</v>
      </c>
      <c r="BD18" s="17">
        <v>2.41</v>
      </c>
      <c r="BE18" s="17">
        <v>0.98</v>
      </c>
      <c r="BF18" s="17">
        <v>0.03</v>
      </c>
      <c r="BG18" s="17">
        <v>0.33</v>
      </c>
      <c r="BH18" s="17">
        <v>0.32</v>
      </c>
      <c r="BI18" s="17">
        <v>0.10999999999999999</v>
      </c>
    </row>
    <row r="19" spans="1:61" x14ac:dyDescent="0.25">
      <c r="A19" s="4">
        <v>283</v>
      </c>
      <c r="B19" s="5" t="s">
        <v>10</v>
      </c>
      <c r="C19" s="5" t="s">
        <v>11</v>
      </c>
      <c r="D19" s="5">
        <v>18</v>
      </c>
      <c r="E19" s="5" t="s">
        <v>92</v>
      </c>
      <c r="F19" s="5">
        <v>11.3</v>
      </c>
      <c r="G19" s="24">
        <v>36.453067890193637</v>
      </c>
      <c r="H19" s="24">
        <f t="shared" si="0"/>
        <v>77.725091450306266</v>
      </c>
      <c r="I19" s="5" t="s">
        <v>12</v>
      </c>
      <c r="J19" s="5" t="s">
        <v>15</v>
      </c>
      <c r="K19" s="6">
        <v>43183</v>
      </c>
      <c r="L19" s="7">
        <v>172.53838279999999</v>
      </c>
      <c r="M19" s="7">
        <v>239.92760945000001</v>
      </c>
      <c r="N19" s="7">
        <v>67.389226650000012</v>
      </c>
      <c r="O19" s="7">
        <v>20.325113449999996</v>
      </c>
      <c r="P19" s="8">
        <v>250</v>
      </c>
      <c r="Q19" s="8">
        <v>0.5</v>
      </c>
      <c r="R19" s="8">
        <v>3260</v>
      </c>
      <c r="S19" s="8">
        <v>46.6</v>
      </c>
      <c r="T19" s="8">
        <v>360</v>
      </c>
      <c r="U19" s="8">
        <v>166.4</v>
      </c>
      <c r="V19" s="8">
        <v>21</v>
      </c>
      <c r="W19" s="8">
        <v>9.08</v>
      </c>
      <c r="X19" s="8">
        <v>7.26</v>
      </c>
      <c r="Y19" s="8">
        <v>0.89999999999999991</v>
      </c>
      <c r="Z19" s="8">
        <v>6.3</v>
      </c>
      <c r="AA19" s="8">
        <v>2.9</v>
      </c>
      <c r="AB19" s="8">
        <v>0.5</v>
      </c>
      <c r="AC19" s="11">
        <v>75.8</v>
      </c>
      <c r="AD19" s="12">
        <v>0</v>
      </c>
      <c r="AE19" s="13">
        <v>2361.1000000000004</v>
      </c>
      <c r="AF19" s="14">
        <v>6.7</v>
      </c>
      <c r="AG19" s="15">
        <v>72.699999999999989</v>
      </c>
      <c r="AH19" s="12">
        <v>32</v>
      </c>
      <c r="AI19" s="12">
        <v>0.30499999999999999</v>
      </c>
      <c r="AJ19" s="12">
        <v>2.6150000000000002</v>
      </c>
      <c r="AK19" s="12">
        <v>5.8450000000000006</v>
      </c>
      <c r="AL19" s="12">
        <v>0.03</v>
      </c>
      <c r="AM19" s="8">
        <v>6.4</v>
      </c>
      <c r="AN19" s="8">
        <v>2.4</v>
      </c>
      <c r="AO19" s="8">
        <v>1.4000000000000001</v>
      </c>
      <c r="AP19" s="8">
        <v>182</v>
      </c>
      <c r="AQ19" s="8">
        <v>0.39</v>
      </c>
      <c r="AR19" s="8">
        <v>3460</v>
      </c>
      <c r="AS19" s="8">
        <v>44.699999999999996</v>
      </c>
      <c r="AT19" s="8">
        <v>501</v>
      </c>
      <c r="AU19" s="8">
        <v>164</v>
      </c>
      <c r="AV19" s="8">
        <v>20.099999999999998</v>
      </c>
      <c r="AW19" s="8">
        <v>8.26</v>
      </c>
      <c r="AX19" s="8">
        <v>6.1099999999999994</v>
      </c>
      <c r="AY19" s="8">
        <v>0.8899999999999999</v>
      </c>
      <c r="AZ19" s="17">
        <v>0.70000000000000007</v>
      </c>
      <c r="BA19" s="17">
        <v>0.09</v>
      </c>
      <c r="BB19" s="17">
        <v>95.7</v>
      </c>
      <c r="BC19" s="17">
        <v>1.54</v>
      </c>
      <c r="BD19" s="17">
        <v>279</v>
      </c>
      <c r="BE19" s="17">
        <v>37.799999999999997</v>
      </c>
      <c r="BF19" s="17">
        <v>0.08</v>
      </c>
      <c r="BG19" s="17">
        <v>4.03</v>
      </c>
      <c r="BH19" s="17">
        <v>3.69</v>
      </c>
      <c r="BI19" s="17">
        <v>0.02</v>
      </c>
    </row>
    <row r="20" spans="1:61" x14ac:dyDescent="0.25">
      <c r="A20" s="21" t="s">
        <v>39</v>
      </c>
      <c r="B20" s="21" t="s">
        <v>10</v>
      </c>
      <c r="C20" s="21" t="s">
        <v>38</v>
      </c>
      <c r="D20" s="21">
        <v>15</v>
      </c>
      <c r="E20" s="21" t="s">
        <v>93</v>
      </c>
      <c r="F20" s="21">
        <v>22.5</v>
      </c>
      <c r="G20" s="24">
        <v>36.647484252274701</v>
      </c>
      <c r="H20" s="24">
        <f t="shared" si="0"/>
        <v>78.139625271374641</v>
      </c>
      <c r="I20" s="21" t="s">
        <v>17</v>
      </c>
      <c r="J20" s="5" t="s">
        <v>14</v>
      </c>
      <c r="K20" s="6">
        <v>43185</v>
      </c>
      <c r="L20" s="8">
        <v>125.85876024999999</v>
      </c>
      <c r="M20" s="8">
        <v>171.48672189999999</v>
      </c>
      <c r="N20" s="8">
        <v>45.627961650000003</v>
      </c>
      <c r="O20" s="8">
        <v>10.977801700000001</v>
      </c>
      <c r="P20" s="8">
        <v>610</v>
      </c>
      <c r="Q20" s="8">
        <v>1.48</v>
      </c>
      <c r="R20" s="8">
        <v>2920</v>
      </c>
      <c r="S20" s="8">
        <v>94.2</v>
      </c>
      <c r="T20" s="8">
        <v>374</v>
      </c>
      <c r="U20" s="8">
        <v>458</v>
      </c>
      <c r="V20" s="8">
        <v>89.600000000000009</v>
      </c>
      <c r="W20" s="8">
        <v>186.20000000000002</v>
      </c>
      <c r="X20" s="8">
        <v>15.16</v>
      </c>
      <c r="Y20" s="8">
        <v>7.22</v>
      </c>
      <c r="Z20" s="8">
        <v>3.3000000000000003</v>
      </c>
      <c r="AA20" s="8">
        <v>5.4</v>
      </c>
      <c r="AB20" s="8">
        <v>0.8</v>
      </c>
      <c r="AC20" s="8">
        <v>155</v>
      </c>
      <c r="AD20" s="8">
        <v>1.1500000000000001</v>
      </c>
      <c r="AE20" s="17">
        <v>2800</v>
      </c>
      <c r="AF20" s="8">
        <v>29.900000000000002</v>
      </c>
      <c r="AG20" s="8">
        <v>93.100000000000009</v>
      </c>
      <c r="AH20" s="8">
        <v>98.5</v>
      </c>
      <c r="AI20" s="8">
        <v>2.96</v>
      </c>
      <c r="AJ20" s="8">
        <v>179</v>
      </c>
      <c r="AK20" s="8">
        <v>9.81</v>
      </c>
      <c r="AL20" s="8">
        <v>0.68</v>
      </c>
      <c r="AM20" s="8">
        <v>3.8</v>
      </c>
      <c r="AN20" s="8">
        <v>33.1</v>
      </c>
      <c r="AO20" s="8">
        <v>2.3000000000000003</v>
      </c>
      <c r="AP20" s="8">
        <v>426</v>
      </c>
      <c r="AQ20" s="8">
        <v>0.06</v>
      </c>
      <c r="AR20" s="8">
        <v>2440</v>
      </c>
      <c r="AS20" s="8">
        <v>68.3</v>
      </c>
      <c r="AT20" s="8">
        <v>224</v>
      </c>
      <c r="AU20" s="8">
        <v>144</v>
      </c>
      <c r="AV20" s="8">
        <v>55.099999999999994</v>
      </c>
      <c r="AW20" s="8">
        <v>14.2</v>
      </c>
      <c r="AX20" s="8">
        <v>7.18</v>
      </c>
      <c r="AY20" s="8">
        <v>0.17</v>
      </c>
      <c r="AZ20" s="17">
        <v>0.4</v>
      </c>
      <c r="BA20" s="17">
        <v>0.14000000000000001</v>
      </c>
      <c r="BB20" s="17">
        <v>123</v>
      </c>
      <c r="BC20" s="17">
        <v>0.66</v>
      </c>
      <c r="BD20" s="17">
        <v>183</v>
      </c>
      <c r="BE20" s="17">
        <v>64.400000000000006</v>
      </c>
      <c r="BF20" s="17">
        <v>0.12</v>
      </c>
      <c r="BG20" s="17">
        <v>3.08</v>
      </c>
      <c r="BH20" s="17">
        <v>13.799999999999999</v>
      </c>
      <c r="BI20" s="17">
        <v>0</v>
      </c>
    </row>
    <row r="21" spans="1:61" x14ac:dyDescent="0.25">
      <c r="A21" s="21" t="s">
        <v>37</v>
      </c>
      <c r="B21" s="21" t="s">
        <v>10</v>
      </c>
      <c r="C21" s="21" t="s">
        <v>38</v>
      </c>
      <c r="D21" s="21">
        <v>15</v>
      </c>
      <c r="E21" s="21" t="s">
        <v>93</v>
      </c>
      <c r="F21" s="21">
        <v>22.5</v>
      </c>
      <c r="G21" s="24">
        <v>36.647484252274701</v>
      </c>
      <c r="H21" s="24">
        <f t="shared" si="0"/>
        <v>78.139625271374641</v>
      </c>
      <c r="I21" s="21" t="s">
        <v>17</v>
      </c>
      <c r="J21" s="21" t="s">
        <v>13</v>
      </c>
      <c r="K21" s="6">
        <v>43184</v>
      </c>
      <c r="L21" s="8">
        <v>163.79840959999999</v>
      </c>
      <c r="M21" s="8">
        <v>194.10409579999998</v>
      </c>
      <c r="N21" s="8">
        <v>30.305686200000004</v>
      </c>
      <c r="O21" s="8">
        <v>10.366997800000002</v>
      </c>
      <c r="P21" s="8">
        <v>580</v>
      </c>
      <c r="Q21" s="8">
        <v>1.08</v>
      </c>
      <c r="R21" s="8">
        <v>2880</v>
      </c>
      <c r="S21" s="8">
        <v>85</v>
      </c>
      <c r="T21" s="8">
        <v>548</v>
      </c>
      <c r="U21" s="8">
        <v>484</v>
      </c>
      <c r="V21" s="8">
        <v>87.2</v>
      </c>
      <c r="W21" s="8">
        <v>238</v>
      </c>
      <c r="X21" s="8">
        <v>16.84</v>
      </c>
      <c r="Y21" s="8">
        <v>8.34</v>
      </c>
      <c r="Z21" s="8">
        <v>2.1</v>
      </c>
      <c r="AA21" s="8">
        <v>9.6</v>
      </c>
      <c r="AB21" s="8">
        <v>0.4</v>
      </c>
      <c r="AC21" s="8">
        <v>139</v>
      </c>
      <c r="AD21" s="8">
        <v>0.81</v>
      </c>
      <c r="AE21" s="17">
        <v>2760</v>
      </c>
      <c r="AF21" s="8">
        <v>23.5</v>
      </c>
      <c r="AG21" s="8">
        <v>166</v>
      </c>
      <c r="AH21" s="8">
        <v>109</v>
      </c>
      <c r="AI21" s="8">
        <v>3.79</v>
      </c>
      <c r="AJ21" s="8">
        <v>234</v>
      </c>
      <c r="AK21" s="8">
        <v>9.26</v>
      </c>
      <c r="AL21" s="8">
        <v>0.81</v>
      </c>
      <c r="AM21" s="17">
        <v>2.3000000000000003</v>
      </c>
      <c r="AN21" s="17">
        <v>56.7</v>
      </c>
      <c r="AO21" s="17">
        <v>2.5</v>
      </c>
      <c r="AP21" s="8">
        <v>419</v>
      </c>
      <c r="AQ21" s="8">
        <v>0</v>
      </c>
      <c r="AR21" s="8">
        <v>2300</v>
      </c>
      <c r="AS21" s="8">
        <v>61.5</v>
      </c>
      <c r="AT21" s="8">
        <v>252</v>
      </c>
      <c r="AU21" s="8">
        <v>158</v>
      </c>
      <c r="AV21" s="8">
        <v>57.199999999999996</v>
      </c>
      <c r="AW21" s="8">
        <v>27.3</v>
      </c>
      <c r="AX21" s="8">
        <v>6.69</v>
      </c>
      <c r="AY21" s="8">
        <v>0.42000000000000004</v>
      </c>
      <c r="AZ21" s="17">
        <v>0.41000000000000003</v>
      </c>
      <c r="BA21" s="17">
        <v>0.15</v>
      </c>
      <c r="BB21" s="17">
        <v>179</v>
      </c>
      <c r="BC21" s="17">
        <v>0.79</v>
      </c>
      <c r="BD21" s="17">
        <v>245</v>
      </c>
      <c r="BE21" s="17">
        <v>77</v>
      </c>
      <c r="BF21" s="17">
        <v>0.15</v>
      </c>
      <c r="BG21" s="17">
        <v>7.17</v>
      </c>
      <c r="BH21" s="17">
        <v>12.3</v>
      </c>
      <c r="BI21" s="17">
        <v>0</v>
      </c>
    </row>
    <row r="22" spans="1:61" x14ac:dyDescent="0.25">
      <c r="A22" s="21" t="s">
        <v>40</v>
      </c>
      <c r="B22" s="21" t="s">
        <v>10</v>
      </c>
      <c r="C22" s="21" t="s">
        <v>38</v>
      </c>
      <c r="D22" s="21">
        <v>15</v>
      </c>
      <c r="E22" s="21" t="s">
        <v>93</v>
      </c>
      <c r="F22" s="21">
        <v>22.5</v>
      </c>
      <c r="G22" s="24">
        <v>36.647484252274701</v>
      </c>
      <c r="H22" s="24">
        <f t="shared" si="0"/>
        <v>78.139625271374641</v>
      </c>
      <c r="I22" s="21" t="s">
        <v>17</v>
      </c>
      <c r="J22" s="21" t="s">
        <v>15</v>
      </c>
      <c r="K22" s="6">
        <v>43186</v>
      </c>
      <c r="L22" s="8">
        <v>132.73445179999999</v>
      </c>
      <c r="M22" s="8">
        <v>181.28663924999998</v>
      </c>
      <c r="N22" s="8">
        <v>48.552187450000005</v>
      </c>
      <c r="O22" s="8">
        <v>11.9457884</v>
      </c>
      <c r="P22" s="8">
        <v>592</v>
      </c>
      <c r="Q22" s="8">
        <v>1.44</v>
      </c>
      <c r="R22" s="8">
        <v>2960</v>
      </c>
      <c r="S22" s="8">
        <v>96</v>
      </c>
      <c r="T22" s="8">
        <v>464</v>
      </c>
      <c r="U22" s="8">
        <v>486</v>
      </c>
      <c r="V22" s="8">
        <v>93.2</v>
      </c>
      <c r="W22" s="8">
        <v>210</v>
      </c>
      <c r="X22" s="8">
        <v>16.86</v>
      </c>
      <c r="Y22" s="8">
        <v>7.78</v>
      </c>
      <c r="Z22" s="8">
        <v>3.3000000000000003</v>
      </c>
      <c r="AA22" s="8">
        <v>5.4</v>
      </c>
      <c r="AB22" s="8">
        <v>0.89999999999999991</v>
      </c>
      <c r="AC22" s="8">
        <v>138</v>
      </c>
      <c r="AD22" s="8">
        <v>1.1000000000000001</v>
      </c>
      <c r="AE22" s="17">
        <v>2920</v>
      </c>
      <c r="AF22" s="8">
        <v>26.9</v>
      </c>
      <c r="AG22" s="8">
        <v>124</v>
      </c>
      <c r="AH22" s="8">
        <v>108</v>
      </c>
      <c r="AI22" s="8">
        <v>3.9400000000000004</v>
      </c>
      <c r="AJ22" s="8">
        <v>183</v>
      </c>
      <c r="AK22" s="8">
        <v>10</v>
      </c>
      <c r="AL22" s="8">
        <v>0.57000000000000006</v>
      </c>
      <c r="AM22" s="8">
        <v>3.9000000000000004</v>
      </c>
      <c r="AN22" s="8">
        <v>26.6</v>
      </c>
      <c r="AO22" s="8">
        <v>1.7999999999999998</v>
      </c>
      <c r="AP22" s="8">
        <v>403</v>
      </c>
      <c r="AQ22" s="8">
        <v>0</v>
      </c>
      <c r="AR22" s="8">
        <v>2540</v>
      </c>
      <c r="AS22" s="8">
        <v>72.900000000000006</v>
      </c>
      <c r="AT22" s="8">
        <v>221</v>
      </c>
      <c r="AU22" s="8">
        <v>143</v>
      </c>
      <c r="AV22" s="8">
        <v>52.800000000000004</v>
      </c>
      <c r="AW22" s="8">
        <v>14.1</v>
      </c>
      <c r="AX22" s="8">
        <v>7.54</v>
      </c>
      <c r="AY22" s="8">
        <v>0.21999999999999997</v>
      </c>
      <c r="AZ22" s="17">
        <v>0.32</v>
      </c>
      <c r="BA22" s="17">
        <v>0.74</v>
      </c>
      <c r="BB22" s="17">
        <v>48.3</v>
      </c>
      <c r="BC22" s="17">
        <v>0.38</v>
      </c>
      <c r="BD22" s="17">
        <v>61.5</v>
      </c>
      <c r="BE22" s="17">
        <v>24.8</v>
      </c>
      <c r="BF22" s="17">
        <v>0.06</v>
      </c>
      <c r="BG22" s="17">
        <v>4.54</v>
      </c>
      <c r="BH22" s="17">
        <v>19.3</v>
      </c>
      <c r="BI22" s="17">
        <v>0</v>
      </c>
    </row>
    <row r="23" spans="1:61" x14ac:dyDescent="0.25">
      <c r="A23" s="4">
        <v>327</v>
      </c>
      <c r="B23" s="5" t="s">
        <v>10</v>
      </c>
      <c r="C23" s="5" t="s">
        <v>31</v>
      </c>
      <c r="D23" s="5">
        <v>16</v>
      </c>
      <c r="E23" s="5" t="s">
        <v>90</v>
      </c>
      <c r="F23" s="5">
        <v>0</v>
      </c>
      <c r="G23" s="24">
        <v>27.602114866265808</v>
      </c>
      <c r="H23" s="24">
        <f t="shared" si="0"/>
        <v>58.853123382229867</v>
      </c>
      <c r="I23" s="5" t="s">
        <v>12</v>
      </c>
      <c r="J23" s="5" t="s">
        <v>14</v>
      </c>
      <c r="K23" s="6">
        <v>43183</v>
      </c>
      <c r="L23" s="7">
        <v>139.53759214999999</v>
      </c>
      <c r="M23" s="7">
        <v>219.11041925000001</v>
      </c>
      <c r="N23" s="7">
        <v>79.572827099999998</v>
      </c>
      <c r="O23" s="7">
        <v>13.905562250000001</v>
      </c>
      <c r="P23" s="8">
        <v>428</v>
      </c>
      <c r="Q23" s="8">
        <v>0.54</v>
      </c>
      <c r="R23" s="8">
        <v>3420</v>
      </c>
      <c r="S23" s="8">
        <v>50.199999999999996</v>
      </c>
      <c r="T23" s="8">
        <v>280</v>
      </c>
      <c r="U23" s="8">
        <v>143.80000000000001</v>
      </c>
      <c r="V23" s="8">
        <v>31.6</v>
      </c>
      <c r="W23" s="8">
        <v>6.32</v>
      </c>
      <c r="X23" s="8">
        <v>8.24</v>
      </c>
      <c r="Y23" s="8">
        <v>0.58000000000000007</v>
      </c>
      <c r="Z23" s="8">
        <v>5.2</v>
      </c>
      <c r="AA23" s="8"/>
      <c r="AB23" s="8">
        <v>0.3</v>
      </c>
      <c r="AC23" s="11">
        <v>51.3</v>
      </c>
      <c r="AD23" s="8">
        <v>0.27</v>
      </c>
      <c r="AE23" s="13">
        <v>3208.2</v>
      </c>
      <c r="AF23" s="14">
        <v>4.6000000000000005</v>
      </c>
      <c r="AG23" s="15">
        <v>75.400000000000006</v>
      </c>
      <c r="AH23" s="8">
        <v>71.900000000000006</v>
      </c>
      <c r="AI23" s="8">
        <v>15.8</v>
      </c>
      <c r="AJ23" s="8">
        <v>3.16</v>
      </c>
      <c r="AK23" s="8">
        <v>4.12</v>
      </c>
      <c r="AL23" s="8">
        <v>0.29000000000000004</v>
      </c>
      <c r="AM23" s="8">
        <v>5.4</v>
      </c>
      <c r="AN23" s="8">
        <v>2</v>
      </c>
      <c r="AO23" s="8">
        <v>1.5</v>
      </c>
      <c r="AP23" s="8">
        <v>340</v>
      </c>
      <c r="AQ23" s="8">
        <v>0.44999999999999996</v>
      </c>
      <c r="AR23" s="8">
        <v>3660</v>
      </c>
      <c r="AS23" s="8">
        <v>56.1</v>
      </c>
      <c r="AT23" s="8">
        <v>412</v>
      </c>
      <c r="AU23" s="8">
        <v>144</v>
      </c>
      <c r="AV23" s="8">
        <v>33</v>
      </c>
      <c r="AW23" s="8">
        <v>6.36</v>
      </c>
      <c r="AX23" s="8">
        <v>6.01</v>
      </c>
      <c r="AY23" s="8">
        <v>0.71</v>
      </c>
      <c r="AZ23" s="17">
        <v>0.5</v>
      </c>
      <c r="BA23" s="17">
        <v>0.10999999999999999</v>
      </c>
      <c r="BB23" s="17">
        <v>69</v>
      </c>
      <c r="BC23" s="17">
        <v>1.08</v>
      </c>
      <c r="BD23" s="17">
        <v>196</v>
      </c>
      <c r="BE23" s="17">
        <v>32.799999999999997</v>
      </c>
      <c r="BF23" s="17">
        <v>0.08</v>
      </c>
      <c r="BG23" s="17">
        <v>3.05</v>
      </c>
      <c r="BH23" s="17">
        <v>11.7</v>
      </c>
      <c r="BI23" s="17">
        <v>7.0000000000000007E-2</v>
      </c>
    </row>
    <row r="24" spans="1:61" x14ac:dyDescent="0.25">
      <c r="A24" s="4">
        <v>326</v>
      </c>
      <c r="B24" s="5" t="s">
        <v>10</v>
      </c>
      <c r="C24" s="5" t="s">
        <v>31</v>
      </c>
      <c r="D24" s="5">
        <v>16</v>
      </c>
      <c r="E24" s="5" t="s">
        <v>90</v>
      </c>
      <c r="F24" s="5">
        <v>0</v>
      </c>
      <c r="G24" s="24">
        <v>27.602114866265808</v>
      </c>
      <c r="H24" s="24">
        <f t="shared" si="0"/>
        <v>58.853123382229867</v>
      </c>
      <c r="I24" s="5" t="s">
        <v>12</v>
      </c>
      <c r="J24" s="5" t="s">
        <v>13</v>
      </c>
      <c r="K24" s="6">
        <v>43183</v>
      </c>
      <c r="L24" s="7">
        <v>151.70281575000001</v>
      </c>
      <c r="M24" s="7">
        <v>214.86060420000001</v>
      </c>
      <c r="N24" s="7">
        <v>63.157788450000005</v>
      </c>
      <c r="O24" s="7">
        <v>14.551659600000001</v>
      </c>
      <c r="P24" s="8">
        <v>472</v>
      </c>
      <c r="Q24" s="8">
        <v>0.45999999999999996</v>
      </c>
      <c r="R24" s="8">
        <v>3320</v>
      </c>
      <c r="S24" s="8">
        <v>44.400000000000006</v>
      </c>
      <c r="T24" s="8">
        <v>338</v>
      </c>
      <c r="U24" s="8">
        <v>153.4</v>
      </c>
      <c r="V24" s="8">
        <v>31.400000000000002</v>
      </c>
      <c r="W24" s="8">
        <v>10.8</v>
      </c>
      <c r="X24" s="8">
        <v>8.42</v>
      </c>
      <c r="Y24" s="8">
        <v>0.84000000000000008</v>
      </c>
      <c r="Z24" s="8">
        <v>5.3000000000000007</v>
      </c>
      <c r="AA24" s="8"/>
      <c r="AB24" s="8">
        <v>1.1000000000000001</v>
      </c>
      <c r="AC24" s="11">
        <v>52.800000000000004</v>
      </c>
      <c r="AD24" s="8">
        <v>0.22999999999999998</v>
      </c>
      <c r="AE24" s="13">
        <v>3126.5</v>
      </c>
      <c r="AF24" s="14">
        <v>4.5</v>
      </c>
      <c r="AG24" s="15">
        <v>58.4</v>
      </c>
      <c r="AH24" s="8">
        <v>76.7</v>
      </c>
      <c r="AI24" s="8">
        <v>15.700000000000001</v>
      </c>
      <c r="AJ24" s="8">
        <v>5.4</v>
      </c>
      <c r="AK24" s="8">
        <v>4.21</v>
      </c>
      <c r="AL24" s="8">
        <v>0.42000000000000004</v>
      </c>
      <c r="AM24" s="8">
        <v>5.6999999999999993</v>
      </c>
      <c r="AN24" s="8">
        <v>4.6000000000000005</v>
      </c>
      <c r="AO24" s="8">
        <v>1.5</v>
      </c>
      <c r="AP24" s="8">
        <v>376</v>
      </c>
      <c r="AQ24" s="8">
        <v>0.61</v>
      </c>
      <c r="AR24" s="8">
        <v>3540</v>
      </c>
      <c r="AS24" s="8">
        <v>49.5</v>
      </c>
      <c r="AT24" s="8">
        <v>502</v>
      </c>
      <c r="AU24" s="8">
        <v>155</v>
      </c>
      <c r="AV24" s="8">
        <v>33.1</v>
      </c>
      <c r="AW24" s="8">
        <v>11.100000000000001</v>
      </c>
      <c r="AX24" s="8">
        <v>7.42</v>
      </c>
      <c r="AY24" s="8">
        <v>0.98</v>
      </c>
      <c r="AZ24" s="17">
        <v>0.43999999999999995</v>
      </c>
      <c r="BA24" s="17">
        <v>0.06</v>
      </c>
      <c r="BB24" s="17">
        <v>83.699999999999989</v>
      </c>
      <c r="BC24" s="17">
        <v>1.1400000000000001</v>
      </c>
      <c r="BD24" s="17">
        <v>256</v>
      </c>
      <c r="BE24" s="17">
        <v>35.200000000000003</v>
      </c>
      <c r="BF24" s="17">
        <v>0.08</v>
      </c>
      <c r="BG24" s="17">
        <v>3.8200000000000003</v>
      </c>
      <c r="BH24" s="17">
        <v>12.5</v>
      </c>
      <c r="BI24" s="17">
        <v>0.05</v>
      </c>
    </row>
    <row r="25" spans="1:61" x14ac:dyDescent="0.25">
      <c r="A25" s="4">
        <v>328</v>
      </c>
      <c r="B25" s="5" t="s">
        <v>10</v>
      </c>
      <c r="C25" s="5" t="s">
        <v>31</v>
      </c>
      <c r="D25" s="5">
        <v>16</v>
      </c>
      <c r="E25" s="5" t="s">
        <v>90</v>
      </c>
      <c r="F25" s="5">
        <v>0</v>
      </c>
      <c r="G25" s="24">
        <v>27.602114866265808</v>
      </c>
      <c r="H25" s="24">
        <f t="shared" si="0"/>
        <v>58.853123382229867</v>
      </c>
      <c r="I25" s="5" t="s">
        <v>12</v>
      </c>
      <c r="J25" s="5" t="s">
        <v>15</v>
      </c>
      <c r="K25" s="6">
        <v>43183</v>
      </c>
      <c r="L25" s="7">
        <v>123.78268255</v>
      </c>
      <c r="M25" s="7">
        <v>207.33194845</v>
      </c>
      <c r="N25" s="7">
        <v>83.549265899999995</v>
      </c>
      <c r="O25" s="7">
        <v>15.1771148</v>
      </c>
      <c r="P25" s="8">
        <v>412</v>
      </c>
      <c r="Q25" s="8">
        <v>0.34</v>
      </c>
      <c r="R25" s="8">
        <v>3520</v>
      </c>
      <c r="S25" s="8">
        <v>50.599999999999994</v>
      </c>
      <c r="T25" s="8">
        <v>314</v>
      </c>
      <c r="U25" s="8">
        <v>146.4</v>
      </c>
      <c r="V25" s="8">
        <v>29.2</v>
      </c>
      <c r="W25" s="8">
        <v>5.7799999999999994</v>
      </c>
      <c r="X25" s="8">
        <v>9.3000000000000007</v>
      </c>
      <c r="Y25" s="8">
        <v>0.62</v>
      </c>
      <c r="Z25" s="8">
        <v>7.9</v>
      </c>
      <c r="AA25" s="8"/>
      <c r="AB25" s="8">
        <v>0.2</v>
      </c>
      <c r="AC25" s="11">
        <v>168.79999999999998</v>
      </c>
      <c r="AD25" s="8">
        <v>0.17</v>
      </c>
      <c r="AE25" s="17">
        <v>1760</v>
      </c>
      <c r="AF25" s="14">
        <v>22.7</v>
      </c>
      <c r="AG25" s="15">
        <v>78.400000000000006</v>
      </c>
      <c r="AH25" s="8">
        <v>73.2</v>
      </c>
      <c r="AI25" s="8">
        <v>14.6</v>
      </c>
      <c r="AJ25" s="16">
        <v>53.4</v>
      </c>
      <c r="AK25" s="8">
        <v>4.6500000000000004</v>
      </c>
      <c r="AL25" s="8">
        <v>0.31</v>
      </c>
      <c r="AM25" s="8">
        <v>6.1</v>
      </c>
      <c r="AN25" s="8">
        <v>1.6</v>
      </c>
      <c r="AO25" s="8">
        <v>1.2</v>
      </c>
      <c r="AP25" s="8">
        <v>327</v>
      </c>
      <c r="AQ25" s="8">
        <v>0.55000000000000004</v>
      </c>
      <c r="AR25" s="8">
        <v>3720</v>
      </c>
      <c r="AS25" s="8">
        <v>57</v>
      </c>
      <c r="AT25" s="8">
        <v>464</v>
      </c>
      <c r="AU25" s="8">
        <v>148</v>
      </c>
      <c r="AV25" s="8">
        <v>30.7</v>
      </c>
      <c r="AW25" s="8">
        <v>5.81</v>
      </c>
      <c r="AX25" s="8">
        <v>7.4399999999999995</v>
      </c>
      <c r="AY25" s="8">
        <v>0.76</v>
      </c>
      <c r="AZ25" s="17">
        <v>0.5</v>
      </c>
      <c r="BA25" s="17">
        <v>0.03</v>
      </c>
      <c r="BB25" s="17">
        <v>61.6</v>
      </c>
      <c r="BC25" s="17">
        <v>1.06</v>
      </c>
      <c r="BD25" s="17">
        <v>212</v>
      </c>
      <c r="BE25" s="17">
        <v>33.5</v>
      </c>
      <c r="BF25" s="17">
        <v>0.08</v>
      </c>
      <c r="BG25" s="17">
        <v>3.15</v>
      </c>
      <c r="BH25" s="17">
        <v>12.1</v>
      </c>
      <c r="BI25" s="17">
        <v>0.05</v>
      </c>
    </row>
    <row r="26" spans="1:61" x14ac:dyDescent="0.25">
      <c r="A26" s="4">
        <v>321</v>
      </c>
      <c r="B26" s="5" t="s">
        <v>10</v>
      </c>
      <c r="C26" s="5" t="s">
        <v>29</v>
      </c>
      <c r="D26" s="5">
        <v>13</v>
      </c>
      <c r="E26" s="5" t="s">
        <v>90</v>
      </c>
      <c r="F26" s="5">
        <v>0</v>
      </c>
      <c r="G26" s="24">
        <v>26.306240928882438</v>
      </c>
      <c r="H26" s="24">
        <f t="shared" si="0"/>
        <v>56.090065946444433</v>
      </c>
      <c r="I26" s="5" t="s">
        <v>17</v>
      </c>
      <c r="J26" s="5" t="s">
        <v>14</v>
      </c>
      <c r="K26" s="6">
        <v>43183</v>
      </c>
      <c r="L26" s="7">
        <v>109.30792875</v>
      </c>
      <c r="M26" s="7">
        <v>163.98360034999999</v>
      </c>
      <c r="N26" s="7">
        <v>54.675671600000001</v>
      </c>
      <c r="O26" s="7">
        <v>11.62602965</v>
      </c>
      <c r="P26" s="8">
        <v>488</v>
      </c>
      <c r="Q26" s="8">
        <v>0.43999999999999995</v>
      </c>
      <c r="R26" s="8">
        <v>2480</v>
      </c>
      <c r="S26" s="8">
        <v>75.8</v>
      </c>
      <c r="T26" s="8">
        <v>170.6</v>
      </c>
      <c r="U26" s="8">
        <v>183.6</v>
      </c>
      <c r="V26" s="8">
        <v>62</v>
      </c>
      <c r="W26" s="8">
        <v>19.2</v>
      </c>
      <c r="X26" s="8">
        <v>10.82</v>
      </c>
      <c r="Y26" s="8">
        <v>0.94</v>
      </c>
      <c r="Z26" s="8">
        <v>4.6999999999999993</v>
      </c>
      <c r="AA26" s="8">
        <v>14.299999999999999</v>
      </c>
      <c r="AB26" s="8">
        <v>0.89999999999999991</v>
      </c>
      <c r="AC26" s="11">
        <v>126.6</v>
      </c>
      <c r="AD26" s="8">
        <v>0.21999999999999997</v>
      </c>
      <c r="AE26" s="13">
        <v>1312.2</v>
      </c>
      <c r="AF26" s="14">
        <v>17.899999999999999</v>
      </c>
      <c r="AG26" s="15">
        <v>58</v>
      </c>
      <c r="AH26" s="8">
        <v>91.8</v>
      </c>
      <c r="AI26" s="8">
        <v>31</v>
      </c>
      <c r="AJ26" s="16">
        <v>24.4</v>
      </c>
      <c r="AK26" s="8">
        <v>5.41</v>
      </c>
      <c r="AL26" s="8">
        <v>0.47</v>
      </c>
      <c r="AM26" s="8">
        <v>4.3</v>
      </c>
      <c r="AN26" s="8">
        <v>18.799999999999997</v>
      </c>
      <c r="AO26" s="8">
        <v>1.6</v>
      </c>
      <c r="AP26" s="8">
        <v>472</v>
      </c>
      <c r="AQ26" s="8">
        <v>0.59</v>
      </c>
      <c r="AR26" s="8">
        <v>2640</v>
      </c>
      <c r="AS26" s="8">
        <v>84.9</v>
      </c>
      <c r="AT26" s="8">
        <v>253</v>
      </c>
      <c r="AU26" s="8">
        <v>185</v>
      </c>
      <c r="AV26" s="8">
        <v>64.800000000000011</v>
      </c>
      <c r="AW26" s="8">
        <v>9.3000000000000007</v>
      </c>
      <c r="AX26" s="8">
        <v>7.41</v>
      </c>
      <c r="AY26" s="8">
        <v>1.03</v>
      </c>
      <c r="AZ26" s="17">
        <v>0.63</v>
      </c>
      <c r="BA26" s="17">
        <v>0</v>
      </c>
      <c r="BB26" s="17">
        <v>88</v>
      </c>
      <c r="BC26" s="17">
        <v>2.6</v>
      </c>
      <c r="BD26" s="17">
        <v>164</v>
      </c>
      <c r="BE26" s="17">
        <v>55.599999999999994</v>
      </c>
      <c r="BF26" s="17">
        <v>0.31</v>
      </c>
      <c r="BG26" s="17">
        <v>3.09</v>
      </c>
      <c r="BH26" s="17">
        <v>11.399999999999999</v>
      </c>
      <c r="BI26" s="17">
        <v>0.18</v>
      </c>
    </row>
    <row r="27" spans="1:61" x14ac:dyDescent="0.25">
      <c r="A27" s="4">
        <v>320</v>
      </c>
      <c r="B27" s="5" t="s">
        <v>10</v>
      </c>
      <c r="C27" s="5" t="s">
        <v>29</v>
      </c>
      <c r="D27" s="5">
        <v>13</v>
      </c>
      <c r="E27" s="5" t="s">
        <v>90</v>
      </c>
      <c r="F27" s="5">
        <v>0</v>
      </c>
      <c r="G27" s="24">
        <v>26.306240928882438</v>
      </c>
      <c r="H27" s="24">
        <f t="shared" si="0"/>
        <v>56.090065946444433</v>
      </c>
      <c r="I27" s="5" t="s">
        <v>17</v>
      </c>
      <c r="J27" s="5" t="s">
        <v>13</v>
      </c>
      <c r="K27" s="6">
        <v>43183</v>
      </c>
      <c r="L27" s="7">
        <v>147.49565309999997</v>
      </c>
      <c r="M27" s="7">
        <v>183.72037149999997</v>
      </c>
      <c r="N27" s="7">
        <v>36.2247184</v>
      </c>
      <c r="O27" s="7">
        <v>14.964915749999999</v>
      </c>
      <c r="P27" s="8">
        <v>492</v>
      </c>
      <c r="Q27" s="8">
        <v>0.38</v>
      </c>
      <c r="R27" s="8">
        <v>2360</v>
      </c>
      <c r="S27" s="8">
        <v>73.2</v>
      </c>
      <c r="T27" s="8">
        <v>216</v>
      </c>
      <c r="U27" s="8">
        <v>202</v>
      </c>
      <c r="V27" s="8">
        <v>69</v>
      </c>
      <c r="W27" s="8">
        <v>21.200000000000003</v>
      </c>
      <c r="X27" s="8">
        <v>10.1</v>
      </c>
      <c r="Y27" s="8">
        <v>1.1000000000000001</v>
      </c>
      <c r="Z27" s="8">
        <v>6.3</v>
      </c>
      <c r="AA27" s="8"/>
      <c r="AB27" s="8">
        <v>1.5</v>
      </c>
      <c r="AC27" s="11">
        <v>120.39999999999999</v>
      </c>
      <c r="AD27" s="8">
        <v>0.19</v>
      </c>
      <c r="AE27" s="13">
        <v>1396.6999999999998</v>
      </c>
      <c r="AF27" s="14">
        <v>17.399999999999999</v>
      </c>
      <c r="AG27" s="15">
        <v>53.6</v>
      </c>
      <c r="AH27" s="8">
        <v>101</v>
      </c>
      <c r="AI27" s="8">
        <v>34.5</v>
      </c>
      <c r="AJ27" s="16">
        <v>20.5</v>
      </c>
      <c r="AK27" s="8">
        <v>5.05</v>
      </c>
      <c r="AL27" s="8">
        <v>0.55000000000000004</v>
      </c>
      <c r="AM27" s="8">
        <v>5.8</v>
      </c>
      <c r="AN27" s="8">
        <v>24.1</v>
      </c>
      <c r="AO27" s="8">
        <v>1.6</v>
      </c>
      <c r="AP27" s="8">
        <v>472</v>
      </c>
      <c r="AQ27" s="8">
        <v>0.26</v>
      </c>
      <c r="AR27" s="8">
        <v>2530</v>
      </c>
      <c r="AS27" s="8">
        <v>81.5</v>
      </c>
      <c r="AT27" s="8">
        <v>316</v>
      </c>
      <c r="AU27" s="8">
        <v>203</v>
      </c>
      <c r="AV27" s="8">
        <v>72.2</v>
      </c>
      <c r="AW27" s="8">
        <v>22.5</v>
      </c>
      <c r="AX27" s="8">
        <v>7.5</v>
      </c>
      <c r="AY27" s="8">
        <v>1.2</v>
      </c>
      <c r="AZ27" s="17">
        <v>0.42999999999999994</v>
      </c>
      <c r="BA27" s="17">
        <v>0.04</v>
      </c>
      <c r="BB27" s="17">
        <v>126</v>
      </c>
      <c r="BC27" s="17">
        <v>1.22</v>
      </c>
      <c r="BD27" s="17">
        <v>236</v>
      </c>
      <c r="BE27" s="17">
        <v>64.3</v>
      </c>
      <c r="BF27" s="17">
        <v>0.14000000000000001</v>
      </c>
      <c r="BG27" s="17">
        <v>6.25</v>
      </c>
      <c r="BH27" s="17">
        <v>12</v>
      </c>
      <c r="BI27" s="17">
        <v>0.05</v>
      </c>
    </row>
    <row r="28" spans="1:61" x14ac:dyDescent="0.25">
      <c r="A28" s="4">
        <v>322</v>
      </c>
      <c r="B28" s="5" t="s">
        <v>10</v>
      </c>
      <c r="C28" s="5" t="s">
        <v>29</v>
      </c>
      <c r="D28" s="5">
        <v>13</v>
      </c>
      <c r="E28" s="5" t="s">
        <v>90</v>
      </c>
      <c r="F28" s="5">
        <v>0</v>
      </c>
      <c r="G28" s="24">
        <v>26.306240928882438</v>
      </c>
      <c r="H28" s="24">
        <f t="shared" si="0"/>
        <v>56.090065946444433</v>
      </c>
      <c r="I28" s="5" t="s">
        <v>17</v>
      </c>
      <c r="J28" s="5" t="s">
        <v>15</v>
      </c>
      <c r="K28" s="6">
        <v>43183</v>
      </c>
      <c r="L28" s="7">
        <v>125.12423079999999</v>
      </c>
      <c r="M28" s="7">
        <v>176.81271479999998</v>
      </c>
      <c r="N28" s="7">
        <v>51.688484000000003</v>
      </c>
      <c r="O28" s="7">
        <v>10.985860499999999</v>
      </c>
      <c r="P28" s="8">
        <v>494</v>
      </c>
      <c r="Q28" s="8">
        <v>0.36</v>
      </c>
      <c r="R28" s="8">
        <v>2440</v>
      </c>
      <c r="S28" s="8">
        <v>80.600000000000009</v>
      </c>
      <c r="T28" s="8">
        <v>173.4</v>
      </c>
      <c r="U28" s="8">
        <v>193.2</v>
      </c>
      <c r="V28" s="8">
        <v>66</v>
      </c>
      <c r="W28" s="8">
        <v>12.92</v>
      </c>
      <c r="X28" s="8">
        <v>9.4599999999999991</v>
      </c>
      <c r="Y28" s="8">
        <v>0.91999999999999993</v>
      </c>
      <c r="Z28" s="8">
        <v>3.1</v>
      </c>
      <c r="AA28" s="8">
        <v>8.6999999999999993</v>
      </c>
      <c r="AB28" s="8">
        <v>0.89999999999999991</v>
      </c>
      <c r="AC28" s="11">
        <v>60.599999999999994</v>
      </c>
      <c r="AD28" s="8">
        <v>0.18</v>
      </c>
      <c r="AE28" s="13">
        <v>2856.3999999999996</v>
      </c>
      <c r="AF28" s="14">
        <v>4.9000000000000004</v>
      </c>
      <c r="AG28" s="15">
        <v>80.600000000000009</v>
      </c>
      <c r="AH28" s="8">
        <v>96.6</v>
      </c>
      <c r="AI28" s="8">
        <v>33</v>
      </c>
      <c r="AJ28" s="8">
        <v>16.46</v>
      </c>
      <c r="AK28" s="8">
        <v>4.7299999999999995</v>
      </c>
      <c r="AL28" s="8">
        <v>0.45999999999999996</v>
      </c>
      <c r="AM28" s="8">
        <v>3</v>
      </c>
      <c r="AN28" s="8">
        <v>12</v>
      </c>
      <c r="AO28" s="8">
        <v>1.7000000000000002</v>
      </c>
      <c r="AP28" s="8">
        <v>475</v>
      </c>
      <c r="AQ28" s="8">
        <v>0.35000000000000003</v>
      </c>
      <c r="AR28" s="8">
        <v>2590</v>
      </c>
      <c r="AS28" s="8">
        <v>90.399999999999991</v>
      </c>
      <c r="AT28" s="8">
        <v>257</v>
      </c>
      <c r="AU28" s="8">
        <v>195</v>
      </c>
      <c r="AV28" s="8">
        <v>69.099999999999994</v>
      </c>
      <c r="AW28" s="8">
        <v>13.5</v>
      </c>
      <c r="AX28" s="8">
        <v>7.58</v>
      </c>
      <c r="AY28" s="8">
        <v>1.3900000000000001</v>
      </c>
      <c r="AZ28" s="17">
        <v>0.51</v>
      </c>
      <c r="BA28" s="17">
        <v>0.04</v>
      </c>
      <c r="BB28" s="17">
        <v>98.6</v>
      </c>
      <c r="BC28" s="17">
        <v>1.6700000000000002</v>
      </c>
      <c r="BD28" s="17">
        <v>176</v>
      </c>
      <c r="BE28" s="17">
        <v>60.300000000000004</v>
      </c>
      <c r="BF28" s="17">
        <v>0.13</v>
      </c>
      <c r="BG28" s="17">
        <v>3.76</v>
      </c>
      <c r="BH28" s="17">
        <v>12.3</v>
      </c>
      <c r="BI28" s="17">
        <v>0.13</v>
      </c>
    </row>
    <row r="29" spans="1:61" x14ac:dyDescent="0.25">
      <c r="A29" s="4">
        <v>324</v>
      </c>
      <c r="B29" s="5" t="s">
        <v>10</v>
      </c>
      <c r="C29" s="5" t="s">
        <v>30</v>
      </c>
      <c r="D29" s="5">
        <v>14</v>
      </c>
      <c r="E29" s="5" t="s">
        <v>93</v>
      </c>
      <c r="F29" s="5">
        <v>22.5</v>
      </c>
      <c r="G29" s="24">
        <v>42.577183295746167</v>
      </c>
      <c r="H29" s="24">
        <f t="shared" si="0"/>
        <v>90.782906813957723</v>
      </c>
      <c r="I29" s="5" t="s">
        <v>12</v>
      </c>
      <c r="J29" s="5" t="s">
        <v>14</v>
      </c>
      <c r="K29" s="6">
        <v>43183</v>
      </c>
      <c r="L29" s="7">
        <v>128.96925490000001</v>
      </c>
      <c r="M29" s="7">
        <v>203.62185355000003</v>
      </c>
      <c r="N29" s="7">
        <v>74.652598650000002</v>
      </c>
      <c r="O29" s="7">
        <v>18.304315600000002</v>
      </c>
      <c r="P29" s="8">
        <v>444</v>
      </c>
      <c r="Q29" s="8">
        <v>0.38</v>
      </c>
      <c r="R29" s="8">
        <v>3340</v>
      </c>
      <c r="S29" s="8">
        <v>52.400000000000006</v>
      </c>
      <c r="T29" s="8">
        <v>304</v>
      </c>
      <c r="U29" s="8">
        <v>146.4</v>
      </c>
      <c r="V29" s="8">
        <v>34.200000000000003</v>
      </c>
      <c r="W29" s="8">
        <v>6.7</v>
      </c>
      <c r="X29" s="8">
        <v>11.459999999999999</v>
      </c>
      <c r="Y29" s="8">
        <v>0.76</v>
      </c>
      <c r="Z29" s="8">
        <v>10.3</v>
      </c>
      <c r="AA29" s="8"/>
      <c r="AB29" s="8">
        <v>0.3</v>
      </c>
      <c r="AC29" s="11">
        <v>58.7</v>
      </c>
      <c r="AD29" s="8">
        <v>0.19</v>
      </c>
      <c r="AE29" s="13">
        <v>3052.9</v>
      </c>
      <c r="AF29" s="14">
        <v>5.4</v>
      </c>
      <c r="AG29" s="15">
        <v>80.900000000000006</v>
      </c>
      <c r="AH29" s="8">
        <v>73.2</v>
      </c>
      <c r="AI29" s="8">
        <v>17.100000000000001</v>
      </c>
      <c r="AJ29" s="8">
        <v>3.35</v>
      </c>
      <c r="AK29" s="8">
        <v>5.7299999999999995</v>
      </c>
      <c r="AL29" s="8">
        <v>0.38</v>
      </c>
      <c r="AM29" s="8">
        <v>10.3</v>
      </c>
      <c r="AN29" s="8">
        <v>3</v>
      </c>
      <c r="AO29" s="8">
        <v>1.6</v>
      </c>
      <c r="AP29" s="8">
        <v>364</v>
      </c>
      <c r="AQ29" s="8">
        <v>0.34</v>
      </c>
      <c r="AR29" s="8">
        <v>3620</v>
      </c>
      <c r="AS29" s="8">
        <v>60.199999999999996</v>
      </c>
      <c r="AT29" s="8">
        <v>454</v>
      </c>
      <c r="AU29" s="8">
        <v>152</v>
      </c>
      <c r="AV29" s="8">
        <v>37</v>
      </c>
      <c r="AW29" s="8">
        <v>6.78</v>
      </c>
      <c r="AX29" s="8">
        <v>7.25</v>
      </c>
      <c r="AY29" s="8">
        <v>0.91999999999999993</v>
      </c>
      <c r="AZ29" s="17">
        <v>0.47</v>
      </c>
      <c r="BA29" s="17">
        <v>0.12</v>
      </c>
      <c r="BB29" s="17">
        <v>74.900000000000006</v>
      </c>
      <c r="BC29" s="17">
        <v>1.2</v>
      </c>
      <c r="BD29" s="17">
        <v>207</v>
      </c>
      <c r="BE29" s="17">
        <v>33.4</v>
      </c>
      <c r="BF29" s="17">
        <v>0.08</v>
      </c>
      <c r="BG29" s="17">
        <v>3.25</v>
      </c>
      <c r="BH29" s="17">
        <v>11.899999999999999</v>
      </c>
      <c r="BI29" s="17">
        <v>7.0000000000000007E-2</v>
      </c>
    </row>
    <row r="30" spans="1:61" x14ac:dyDescent="0.25">
      <c r="A30" s="4">
        <v>323</v>
      </c>
      <c r="B30" s="5" t="s">
        <v>10</v>
      </c>
      <c r="C30" s="5" t="s">
        <v>30</v>
      </c>
      <c r="D30" s="5">
        <v>14</v>
      </c>
      <c r="E30" s="5" t="s">
        <v>93</v>
      </c>
      <c r="F30" s="5">
        <v>22.5</v>
      </c>
      <c r="G30" s="24">
        <v>42.577183295746167</v>
      </c>
      <c r="H30" s="24">
        <f t="shared" si="0"/>
        <v>90.782906813957723</v>
      </c>
      <c r="I30" s="5" t="s">
        <v>12</v>
      </c>
      <c r="J30" s="5" t="s">
        <v>13</v>
      </c>
      <c r="K30" s="6">
        <v>43183</v>
      </c>
      <c r="L30" s="7">
        <v>133.73035515000001</v>
      </c>
      <c r="M30" s="7">
        <v>195.6475671</v>
      </c>
      <c r="N30" s="7">
        <v>61.917211949999995</v>
      </c>
      <c r="O30" s="7">
        <v>16.8516087</v>
      </c>
      <c r="P30" s="8">
        <v>456</v>
      </c>
      <c r="Q30" s="8">
        <v>0.45999999999999996</v>
      </c>
      <c r="R30" s="8">
        <v>3260</v>
      </c>
      <c r="S30" s="8">
        <v>47.199999999999996</v>
      </c>
      <c r="T30" s="8">
        <v>318</v>
      </c>
      <c r="U30" s="8">
        <v>147.4</v>
      </c>
      <c r="V30" s="8">
        <v>35.6</v>
      </c>
      <c r="W30" s="8">
        <v>13.200000000000001</v>
      </c>
      <c r="X30" s="8">
        <v>9.06</v>
      </c>
      <c r="Y30" s="8">
        <v>0.94</v>
      </c>
      <c r="Z30" s="8">
        <v>7.9</v>
      </c>
      <c r="AA30" s="8">
        <v>14</v>
      </c>
      <c r="AB30" s="8">
        <v>0.1</v>
      </c>
      <c r="AC30" s="11">
        <v>56</v>
      </c>
      <c r="AD30" s="8">
        <v>0.22999999999999998</v>
      </c>
      <c r="AE30" s="13">
        <v>2998.5</v>
      </c>
      <c r="AF30" s="14">
        <v>4.9000000000000004</v>
      </c>
      <c r="AG30" s="15">
        <v>62.400000000000006</v>
      </c>
      <c r="AH30" s="8">
        <v>73.7</v>
      </c>
      <c r="AI30" s="8">
        <v>17.8</v>
      </c>
      <c r="AJ30" s="8">
        <v>5.16</v>
      </c>
      <c r="AK30" s="8">
        <v>4.53</v>
      </c>
      <c r="AL30" s="8">
        <v>0.47</v>
      </c>
      <c r="AM30" s="8">
        <v>7.8000000000000007</v>
      </c>
      <c r="AN30" s="8">
        <v>5.3000000000000007</v>
      </c>
      <c r="AO30" s="8">
        <v>2.3000000000000003</v>
      </c>
      <c r="AP30" s="8">
        <v>363</v>
      </c>
      <c r="AQ30" s="8">
        <v>0.42999999999999994</v>
      </c>
      <c r="AR30" s="8">
        <v>3430</v>
      </c>
      <c r="AS30" s="8">
        <v>52.400000000000006</v>
      </c>
      <c r="AT30" s="8">
        <v>467</v>
      </c>
      <c r="AU30" s="8">
        <v>149</v>
      </c>
      <c r="AV30" s="8">
        <v>37.299999999999997</v>
      </c>
      <c r="AW30" s="8">
        <v>10.5</v>
      </c>
      <c r="AX30" s="8">
        <v>6.43</v>
      </c>
      <c r="AY30" s="8">
        <v>1.06</v>
      </c>
      <c r="AZ30" s="17">
        <v>0.54</v>
      </c>
      <c r="BA30" s="17">
        <v>0.12</v>
      </c>
      <c r="BB30" s="17">
        <v>86.6</v>
      </c>
      <c r="BC30" s="17">
        <v>1.3800000000000001</v>
      </c>
      <c r="BD30" s="17">
        <v>241</v>
      </c>
      <c r="BE30" s="17">
        <v>35.4</v>
      </c>
      <c r="BF30" s="17">
        <v>0.09</v>
      </c>
      <c r="BG30" s="17">
        <v>4.13</v>
      </c>
      <c r="BH30" s="17">
        <v>12.6</v>
      </c>
      <c r="BI30" s="17">
        <v>0.08</v>
      </c>
    </row>
    <row r="31" spans="1:61" x14ac:dyDescent="0.25">
      <c r="A31" s="4">
        <v>325</v>
      </c>
      <c r="B31" s="5" t="s">
        <v>10</v>
      </c>
      <c r="C31" s="5" t="s">
        <v>30</v>
      </c>
      <c r="D31" s="5">
        <v>14</v>
      </c>
      <c r="E31" s="5" t="s">
        <v>93</v>
      </c>
      <c r="F31" s="5">
        <v>22.5</v>
      </c>
      <c r="G31" s="24">
        <v>42.577183295746167</v>
      </c>
      <c r="H31" s="24">
        <f t="shared" si="0"/>
        <v>90.782906813957723</v>
      </c>
      <c r="I31" s="5" t="s">
        <v>12</v>
      </c>
      <c r="J31" s="5" t="s">
        <v>15</v>
      </c>
      <c r="K31" s="6">
        <v>43183</v>
      </c>
      <c r="L31" s="7">
        <v>141.324037</v>
      </c>
      <c r="M31" s="7">
        <v>220.67935949999998</v>
      </c>
      <c r="N31" s="7">
        <v>79.3553225</v>
      </c>
      <c r="O31" s="7">
        <v>14.78765915</v>
      </c>
      <c r="P31" s="8">
        <v>456</v>
      </c>
      <c r="Q31" s="8">
        <v>0.74</v>
      </c>
      <c r="R31" s="8">
        <v>3400</v>
      </c>
      <c r="S31" s="8">
        <v>58.4</v>
      </c>
      <c r="T31" s="8">
        <v>328</v>
      </c>
      <c r="U31" s="8">
        <v>155.80000000000001</v>
      </c>
      <c r="V31" s="8">
        <v>30.8</v>
      </c>
      <c r="W31" s="8">
        <v>8.2999999999999989</v>
      </c>
      <c r="X31" s="8">
        <v>10</v>
      </c>
      <c r="Y31" s="8">
        <v>0.70000000000000007</v>
      </c>
      <c r="Z31" s="8">
        <v>5.8999999999999995</v>
      </c>
      <c r="AA31" s="8"/>
      <c r="AB31" s="8">
        <v>0.4</v>
      </c>
      <c r="AC31" s="11">
        <v>59.3</v>
      </c>
      <c r="AD31" s="8">
        <v>0.37</v>
      </c>
      <c r="AE31" s="13">
        <v>2851.3</v>
      </c>
      <c r="AF31" s="14">
        <v>4.4000000000000004</v>
      </c>
      <c r="AG31" s="15">
        <v>83.3</v>
      </c>
      <c r="AH31" s="8">
        <v>77.900000000000006</v>
      </c>
      <c r="AI31" s="8">
        <v>15.4</v>
      </c>
      <c r="AJ31" s="8">
        <v>4.1499999999999995</v>
      </c>
      <c r="AK31" s="8">
        <v>5</v>
      </c>
      <c r="AL31" s="8">
        <v>0.35000000000000003</v>
      </c>
      <c r="AM31" s="8">
        <v>6.1</v>
      </c>
      <c r="AN31" s="8">
        <v>2.6</v>
      </c>
      <c r="AO31" s="8">
        <v>0.70000000000000007</v>
      </c>
      <c r="AP31" s="8">
        <v>363</v>
      </c>
      <c r="AQ31" s="8">
        <v>0.64</v>
      </c>
      <c r="AR31" s="8">
        <v>3610</v>
      </c>
      <c r="AS31" s="8">
        <v>64.7</v>
      </c>
      <c r="AT31" s="8">
        <v>488</v>
      </c>
      <c r="AU31" s="8">
        <v>156</v>
      </c>
      <c r="AV31" s="8">
        <v>32.1</v>
      </c>
      <c r="AW31" s="8">
        <v>8.41</v>
      </c>
      <c r="AX31" s="8">
        <v>6.78</v>
      </c>
      <c r="AY31" s="8">
        <v>0.86999999999999988</v>
      </c>
      <c r="AZ31" s="17">
        <v>0.48</v>
      </c>
      <c r="BA31" s="17">
        <v>0.09</v>
      </c>
      <c r="BB31" s="17">
        <v>79.099999999999994</v>
      </c>
      <c r="BC31" s="17">
        <v>1.18</v>
      </c>
      <c r="BD31" s="17">
        <v>253</v>
      </c>
      <c r="BE31" s="17">
        <v>36.299999999999997</v>
      </c>
      <c r="BF31" s="17">
        <v>0.08</v>
      </c>
      <c r="BG31" s="17">
        <v>3.7800000000000002</v>
      </c>
      <c r="BH31" s="17">
        <v>12.9</v>
      </c>
      <c r="BI31" s="17">
        <v>0.06</v>
      </c>
    </row>
    <row r="32" spans="1:61" x14ac:dyDescent="0.25">
      <c r="A32" s="4">
        <v>315</v>
      </c>
      <c r="B32" s="5" t="s">
        <v>10</v>
      </c>
      <c r="C32" s="5" t="s">
        <v>27</v>
      </c>
      <c r="D32" s="5">
        <v>11</v>
      </c>
      <c r="E32" s="5" t="s">
        <v>91</v>
      </c>
      <c r="F32" s="5">
        <v>33.799999999999997</v>
      </c>
      <c r="G32" s="24">
        <v>39.758146045571195</v>
      </c>
      <c r="H32" s="24">
        <f t="shared" si="0"/>
        <v>84.772166408467371</v>
      </c>
      <c r="I32" s="5" t="s">
        <v>17</v>
      </c>
      <c r="J32" s="5" t="s">
        <v>14</v>
      </c>
      <c r="K32" s="6">
        <v>43183</v>
      </c>
      <c r="L32" s="7">
        <v>129.0512875</v>
      </c>
      <c r="M32" s="7">
        <v>176.69648405000001</v>
      </c>
      <c r="N32" s="7">
        <v>47.645196550000001</v>
      </c>
      <c r="O32" s="7">
        <v>13.852897849999998</v>
      </c>
      <c r="P32" s="8">
        <v>454</v>
      </c>
      <c r="Q32" s="8">
        <v>0.36</v>
      </c>
      <c r="R32" s="8">
        <v>2440</v>
      </c>
      <c r="S32" s="8">
        <v>69</v>
      </c>
      <c r="T32" s="8">
        <v>187</v>
      </c>
      <c r="U32" s="8">
        <v>202</v>
      </c>
      <c r="V32" s="8">
        <v>63.8</v>
      </c>
      <c r="W32" s="8">
        <v>16.399999999999999</v>
      </c>
      <c r="X32" s="8">
        <v>9.02</v>
      </c>
      <c r="Y32" s="8">
        <v>1.02</v>
      </c>
      <c r="Z32" s="8">
        <v>4.5</v>
      </c>
      <c r="AA32" s="8">
        <v>16.899999999999999</v>
      </c>
      <c r="AB32" s="8">
        <v>1.4000000000000001</v>
      </c>
      <c r="AC32" s="11">
        <v>131.9</v>
      </c>
      <c r="AD32" s="8">
        <v>0.18</v>
      </c>
      <c r="AE32" s="13">
        <v>1384.3000000000002</v>
      </c>
      <c r="AF32" s="14">
        <v>18.799999999999997</v>
      </c>
      <c r="AG32" s="15">
        <v>57.199999999999996</v>
      </c>
      <c r="AH32" s="8">
        <v>101</v>
      </c>
      <c r="AI32" s="8">
        <v>31.9</v>
      </c>
      <c r="AJ32" s="16">
        <v>26.400000000000002</v>
      </c>
      <c r="AK32" s="8">
        <v>4.51</v>
      </c>
      <c r="AL32" s="8">
        <v>0.51</v>
      </c>
      <c r="AM32" s="8">
        <v>4.6999999999999993</v>
      </c>
      <c r="AN32" s="8">
        <v>32.5</v>
      </c>
      <c r="AO32" s="8">
        <v>1.4000000000000001</v>
      </c>
      <c r="AP32" s="8">
        <v>418</v>
      </c>
      <c r="AQ32" s="8">
        <v>0.39</v>
      </c>
      <c r="AR32" s="8">
        <v>2580</v>
      </c>
      <c r="AS32" s="8">
        <v>76.2</v>
      </c>
      <c r="AT32" s="8">
        <v>237</v>
      </c>
      <c r="AU32" s="8">
        <v>202</v>
      </c>
      <c r="AV32" s="8">
        <v>66</v>
      </c>
      <c r="AW32" s="8">
        <v>14.2</v>
      </c>
      <c r="AX32" s="8">
        <v>6.53</v>
      </c>
      <c r="AY32" s="8">
        <v>1.03</v>
      </c>
      <c r="AZ32" s="17">
        <v>0.4</v>
      </c>
      <c r="BA32" s="17">
        <v>0.1</v>
      </c>
      <c r="BB32" s="17">
        <v>99.2</v>
      </c>
      <c r="BC32" s="17">
        <v>1.1500000000000001</v>
      </c>
      <c r="BD32" s="17">
        <v>179</v>
      </c>
      <c r="BE32" s="17">
        <v>55</v>
      </c>
      <c r="BF32" s="17">
        <v>0.12</v>
      </c>
      <c r="BG32" s="17">
        <v>3.7800000000000002</v>
      </c>
      <c r="BH32" s="17">
        <v>11.5</v>
      </c>
      <c r="BI32" s="17">
        <v>0.06</v>
      </c>
    </row>
    <row r="33" spans="1:61" x14ac:dyDescent="0.25">
      <c r="A33" s="4">
        <v>314</v>
      </c>
      <c r="B33" s="5" t="s">
        <v>10</v>
      </c>
      <c r="C33" s="5" t="s">
        <v>27</v>
      </c>
      <c r="D33" s="5">
        <v>11</v>
      </c>
      <c r="E33" s="5" t="s">
        <v>91</v>
      </c>
      <c r="F33" s="5">
        <v>33.799999999999997</v>
      </c>
      <c r="G33" s="24">
        <v>39.758146045571195</v>
      </c>
      <c r="H33" s="24">
        <f t="shared" si="0"/>
        <v>84.772166408467371</v>
      </c>
      <c r="I33" s="5" t="s">
        <v>17</v>
      </c>
      <c r="J33" s="5" t="s">
        <v>13</v>
      </c>
      <c r="K33" s="6">
        <v>43183</v>
      </c>
      <c r="L33" s="7">
        <v>149.6306926</v>
      </c>
      <c r="M33" s="7">
        <v>181.94748379999999</v>
      </c>
      <c r="N33" s="7">
        <v>32.316791199999997</v>
      </c>
      <c r="O33" s="7">
        <v>13.647190949999999</v>
      </c>
      <c r="P33" s="8">
        <v>446</v>
      </c>
      <c r="Q33" s="8">
        <v>0.56000000000000005</v>
      </c>
      <c r="R33" s="8">
        <v>2280</v>
      </c>
      <c r="S33" s="8">
        <v>68</v>
      </c>
      <c r="T33" s="8">
        <v>218</v>
      </c>
      <c r="U33" s="8">
        <v>210</v>
      </c>
      <c r="V33" s="8">
        <v>59.400000000000006</v>
      </c>
      <c r="W33" s="8">
        <v>26.6</v>
      </c>
      <c r="X33" s="8">
        <v>9.5399999999999991</v>
      </c>
      <c r="Y33" s="8">
        <v>1.06</v>
      </c>
      <c r="Z33" s="8">
        <v>4</v>
      </c>
      <c r="AA33" s="8">
        <v>4.9000000000000004</v>
      </c>
      <c r="AB33" s="8">
        <v>1.9</v>
      </c>
      <c r="AC33" s="11">
        <v>132.10000000000002</v>
      </c>
      <c r="AD33" s="8">
        <v>0.28000000000000003</v>
      </c>
      <c r="AE33" s="13">
        <v>1292.8</v>
      </c>
      <c r="AF33" s="14">
        <v>16.8</v>
      </c>
      <c r="AG33" s="15">
        <v>57.800000000000004</v>
      </c>
      <c r="AH33" s="8">
        <v>105</v>
      </c>
      <c r="AI33" s="8">
        <v>29.700000000000003</v>
      </c>
      <c r="AJ33" s="16">
        <v>27.1</v>
      </c>
      <c r="AK33" s="8">
        <v>4.7699999999999996</v>
      </c>
      <c r="AL33" s="8">
        <v>0.53</v>
      </c>
      <c r="AM33" s="8">
        <v>4.8</v>
      </c>
      <c r="AN33" s="8">
        <v>23.2</v>
      </c>
      <c r="AO33" s="8">
        <v>2.1</v>
      </c>
      <c r="AP33" s="8">
        <v>433</v>
      </c>
      <c r="AQ33" s="8">
        <v>0.63</v>
      </c>
      <c r="AR33" s="8">
        <v>2430</v>
      </c>
      <c r="AS33" s="8">
        <v>74.800000000000011</v>
      </c>
      <c r="AT33" s="8">
        <v>324</v>
      </c>
      <c r="AU33" s="8">
        <v>211</v>
      </c>
      <c r="AV33" s="8">
        <v>61.5</v>
      </c>
      <c r="AW33" s="8">
        <v>28.700000000000003</v>
      </c>
      <c r="AX33" s="8">
        <v>6.43</v>
      </c>
      <c r="AY33" s="8">
        <v>1.18</v>
      </c>
      <c r="AZ33" s="17">
        <v>0.45999999999999996</v>
      </c>
      <c r="BA33" s="17">
        <v>0.03</v>
      </c>
      <c r="BB33" s="17">
        <v>123</v>
      </c>
      <c r="BC33" s="17">
        <v>1.31</v>
      </c>
      <c r="BD33" s="17">
        <v>243</v>
      </c>
      <c r="BE33" s="17">
        <v>60.199999999999996</v>
      </c>
      <c r="BF33" s="17">
        <v>0.14000000000000001</v>
      </c>
      <c r="BG33" s="17">
        <v>7.42</v>
      </c>
      <c r="BH33" s="17">
        <v>11.5</v>
      </c>
      <c r="BI33" s="17">
        <v>0.08</v>
      </c>
    </row>
    <row r="34" spans="1:61" x14ac:dyDescent="0.25">
      <c r="A34" s="4">
        <v>316</v>
      </c>
      <c r="B34" s="5" t="s">
        <v>10</v>
      </c>
      <c r="C34" s="5" t="s">
        <v>27</v>
      </c>
      <c r="D34" s="5">
        <v>11</v>
      </c>
      <c r="E34" s="5" t="s">
        <v>91</v>
      </c>
      <c r="F34" s="5">
        <v>33.799999999999997</v>
      </c>
      <c r="G34" s="24">
        <v>39.758146045571195</v>
      </c>
      <c r="H34" s="24">
        <f t="shared" ref="H34:H65" si="1">G34/46.9*100</f>
        <v>84.772166408467371</v>
      </c>
      <c r="I34" s="5" t="s">
        <v>17</v>
      </c>
      <c r="J34" s="5" t="s">
        <v>15</v>
      </c>
      <c r="K34" s="6">
        <v>43183</v>
      </c>
      <c r="L34" s="7">
        <v>119.37583995000003</v>
      </c>
      <c r="M34" s="7">
        <v>163.94499455000002</v>
      </c>
      <c r="N34" s="7">
        <v>44.56915459999999</v>
      </c>
      <c r="O34" s="7">
        <v>11.560606500000002</v>
      </c>
      <c r="P34" s="8">
        <v>460</v>
      </c>
      <c r="Q34" s="8">
        <v>0.28000000000000003</v>
      </c>
      <c r="R34" s="8">
        <v>2460</v>
      </c>
      <c r="S34" s="8">
        <v>71.399999999999991</v>
      </c>
      <c r="T34" s="8">
        <v>187</v>
      </c>
      <c r="U34" s="8">
        <v>204</v>
      </c>
      <c r="V34" s="8">
        <v>60.199999999999996</v>
      </c>
      <c r="W34" s="8">
        <v>13.580000000000002</v>
      </c>
      <c r="X34" s="8">
        <v>12.18</v>
      </c>
      <c r="Y34" s="8">
        <v>0.89999999999999991</v>
      </c>
      <c r="Z34" s="8">
        <v>3.5999999999999996</v>
      </c>
      <c r="AA34" s="8"/>
      <c r="AB34" s="8">
        <v>1</v>
      </c>
      <c r="AC34" s="11">
        <v>62.699999999999996</v>
      </c>
      <c r="AD34" s="8">
        <v>0.14000000000000001</v>
      </c>
      <c r="AE34" s="13">
        <v>2816.2</v>
      </c>
      <c r="AF34" s="14">
        <v>4.9000000000000004</v>
      </c>
      <c r="AG34" s="15">
        <v>76.3</v>
      </c>
      <c r="AH34" s="8">
        <v>102</v>
      </c>
      <c r="AI34" s="8">
        <v>30.099999999999998</v>
      </c>
      <c r="AJ34" s="16">
        <v>44.1</v>
      </c>
      <c r="AK34" s="8">
        <v>6.09</v>
      </c>
      <c r="AL34" s="8">
        <v>0.44999999999999996</v>
      </c>
      <c r="AM34" s="8">
        <v>3.7</v>
      </c>
      <c r="AN34" s="8">
        <v>23</v>
      </c>
      <c r="AO34" s="8">
        <v>1.9</v>
      </c>
      <c r="AP34" s="8">
        <v>405</v>
      </c>
      <c r="AQ34" s="8">
        <v>0.34</v>
      </c>
      <c r="AR34" s="8">
        <v>2590</v>
      </c>
      <c r="AS34" s="8">
        <v>79.099999999999994</v>
      </c>
      <c r="AT34" s="8">
        <v>277</v>
      </c>
      <c r="AU34" s="8">
        <v>205</v>
      </c>
      <c r="AV34" s="8">
        <v>62.800000000000004</v>
      </c>
      <c r="AW34" s="8">
        <v>14.1</v>
      </c>
      <c r="AX34" s="8">
        <v>7.86</v>
      </c>
      <c r="AY34" s="8">
        <v>0.95</v>
      </c>
      <c r="AZ34" s="17">
        <v>0.42999999999999994</v>
      </c>
      <c r="BA34" s="17">
        <v>0</v>
      </c>
      <c r="BB34" s="17">
        <v>95.8</v>
      </c>
      <c r="BC34" s="17">
        <v>1.1500000000000001</v>
      </c>
      <c r="BD34" s="17">
        <v>178</v>
      </c>
      <c r="BE34" s="17">
        <v>56.3</v>
      </c>
      <c r="BF34" s="17">
        <v>0.12</v>
      </c>
      <c r="BG34" s="17">
        <v>4.54</v>
      </c>
      <c r="BH34" s="17">
        <v>13.200000000000001</v>
      </c>
      <c r="BI34" s="17">
        <v>0.08</v>
      </c>
    </row>
    <row r="35" spans="1:61" x14ac:dyDescent="0.25">
      <c r="A35" s="4">
        <v>318</v>
      </c>
      <c r="B35" s="5" t="s">
        <v>10</v>
      </c>
      <c r="C35" s="5" t="s">
        <v>28</v>
      </c>
      <c r="D35" s="5">
        <v>12</v>
      </c>
      <c r="E35" s="5" t="s">
        <v>90</v>
      </c>
      <c r="F35" s="5">
        <v>0</v>
      </c>
      <c r="G35" s="24">
        <v>29.027576197387518</v>
      </c>
      <c r="H35" s="24">
        <f t="shared" si="1"/>
        <v>61.892486561593849</v>
      </c>
      <c r="I35" s="5" t="s">
        <v>12</v>
      </c>
      <c r="J35" s="5" t="s">
        <v>14</v>
      </c>
      <c r="K35" s="6">
        <v>43183</v>
      </c>
      <c r="L35" s="7">
        <v>125.41775495000002</v>
      </c>
      <c r="M35" s="7">
        <v>188.43378260000003</v>
      </c>
      <c r="N35" s="7">
        <v>63.016027649999998</v>
      </c>
      <c r="O35" s="7">
        <v>14.541382350000001</v>
      </c>
      <c r="P35" s="8">
        <v>350</v>
      </c>
      <c r="Q35" s="8">
        <v>0.48</v>
      </c>
      <c r="R35" s="8">
        <v>3200</v>
      </c>
      <c r="S35" s="8">
        <v>54</v>
      </c>
      <c r="T35" s="8">
        <v>296</v>
      </c>
      <c r="U35" s="8">
        <v>174.60000000000002</v>
      </c>
      <c r="V35" s="8">
        <v>29</v>
      </c>
      <c r="W35" s="8">
        <v>6.04</v>
      </c>
      <c r="X35" s="8">
        <v>9.5</v>
      </c>
      <c r="Y35" s="8">
        <v>0.8</v>
      </c>
      <c r="Z35" s="8">
        <v>7.3</v>
      </c>
      <c r="AA35" s="8"/>
      <c r="AB35" s="8">
        <v>0.1</v>
      </c>
      <c r="AC35" s="11">
        <v>58.5</v>
      </c>
      <c r="AD35" s="8">
        <v>0.24</v>
      </c>
      <c r="AE35" s="13">
        <v>3017.6</v>
      </c>
      <c r="AF35" s="14">
        <v>5.2</v>
      </c>
      <c r="AG35" s="15">
        <v>75.7</v>
      </c>
      <c r="AH35" s="8">
        <v>87.300000000000011</v>
      </c>
      <c r="AI35" s="8">
        <v>14.5</v>
      </c>
      <c r="AJ35" s="16">
        <v>4</v>
      </c>
      <c r="AK35" s="8">
        <v>4.75</v>
      </c>
      <c r="AL35" s="8">
        <v>0.4</v>
      </c>
      <c r="AM35" s="8">
        <v>7.6</v>
      </c>
      <c r="AN35" s="8">
        <v>4</v>
      </c>
      <c r="AO35" s="8">
        <v>0.3</v>
      </c>
      <c r="AP35" s="8">
        <v>306</v>
      </c>
      <c r="AQ35" s="8">
        <v>0.36</v>
      </c>
      <c r="AR35" s="8">
        <v>3390</v>
      </c>
      <c r="AS35" s="8">
        <v>59.6</v>
      </c>
      <c r="AT35" s="8">
        <v>436</v>
      </c>
      <c r="AU35" s="8">
        <v>175</v>
      </c>
      <c r="AV35" s="8">
        <v>30.099999999999998</v>
      </c>
      <c r="AW35" s="8">
        <v>5.81</v>
      </c>
      <c r="AX35" s="8">
        <v>6.43</v>
      </c>
      <c r="AY35" s="8">
        <v>0.90999999999999992</v>
      </c>
      <c r="AZ35" s="17">
        <v>0.53</v>
      </c>
      <c r="BA35" s="17">
        <v>0.06</v>
      </c>
      <c r="BB35" s="17">
        <v>88</v>
      </c>
      <c r="BC35" s="17">
        <v>1.0900000000000001</v>
      </c>
      <c r="BD35" s="17">
        <v>201</v>
      </c>
      <c r="BE35" s="17">
        <v>38.799999999999997</v>
      </c>
      <c r="BF35" s="17">
        <v>0.08</v>
      </c>
      <c r="BG35" s="17">
        <v>3.08</v>
      </c>
      <c r="BH35" s="17">
        <v>12.3</v>
      </c>
      <c r="BI35" s="17">
        <v>0.09</v>
      </c>
    </row>
    <row r="36" spans="1:61" x14ac:dyDescent="0.25">
      <c r="A36" s="4">
        <v>317</v>
      </c>
      <c r="B36" s="5" t="s">
        <v>10</v>
      </c>
      <c r="C36" s="5" t="s">
        <v>28</v>
      </c>
      <c r="D36" s="5">
        <v>12</v>
      </c>
      <c r="E36" s="5" t="s">
        <v>90</v>
      </c>
      <c r="F36" s="5">
        <v>0</v>
      </c>
      <c r="G36" s="24">
        <v>29.027576197387518</v>
      </c>
      <c r="H36" s="24">
        <f t="shared" si="1"/>
        <v>61.892486561593849</v>
      </c>
      <c r="I36" s="5" t="s">
        <v>12</v>
      </c>
      <c r="J36" s="5" t="s">
        <v>13</v>
      </c>
      <c r="K36" s="6">
        <v>43183</v>
      </c>
      <c r="L36" s="7">
        <v>131.78026840000004</v>
      </c>
      <c r="M36" s="7">
        <v>184.82016960000004</v>
      </c>
      <c r="N36" s="7">
        <v>53.039901200000003</v>
      </c>
      <c r="O36" s="7">
        <v>19.366652000000002</v>
      </c>
      <c r="P36" s="8">
        <v>304</v>
      </c>
      <c r="Q36" s="8">
        <v>0.4</v>
      </c>
      <c r="R36" s="8">
        <v>3220</v>
      </c>
      <c r="S36" s="8">
        <v>46.4</v>
      </c>
      <c r="T36" s="8">
        <v>332</v>
      </c>
      <c r="U36" s="8">
        <v>176.20000000000002</v>
      </c>
      <c r="V36" s="8">
        <v>29.6</v>
      </c>
      <c r="W36" s="8">
        <v>10.34</v>
      </c>
      <c r="X36" s="8">
        <v>9.08</v>
      </c>
      <c r="Y36" s="8">
        <v>0.78</v>
      </c>
      <c r="Z36" s="8">
        <v>11.7</v>
      </c>
      <c r="AA36" s="8"/>
      <c r="AB36" s="8">
        <v>0.6</v>
      </c>
      <c r="AC36" s="11">
        <v>77.099999999999994</v>
      </c>
      <c r="AD36" s="8">
        <v>0.2</v>
      </c>
      <c r="AE36" s="13">
        <v>2728.1</v>
      </c>
      <c r="AF36" s="14">
        <v>6.6000000000000005</v>
      </c>
      <c r="AG36" s="15">
        <v>57.5</v>
      </c>
      <c r="AH36" s="8">
        <v>88.100000000000009</v>
      </c>
      <c r="AI36" s="8">
        <v>14.8</v>
      </c>
      <c r="AJ36" s="8">
        <v>5.17</v>
      </c>
      <c r="AK36" s="8">
        <v>4.54</v>
      </c>
      <c r="AL36" s="8">
        <v>0.39</v>
      </c>
      <c r="AM36" s="8">
        <v>11.899999999999999</v>
      </c>
      <c r="AN36" s="8">
        <v>4.2</v>
      </c>
      <c r="AO36" s="8">
        <v>0.89999999999999991</v>
      </c>
      <c r="AP36" s="8">
        <v>261</v>
      </c>
      <c r="AQ36" s="8">
        <v>0.41000000000000003</v>
      </c>
      <c r="AR36" s="8">
        <v>3440</v>
      </c>
      <c r="AS36" s="8">
        <v>50.599999999999994</v>
      </c>
      <c r="AT36" s="8">
        <v>485</v>
      </c>
      <c r="AU36" s="8">
        <v>176</v>
      </c>
      <c r="AV36" s="8">
        <v>30.6</v>
      </c>
      <c r="AW36" s="8">
        <v>10.4</v>
      </c>
      <c r="AX36" s="8">
        <v>6.1</v>
      </c>
      <c r="AY36" s="8">
        <v>0.97</v>
      </c>
      <c r="AZ36" s="17">
        <v>0.43999999999999995</v>
      </c>
      <c r="BA36" s="17">
        <v>0.15</v>
      </c>
      <c r="BB36" s="17">
        <v>93.9</v>
      </c>
      <c r="BC36" s="17">
        <v>1.1500000000000001</v>
      </c>
      <c r="BD36" s="17">
        <v>246</v>
      </c>
      <c r="BE36" s="17">
        <v>37.400000000000006</v>
      </c>
      <c r="BF36" s="17">
        <v>0.09</v>
      </c>
      <c r="BG36" s="17">
        <v>3.96</v>
      </c>
      <c r="BH36" s="17">
        <v>12.3</v>
      </c>
      <c r="BI36" s="17">
        <v>0.1</v>
      </c>
    </row>
    <row r="37" spans="1:61" x14ac:dyDescent="0.25">
      <c r="A37" s="4">
        <v>319</v>
      </c>
      <c r="B37" s="5" t="s">
        <v>10</v>
      </c>
      <c r="C37" s="5" t="s">
        <v>28</v>
      </c>
      <c r="D37" s="5">
        <v>12</v>
      </c>
      <c r="E37" s="5" t="s">
        <v>90</v>
      </c>
      <c r="F37" s="5">
        <v>0</v>
      </c>
      <c r="G37" s="24">
        <v>29.027576197387518</v>
      </c>
      <c r="H37" s="24">
        <f t="shared" si="1"/>
        <v>61.892486561593849</v>
      </c>
      <c r="I37" s="5" t="s">
        <v>12</v>
      </c>
      <c r="J37" s="5" t="s">
        <v>15</v>
      </c>
      <c r="K37" s="6">
        <v>43183</v>
      </c>
      <c r="L37" s="7">
        <v>142.24222720000003</v>
      </c>
      <c r="M37" s="7">
        <v>210.26174910000003</v>
      </c>
      <c r="N37" s="7">
        <v>68.019521900000001</v>
      </c>
      <c r="O37" s="7">
        <v>21.290706300000004</v>
      </c>
      <c r="P37" s="8">
        <v>460</v>
      </c>
      <c r="Q37" s="8">
        <v>0.5</v>
      </c>
      <c r="R37" s="8">
        <v>3380</v>
      </c>
      <c r="S37" s="8">
        <v>54.400000000000006</v>
      </c>
      <c r="T37" s="8">
        <v>334</v>
      </c>
      <c r="U37" s="8">
        <v>162.39999999999998</v>
      </c>
      <c r="V37" s="8">
        <v>33.4</v>
      </c>
      <c r="W37" s="8">
        <v>10.760000000000002</v>
      </c>
      <c r="X37" s="8">
        <v>9.52</v>
      </c>
      <c r="Y37" s="8">
        <v>0.85999999999999988</v>
      </c>
      <c r="Z37" s="8">
        <v>11.799999999999999</v>
      </c>
      <c r="AA37" s="8"/>
      <c r="AB37" s="8">
        <v>0.5</v>
      </c>
      <c r="AC37" s="11">
        <v>133.5</v>
      </c>
      <c r="AD37" s="8">
        <v>0.25</v>
      </c>
      <c r="AE37" s="13">
        <v>1144.5999999999999</v>
      </c>
      <c r="AF37" s="14">
        <v>15.5</v>
      </c>
      <c r="AG37" s="15">
        <v>74.900000000000006</v>
      </c>
      <c r="AH37" s="8">
        <v>81.199999999999989</v>
      </c>
      <c r="AI37" s="8">
        <v>16.7</v>
      </c>
      <c r="AJ37" s="16">
        <v>35.9</v>
      </c>
      <c r="AK37" s="8">
        <v>4.76</v>
      </c>
      <c r="AL37" s="8">
        <v>0.42999999999999994</v>
      </c>
      <c r="AM37" s="8">
        <v>11.200000000000001</v>
      </c>
      <c r="AN37" s="8">
        <v>5.6000000000000005</v>
      </c>
      <c r="AO37" s="8">
        <v>0.8</v>
      </c>
      <c r="AP37" s="8">
        <v>363</v>
      </c>
      <c r="AQ37" s="8">
        <v>0.56000000000000005</v>
      </c>
      <c r="AR37" s="8">
        <v>3560</v>
      </c>
      <c r="AS37" s="8">
        <v>59.900000000000006</v>
      </c>
      <c r="AT37" s="8">
        <v>487</v>
      </c>
      <c r="AU37" s="8">
        <v>163</v>
      </c>
      <c r="AV37" s="8">
        <v>34.700000000000003</v>
      </c>
      <c r="AW37" s="8">
        <v>10.8</v>
      </c>
      <c r="AX37" s="8">
        <v>9.26</v>
      </c>
      <c r="AY37" s="8">
        <v>1.04</v>
      </c>
      <c r="AZ37" s="17">
        <v>0.57000000000000006</v>
      </c>
      <c r="BA37" s="17">
        <v>0.01</v>
      </c>
      <c r="BB37" s="17">
        <v>85.9</v>
      </c>
      <c r="BC37" s="17">
        <v>1.21</v>
      </c>
      <c r="BD37" s="17">
        <v>244</v>
      </c>
      <c r="BE37" s="17">
        <v>38.6</v>
      </c>
      <c r="BF37" s="17">
        <v>0.09</v>
      </c>
      <c r="BG37" s="17">
        <v>4.96</v>
      </c>
      <c r="BH37" s="17">
        <v>13.3</v>
      </c>
      <c r="BI37" s="17">
        <v>0.1</v>
      </c>
    </row>
    <row r="38" spans="1:61" x14ac:dyDescent="0.25">
      <c r="A38" s="4">
        <v>309</v>
      </c>
      <c r="B38" s="5" t="s">
        <v>10</v>
      </c>
      <c r="C38" s="5" t="s">
        <v>25</v>
      </c>
      <c r="D38" s="5">
        <v>9</v>
      </c>
      <c r="E38" s="5" t="s">
        <v>90</v>
      </c>
      <c r="F38" s="5">
        <v>0</v>
      </c>
      <c r="G38" s="24">
        <v>26.824590503835786</v>
      </c>
      <c r="H38" s="24">
        <f t="shared" si="1"/>
        <v>57.1952889207586</v>
      </c>
      <c r="I38" s="5" t="s">
        <v>17</v>
      </c>
      <c r="J38" s="5" t="s">
        <v>14</v>
      </c>
      <c r="K38" s="6">
        <v>43183</v>
      </c>
      <c r="L38" s="7">
        <v>138.06572069999999</v>
      </c>
      <c r="M38" s="7">
        <v>187.43281539999998</v>
      </c>
      <c r="N38" s="7">
        <v>49.367094700000003</v>
      </c>
      <c r="O38" s="7">
        <v>12.59223665</v>
      </c>
      <c r="P38" s="8">
        <v>448</v>
      </c>
      <c r="Q38" s="8">
        <v>0.28000000000000003</v>
      </c>
      <c r="R38" s="8">
        <v>2480</v>
      </c>
      <c r="S38" s="8">
        <v>69.400000000000006</v>
      </c>
      <c r="T38" s="8">
        <v>192</v>
      </c>
      <c r="U38" s="8">
        <v>192.39999999999998</v>
      </c>
      <c r="V38" s="8">
        <v>64.400000000000006</v>
      </c>
      <c r="W38" s="8">
        <v>18</v>
      </c>
      <c r="X38" s="8">
        <v>9.5</v>
      </c>
      <c r="Y38" s="8">
        <v>1.94</v>
      </c>
      <c r="Z38" s="8">
        <v>3</v>
      </c>
      <c r="AA38" s="8">
        <v>14.8</v>
      </c>
      <c r="AB38" s="8">
        <v>1.1000000000000001</v>
      </c>
      <c r="AC38" s="11">
        <v>113.80000000000001</v>
      </c>
      <c r="AD38" s="8">
        <v>0.14000000000000001</v>
      </c>
      <c r="AE38" s="13">
        <v>1642.4</v>
      </c>
      <c r="AF38" s="14">
        <v>15.600000000000001</v>
      </c>
      <c r="AG38" s="15">
        <v>55.5</v>
      </c>
      <c r="AH38" s="8">
        <v>96.199999999999989</v>
      </c>
      <c r="AI38" s="8">
        <v>32.200000000000003</v>
      </c>
      <c r="AJ38" s="16">
        <v>29.1</v>
      </c>
      <c r="AK38" s="8">
        <v>4.75</v>
      </c>
      <c r="AL38" s="8">
        <v>0.97</v>
      </c>
      <c r="AM38" s="8">
        <v>3.3000000000000003</v>
      </c>
      <c r="AN38" s="8">
        <v>26.200000000000003</v>
      </c>
      <c r="AO38" s="8">
        <v>1.4000000000000001</v>
      </c>
      <c r="AP38" s="8">
        <v>365</v>
      </c>
      <c r="AQ38" s="8">
        <v>0.31</v>
      </c>
      <c r="AR38" s="8">
        <v>2610</v>
      </c>
      <c r="AS38" s="8">
        <v>75.7</v>
      </c>
      <c r="AT38" s="8">
        <v>277</v>
      </c>
      <c r="AU38" s="8">
        <v>193</v>
      </c>
      <c r="AV38" s="8">
        <v>66.100000000000009</v>
      </c>
      <c r="AW38" s="8">
        <v>11.100000000000001</v>
      </c>
      <c r="AX38" s="8">
        <v>5.91</v>
      </c>
      <c r="AY38" s="8">
        <v>1.1300000000000001</v>
      </c>
      <c r="AZ38" s="17">
        <v>0.61</v>
      </c>
      <c r="BA38" s="17">
        <v>0</v>
      </c>
      <c r="BB38" s="17">
        <v>99.9</v>
      </c>
      <c r="BC38" s="17">
        <v>1.18</v>
      </c>
      <c r="BD38" s="17">
        <v>182</v>
      </c>
      <c r="BE38" s="17">
        <v>50.8</v>
      </c>
      <c r="BF38" s="17">
        <v>0.1</v>
      </c>
      <c r="BG38" s="17">
        <v>3.06</v>
      </c>
      <c r="BH38" s="17">
        <v>10.600000000000001</v>
      </c>
      <c r="BI38" s="17">
        <v>0.02</v>
      </c>
    </row>
    <row r="39" spans="1:61" x14ac:dyDescent="0.25">
      <c r="A39" s="4">
        <v>308</v>
      </c>
      <c r="B39" s="5" t="s">
        <v>10</v>
      </c>
      <c r="C39" s="5" t="s">
        <v>25</v>
      </c>
      <c r="D39" s="5">
        <v>9</v>
      </c>
      <c r="E39" s="5" t="s">
        <v>90</v>
      </c>
      <c r="F39" s="5">
        <v>0</v>
      </c>
      <c r="G39" s="24">
        <v>26.824590503835786</v>
      </c>
      <c r="H39" s="24">
        <f t="shared" si="1"/>
        <v>57.1952889207586</v>
      </c>
      <c r="I39" s="5" t="s">
        <v>17</v>
      </c>
      <c r="J39" s="5" t="s">
        <v>13</v>
      </c>
      <c r="K39" s="6">
        <v>43183</v>
      </c>
      <c r="L39" s="7">
        <v>181.23990429999998</v>
      </c>
      <c r="M39" s="7">
        <v>218.67224870000001</v>
      </c>
      <c r="N39" s="7">
        <v>37.432344400000005</v>
      </c>
      <c r="O39" s="7">
        <v>13.5203428</v>
      </c>
      <c r="P39" s="8">
        <v>444</v>
      </c>
      <c r="Q39" s="8">
        <v>0.34</v>
      </c>
      <c r="R39" s="8">
        <v>2380</v>
      </c>
      <c r="S39" s="8">
        <v>63.6</v>
      </c>
      <c r="T39" s="8">
        <v>244</v>
      </c>
      <c r="U39" s="8">
        <v>204</v>
      </c>
      <c r="V39" s="8">
        <v>63.8</v>
      </c>
      <c r="W39" s="8">
        <v>19.46</v>
      </c>
      <c r="X39" s="8">
        <v>8.1999999999999993</v>
      </c>
      <c r="Y39" s="8">
        <v>1.06</v>
      </c>
      <c r="Z39" s="8">
        <v>2.1</v>
      </c>
      <c r="AA39" s="8">
        <v>20.099999999999998</v>
      </c>
      <c r="AB39" s="8">
        <v>1.4000000000000001</v>
      </c>
      <c r="AC39" s="11">
        <v>125</v>
      </c>
      <c r="AD39" s="12">
        <v>0</v>
      </c>
      <c r="AE39" s="13">
        <v>1409.1999999999998</v>
      </c>
      <c r="AF39" s="14">
        <v>15.8</v>
      </c>
      <c r="AG39" s="15">
        <v>47.9</v>
      </c>
      <c r="AH39" s="12">
        <v>38.35</v>
      </c>
      <c r="AI39" s="12">
        <v>2.1050000000000004</v>
      </c>
      <c r="AJ39" s="12">
        <v>36.900000000000006</v>
      </c>
      <c r="AK39" s="12">
        <v>6.915</v>
      </c>
      <c r="AL39" s="12">
        <v>0.15</v>
      </c>
      <c r="AM39" s="8">
        <v>2.3000000000000003</v>
      </c>
      <c r="AN39" s="8">
        <v>34.799999999999997</v>
      </c>
      <c r="AO39" s="8">
        <v>2.5</v>
      </c>
      <c r="AP39" s="8">
        <v>425</v>
      </c>
      <c r="AQ39" s="8">
        <v>0.36</v>
      </c>
      <c r="AR39" s="8">
        <v>2520</v>
      </c>
      <c r="AS39" s="8">
        <v>68.099999999999994</v>
      </c>
      <c r="AT39" s="8">
        <v>352</v>
      </c>
      <c r="AU39" s="8">
        <v>202</v>
      </c>
      <c r="AV39" s="8">
        <v>64.800000000000011</v>
      </c>
      <c r="AW39" s="8">
        <v>20.2</v>
      </c>
      <c r="AX39" s="8">
        <v>5.5</v>
      </c>
      <c r="AY39" s="8">
        <v>1.1300000000000001</v>
      </c>
      <c r="AZ39" s="17">
        <v>0.72</v>
      </c>
      <c r="BA39" s="17">
        <v>0</v>
      </c>
      <c r="BB39" s="17">
        <v>139</v>
      </c>
      <c r="BC39" s="17">
        <v>1.3</v>
      </c>
      <c r="BD39" s="17">
        <v>276</v>
      </c>
      <c r="BE39" s="17">
        <v>57.199999999999996</v>
      </c>
      <c r="BF39" s="17">
        <v>0.13</v>
      </c>
      <c r="BG39" s="17">
        <v>5.5</v>
      </c>
      <c r="BH39" s="17">
        <v>11.5</v>
      </c>
      <c r="BI39" s="17">
        <v>0.02</v>
      </c>
    </row>
    <row r="40" spans="1:61" x14ac:dyDescent="0.25">
      <c r="A40" s="4">
        <v>310</v>
      </c>
      <c r="B40" s="5" t="s">
        <v>10</v>
      </c>
      <c r="C40" s="5" t="s">
        <v>25</v>
      </c>
      <c r="D40" s="5">
        <v>9</v>
      </c>
      <c r="E40" s="5" t="s">
        <v>90</v>
      </c>
      <c r="F40" s="5">
        <v>0</v>
      </c>
      <c r="G40" s="24">
        <v>26.824590503835786</v>
      </c>
      <c r="H40" s="24">
        <f t="shared" si="1"/>
        <v>57.1952889207586</v>
      </c>
      <c r="I40" s="5" t="s">
        <v>17</v>
      </c>
      <c r="J40" s="5" t="s">
        <v>15</v>
      </c>
      <c r="K40" s="6">
        <v>43183</v>
      </c>
      <c r="L40" s="7">
        <v>142.38527765000001</v>
      </c>
      <c r="M40" s="7">
        <v>192.2350089</v>
      </c>
      <c r="N40" s="7">
        <v>49.849731249999998</v>
      </c>
      <c r="O40" s="7">
        <v>12.362804499999999</v>
      </c>
      <c r="P40" s="8">
        <v>406</v>
      </c>
      <c r="Q40" s="8">
        <v>0.21999999999999997</v>
      </c>
      <c r="R40" s="8">
        <v>2540</v>
      </c>
      <c r="S40" s="8">
        <v>67.400000000000006</v>
      </c>
      <c r="T40" s="8">
        <v>204</v>
      </c>
      <c r="U40" s="8">
        <v>191.4</v>
      </c>
      <c r="V40" s="8">
        <v>59.6</v>
      </c>
      <c r="W40" s="8">
        <v>11.82</v>
      </c>
      <c r="X40" s="8">
        <v>8.120000000000001</v>
      </c>
      <c r="Y40" s="8">
        <v>0.84000000000000008</v>
      </c>
      <c r="Z40" s="8">
        <v>3.3000000000000003</v>
      </c>
      <c r="AA40" s="8">
        <v>9.1</v>
      </c>
      <c r="AB40" s="8">
        <v>1.3</v>
      </c>
      <c r="AC40" s="11">
        <v>60.5</v>
      </c>
      <c r="AD40" s="8">
        <v>0.10999999999999999</v>
      </c>
      <c r="AE40" s="13">
        <v>2898.2</v>
      </c>
      <c r="AF40" s="14">
        <v>4.2</v>
      </c>
      <c r="AG40" s="15">
        <v>71.100000000000009</v>
      </c>
      <c r="AH40" s="8">
        <v>95.7</v>
      </c>
      <c r="AI40" s="8">
        <v>29.8</v>
      </c>
      <c r="AJ40" s="8">
        <v>15.91</v>
      </c>
      <c r="AK40" s="8">
        <v>4.0600000000000005</v>
      </c>
      <c r="AL40" s="8">
        <v>0.42000000000000004</v>
      </c>
      <c r="AM40" s="8">
        <v>3.5999999999999996</v>
      </c>
      <c r="AN40" s="8">
        <v>11.100000000000001</v>
      </c>
      <c r="AO40" s="8">
        <v>3.1</v>
      </c>
      <c r="AP40" s="8">
        <v>228</v>
      </c>
      <c r="AQ40" s="8">
        <v>0.28000000000000003</v>
      </c>
      <c r="AR40" s="8">
        <v>2610</v>
      </c>
      <c r="AS40" s="8">
        <v>73.3</v>
      </c>
      <c r="AT40" s="8">
        <v>294</v>
      </c>
      <c r="AU40" s="8">
        <v>192</v>
      </c>
      <c r="AV40" s="8">
        <v>61.4</v>
      </c>
      <c r="AW40" s="8">
        <v>12</v>
      </c>
      <c r="AX40" s="8">
        <v>4.87</v>
      </c>
      <c r="AY40" s="8">
        <v>0.91999999999999993</v>
      </c>
      <c r="AZ40" s="17">
        <v>0.68</v>
      </c>
      <c r="BA40" s="17">
        <v>0.03</v>
      </c>
      <c r="BB40" s="17">
        <v>101</v>
      </c>
      <c r="BC40" s="17">
        <v>1.2</v>
      </c>
      <c r="BD40" s="17">
        <v>188</v>
      </c>
      <c r="BE40" s="17">
        <v>50.7</v>
      </c>
      <c r="BF40" s="17">
        <v>0.1</v>
      </c>
      <c r="BG40" s="17">
        <v>3.79</v>
      </c>
      <c r="BH40" s="17">
        <v>10.9</v>
      </c>
      <c r="BI40" s="17">
        <v>0.03</v>
      </c>
    </row>
    <row r="41" spans="1:61" x14ac:dyDescent="0.25">
      <c r="A41" s="4">
        <v>312</v>
      </c>
      <c r="B41" s="5" t="s">
        <v>10</v>
      </c>
      <c r="C41" s="5" t="s">
        <v>26</v>
      </c>
      <c r="D41" s="5">
        <v>10</v>
      </c>
      <c r="E41" s="5" t="s">
        <v>92</v>
      </c>
      <c r="F41" s="5">
        <v>11.3</v>
      </c>
      <c r="G41" s="24">
        <v>39.563729683490159</v>
      </c>
      <c r="H41" s="24">
        <f t="shared" si="1"/>
        <v>84.357632587399067</v>
      </c>
      <c r="I41" s="5" t="s">
        <v>12</v>
      </c>
      <c r="J41" s="5" t="s">
        <v>14</v>
      </c>
      <c r="K41" s="6">
        <v>43183</v>
      </c>
      <c r="L41" s="7">
        <v>133.26701405</v>
      </c>
      <c r="M41" s="7">
        <v>204.62645295000002</v>
      </c>
      <c r="N41" s="7">
        <v>71.359438900000001</v>
      </c>
      <c r="O41" s="7">
        <v>20.207878200000003</v>
      </c>
      <c r="P41" s="8">
        <v>290</v>
      </c>
      <c r="Q41" s="8">
        <v>0.32</v>
      </c>
      <c r="R41" s="8">
        <v>3400</v>
      </c>
      <c r="S41" s="8">
        <v>52.199999999999996</v>
      </c>
      <c r="T41" s="8">
        <v>312</v>
      </c>
      <c r="U41" s="8">
        <v>178.4</v>
      </c>
      <c r="V41" s="8">
        <v>27.599999999999998</v>
      </c>
      <c r="W41" s="8">
        <v>5.3800000000000008</v>
      </c>
      <c r="X41" s="8">
        <v>9.42</v>
      </c>
      <c r="Y41" s="8">
        <v>0.72</v>
      </c>
      <c r="Z41" s="8">
        <v>11.5</v>
      </c>
      <c r="AA41" s="8"/>
      <c r="AB41" s="8">
        <v>2.2000000000000002</v>
      </c>
      <c r="AC41" s="11">
        <v>71.100000000000009</v>
      </c>
      <c r="AD41" s="8">
        <v>0.16</v>
      </c>
      <c r="AE41" s="13">
        <v>2778</v>
      </c>
      <c r="AF41" s="14">
        <v>6.3</v>
      </c>
      <c r="AG41" s="15">
        <v>70.599999999999994</v>
      </c>
      <c r="AH41" s="8">
        <v>89.2</v>
      </c>
      <c r="AI41" s="8">
        <v>13.799999999999999</v>
      </c>
      <c r="AJ41" s="16">
        <v>4.5</v>
      </c>
      <c r="AK41" s="8">
        <v>4.71</v>
      </c>
      <c r="AL41" s="8">
        <v>0.36</v>
      </c>
      <c r="AM41" s="8">
        <v>11.799999999999999</v>
      </c>
      <c r="AN41" s="8">
        <v>3.9000000000000004</v>
      </c>
      <c r="AO41" s="8">
        <v>1.1000000000000001</v>
      </c>
      <c r="AP41" s="8">
        <v>238</v>
      </c>
      <c r="AQ41" s="8">
        <v>0.34</v>
      </c>
      <c r="AR41" s="8">
        <v>3620</v>
      </c>
      <c r="AS41" s="8">
        <v>56.3</v>
      </c>
      <c r="AT41" s="8">
        <v>445</v>
      </c>
      <c r="AU41" s="8">
        <v>178</v>
      </c>
      <c r="AV41" s="8">
        <v>28.3</v>
      </c>
      <c r="AW41" s="8">
        <v>4.87</v>
      </c>
      <c r="AX41" s="8">
        <v>7.8800000000000008</v>
      </c>
      <c r="AY41" s="8">
        <v>0.83000000000000007</v>
      </c>
      <c r="AZ41" s="17">
        <v>0.8899999999999999</v>
      </c>
      <c r="BA41" s="17">
        <v>0.12</v>
      </c>
      <c r="BB41" s="17">
        <v>84</v>
      </c>
      <c r="BC41" s="17">
        <v>1.7199999999999998</v>
      </c>
      <c r="BD41" s="17">
        <v>204</v>
      </c>
      <c r="BE41" s="17">
        <v>38.199999999999996</v>
      </c>
      <c r="BF41" s="17">
        <v>0.09</v>
      </c>
      <c r="BG41" s="17">
        <v>3.02</v>
      </c>
      <c r="BH41" s="17">
        <v>11.100000000000001</v>
      </c>
      <c r="BI41" s="17">
        <v>0.1</v>
      </c>
    </row>
    <row r="42" spans="1:61" x14ac:dyDescent="0.25">
      <c r="A42" s="4">
        <v>311</v>
      </c>
      <c r="B42" s="5" t="s">
        <v>10</v>
      </c>
      <c r="C42" s="5" t="s">
        <v>26</v>
      </c>
      <c r="D42" s="5">
        <v>10</v>
      </c>
      <c r="E42" s="5" t="s">
        <v>92</v>
      </c>
      <c r="F42" s="5">
        <v>11.3</v>
      </c>
      <c r="G42" s="24">
        <v>39.563729683490159</v>
      </c>
      <c r="H42" s="24">
        <f t="shared" si="1"/>
        <v>84.357632587399067</v>
      </c>
      <c r="I42" s="5" t="s">
        <v>12</v>
      </c>
      <c r="J42" s="5" t="s">
        <v>13</v>
      </c>
      <c r="K42" s="6">
        <v>43183</v>
      </c>
      <c r="L42" s="7">
        <v>153.53996749999996</v>
      </c>
      <c r="M42" s="7">
        <v>213.81711619999999</v>
      </c>
      <c r="N42" s="7">
        <v>60.277148700000005</v>
      </c>
      <c r="O42" s="7">
        <v>24.184915549999999</v>
      </c>
      <c r="P42" s="8">
        <v>286</v>
      </c>
      <c r="Q42" s="8">
        <v>0.54</v>
      </c>
      <c r="R42" s="8">
        <v>3300</v>
      </c>
      <c r="S42" s="8">
        <v>43.2</v>
      </c>
      <c r="T42" s="8">
        <v>330</v>
      </c>
      <c r="U42" s="8">
        <v>176.20000000000002</v>
      </c>
      <c r="V42" s="8">
        <v>27.200000000000003</v>
      </c>
      <c r="W42" s="8">
        <v>9.66</v>
      </c>
      <c r="X42" s="8">
        <v>8.86</v>
      </c>
      <c r="Y42" s="8">
        <v>0.76</v>
      </c>
      <c r="Z42" s="8">
        <v>13.700000000000001</v>
      </c>
      <c r="AA42" s="8">
        <v>2.7</v>
      </c>
      <c r="AB42" s="8">
        <v>0.70000000000000007</v>
      </c>
      <c r="AC42" s="11">
        <v>57.199999999999996</v>
      </c>
      <c r="AD42" s="8">
        <v>0.27</v>
      </c>
      <c r="AE42" s="13">
        <v>2987.6</v>
      </c>
      <c r="AF42" s="14">
        <v>5</v>
      </c>
      <c r="AG42" s="15">
        <v>61.3</v>
      </c>
      <c r="AH42" s="8">
        <v>88.100000000000009</v>
      </c>
      <c r="AI42" s="8">
        <v>13.600000000000001</v>
      </c>
      <c r="AJ42" s="8">
        <v>4.83</v>
      </c>
      <c r="AK42" s="8">
        <v>4.43</v>
      </c>
      <c r="AL42" s="8">
        <v>0.38</v>
      </c>
      <c r="AM42" s="8">
        <v>14.1</v>
      </c>
      <c r="AN42" s="8">
        <v>4.2</v>
      </c>
      <c r="AO42" s="8">
        <v>1.2</v>
      </c>
      <c r="AP42" s="8">
        <v>245</v>
      </c>
      <c r="AQ42" s="8">
        <v>0.42999999999999994</v>
      </c>
      <c r="AR42" s="8">
        <v>3500</v>
      </c>
      <c r="AS42" s="8">
        <v>46.1</v>
      </c>
      <c r="AT42" s="8">
        <v>478</v>
      </c>
      <c r="AU42" s="8">
        <v>175</v>
      </c>
      <c r="AV42" s="8">
        <v>27.799999999999997</v>
      </c>
      <c r="AW42" s="8">
        <v>9.65</v>
      </c>
      <c r="AX42" s="8">
        <v>6.7</v>
      </c>
      <c r="AY42" s="8">
        <v>0.85000000000000009</v>
      </c>
      <c r="AZ42" s="17">
        <v>0.95</v>
      </c>
      <c r="BA42" s="17">
        <v>0.14000000000000001</v>
      </c>
      <c r="BB42" s="17">
        <v>100</v>
      </c>
      <c r="BC42" s="17">
        <v>2.7800000000000002</v>
      </c>
      <c r="BD42" s="17">
        <v>248</v>
      </c>
      <c r="BE42" s="17">
        <v>37.400000000000006</v>
      </c>
      <c r="BF42" s="17">
        <v>0.3</v>
      </c>
      <c r="BG42" s="17">
        <v>3.8200000000000003</v>
      </c>
      <c r="BH42" s="17">
        <v>11</v>
      </c>
      <c r="BI42" s="17">
        <v>0.21999999999999997</v>
      </c>
    </row>
    <row r="43" spans="1:61" x14ac:dyDescent="0.25">
      <c r="A43" s="4">
        <v>313</v>
      </c>
      <c r="B43" s="5" t="s">
        <v>10</v>
      </c>
      <c r="C43" s="5" t="s">
        <v>26</v>
      </c>
      <c r="D43" s="5">
        <v>10</v>
      </c>
      <c r="E43" s="5" t="s">
        <v>92</v>
      </c>
      <c r="F43" s="5">
        <v>11.3</v>
      </c>
      <c r="G43" s="24">
        <v>39.563729683490159</v>
      </c>
      <c r="H43" s="24">
        <f t="shared" si="1"/>
        <v>84.357632587399067</v>
      </c>
      <c r="I43" s="5" t="s">
        <v>12</v>
      </c>
      <c r="J43" s="5" t="s">
        <v>15</v>
      </c>
      <c r="K43" s="6">
        <v>43183</v>
      </c>
      <c r="L43" s="7">
        <v>156.77192909999999</v>
      </c>
      <c r="M43" s="7">
        <v>222.45194275</v>
      </c>
      <c r="N43" s="7">
        <v>65.680013649999992</v>
      </c>
      <c r="O43" s="7">
        <v>17.478317199999999</v>
      </c>
      <c r="P43" s="8">
        <v>356</v>
      </c>
      <c r="Q43" s="8">
        <v>0.42000000000000004</v>
      </c>
      <c r="R43" s="8">
        <v>3260</v>
      </c>
      <c r="S43" s="8">
        <v>57.599999999999994</v>
      </c>
      <c r="T43" s="8">
        <v>332</v>
      </c>
      <c r="U43" s="8">
        <v>175</v>
      </c>
      <c r="V43" s="8">
        <v>34.4</v>
      </c>
      <c r="W43" s="8">
        <v>8.52</v>
      </c>
      <c r="X43" s="8">
        <v>7.7200000000000006</v>
      </c>
      <c r="Y43" s="8">
        <v>0.76</v>
      </c>
      <c r="Z43" s="8">
        <v>5.6999999999999993</v>
      </c>
      <c r="AA43" s="8"/>
      <c r="AB43" s="8">
        <v>0.6</v>
      </c>
      <c r="AC43" s="11">
        <v>137.30000000000001</v>
      </c>
      <c r="AD43" s="8">
        <v>0.21000000000000002</v>
      </c>
      <c r="AE43" s="13">
        <v>1075.3</v>
      </c>
      <c r="AF43" s="14">
        <v>15.1</v>
      </c>
      <c r="AG43" s="15">
        <v>80.5</v>
      </c>
      <c r="AH43" s="8">
        <v>87.5</v>
      </c>
      <c r="AI43" s="8">
        <v>17.2</v>
      </c>
      <c r="AJ43" s="8">
        <v>4.26</v>
      </c>
      <c r="AK43" s="8">
        <v>3.8600000000000003</v>
      </c>
      <c r="AL43" s="8">
        <v>0.38</v>
      </c>
      <c r="AM43" s="8">
        <v>5.8999999999999995</v>
      </c>
      <c r="AN43" s="8">
        <v>3.7</v>
      </c>
      <c r="AO43" s="8">
        <v>0.1</v>
      </c>
      <c r="AP43" s="8">
        <v>312</v>
      </c>
      <c r="AQ43" s="8">
        <v>0.41000000000000003</v>
      </c>
      <c r="AR43" s="8">
        <v>3430</v>
      </c>
      <c r="AS43" s="8">
        <v>62.800000000000004</v>
      </c>
      <c r="AT43" s="8">
        <v>486</v>
      </c>
      <c r="AU43" s="8">
        <v>175</v>
      </c>
      <c r="AV43" s="8">
        <v>35.5</v>
      </c>
      <c r="AW43" s="8">
        <v>8.5</v>
      </c>
      <c r="AX43" s="8">
        <v>5.33</v>
      </c>
      <c r="AY43" s="8">
        <v>0.84000000000000008</v>
      </c>
      <c r="AZ43" s="17">
        <v>0.71</v>
      </c>
      <c r="BA43" s="17">
        <v>0.12</v>
      </c>
      <c r="BB43" s="17">
        <v>88.6</v>
      </c>
      <c r="BC43" s="17">
        <v>1.47</v>
      </c>
      <c r="BD43" s="17">
        <v>237</v>
      </c>
      <c r="BE43" s="17">
        <v>34.799999999999997</v>
      </c>
      <c r="BF43" s="17">
        <v>0.09</v>
      </c>
      <c r="BG43" s="17">
        <v>4.22</v>
      </c>
      <c r="BH43" s="17">
        <v>12.1</v>
      </c>
      <c r="BI43" s="17">
        <v>0.09</v>
      </c>
    </row>
    <row r="44" spans="1:61" x14ac:dyDescent="0.25">
      <c r="A44" s="4">
        <v>303</v>
      </c>
      <c r="B44" s="5" t="s">
        <v>10</v>
      </c>
      <c r="C44" s="5" t="s">
        <v>23</v>
      </c>
      <c r="D44" s="5">
        <v>7</v>
      </c>
      <c r="E44" s="5" t="s">
        <v>93</v>
      </c>
      <c r="F44" s="5">
        <v>22.5</v>
      </c>
      <c r="G44" s="24">
        <v>41.216268761178902</v>
      </c>
      <c r="H44" s="24">
        <f t="shared" si="1"/>
        <v>87.881170066479541</v>
      </c>
      <c r="I44" s="5" t="s">
        <v>17</v>
      </c>
      <c r="J44" s="5" t="s">
        <v>14</v>
      </c>
      <c r="K44" s="6">
        <v>43183</v>
      </c>
      <c r="L44" s="7">
        <v>130.83876354999998</v>
      </c>
      <c r="M44" s="7">
        <v>183.37920484999998</v>
      </c>
      <c r="N44" s="7">
        <v>52.540441300000005</v>
      </c>
      <c r="O44" s="7">
        <v>14.650746799999999</v>
      </c>
      <c r="P44" s="8">
        <v>224</v>
      </c>
      <c r="Q44" s="8">
        <v>0.42000000000000004</v>
      </c>
      <c r="R44" s="8">
        <v>2600</v>
      </c>
      <c r="S44" s="8">
        <v>62.800000000000004</v>
      </c>
      <c r="T44" s="8">
        <v>190</v>
      </c>
      <c r="U44" s="8">
        <v>184.4</v>
      </c>
      <c r="V44" s="8">
        <v>45.199999999999996</v>
      </c>
      <c r="W44" s="8">
        <v>8.68</v>
      </c>
      <c r="X44" s="8">
        <v>7.0399999999999991</v>
      </c>
      <c r="Y44" s="8">
        <v>1.8399999999999999</v>
      </c>
      <c r="Z44" s="8">
        <v>5.5</v>
      </c>
      <c r="AA44" s="8">
        <v>8.4</v>
      </c>
      <c r="AB44" s="8">
        <v>0.8</v>
      </c>
      <c r="AC44" s="11">
        <v>90.3</v>
      </c>
      <c r="AD44" s="12">
        <v>0</v>
      </c>
      <c r="AE44" s="13">
        <v>2169.7999999999997</v>
      </c>
      <c r="AF44" s="14">
        <v>9.6999999999999993</v>
      </c>
      <c r="AG44" s="15">
        <v>59.400000000000006</v>
      </c>
      <c r="AH44" s="12">
        <v>39.75</v>
      </c>
      <c r="AI44" s="12">
        <v>1.155</v>
      </c>
      <c r="AJ44" s="16">
        <v>9.8000000000000007</v>
      </c>
      <c r="AK44" s="12">
        <v>6.33</v>
      </c>
      <c r="AL44" s="12">
        <v>0.09</v>
      </c>
      <c r="AM44" s="8">
        <v>5.6999999999999993</v>
      </c>
      <c r="AN44" s="8">
        <v>9.2000000000000011</v>
      </c>
      <c r="AO44" s="8">
        <v>0.13</v>
      </c>
      <c r="AP44" s="8">
        <v>117</v>
      </c>
      <c r="AQ44" s="8">
        <v>0.54</v>
      </c>
      <c r="AR44" s="8">
        <v>2720</v>
      </c>
      <c r="AS44" s="8">
        <v>66.2</v>
      </c>
      <c r="AT44" s="8">
        <v>308</v>
      </c>
      <c r="AU44" s="8">
        <v>182</v>
      </c>
      <c r="AV44" s="8">
        <v>45.599999999999994</v>
      </c>
      <c r="AW44" s="8">
        <v>8.27</v>
      </c>
      <c r="AX44" s="8">
        <v>5.16</v>
      </c>
      <c r="AY44" s="8">
        <v>1.1600000000000001</v>
      </c>
      <c r="AZ44" s="17">
        <v>0.71</v>
      </c>
      <c r="BA44" s="17">
        <v>0.03</v>
      </c>
      <c r="BB44" s="17">
        <v>93.5</v>
      </c>
      <c r="BC44" s="17">
        <v>1.36</v>
      </c>
      <c r="BD44" s="17">
        <v>186</v>
      </c>
      <c r="BE44" s="17">
        <v>47</v>
      </c>
      <c r="BF44" s="17">
        <v>0.1</v>
      </c>
      <c r="BG44" s="17">
        <v>2.7700000000000005</v>
      </c>
      <c r="BH44" s="17">
        <v>10.3</v>
      </c>
      <c r="BI44" s="17">
        <v>7.0000000000000007E-2</v>
      </c>
    </row>
    <row r="45" spans="1:61" x14ac:dyDescent="0.25">
      <c r="A45" s="4">
        <v>302</v>
      </c>
      <c r="B45" s="5" t="s">
        <v>10</v>
      </c>
      <c r="C45" s="5" t="s">
        <v>23</v>
      </c>
      <c r="D45" s="5">
        <v>7</v>
      </c>
      <c r="E45" s="5" t="s">
        <v>93</v>
      </c>
      <c r="F45" s="5">
        <v>22.5</v>
      </c>
      <c r="G45" s="24">
        <v>41.216268761178902</v>
      </c>
      <c r="H45" s="24">
        <f t="shared" si="1"/>
        <v>87.881170066479541</v>
      </c>
      <c r="I45" s="5" t="s">
        <v>17</v>
      </c>
      <c r="J45" s="5" t="s">
        <v>13</v>
      </c>
      <c r="K45" s="6">
        <v>43183</v>
      </c>
      <c r="L45" s="7">
        <v>151.46582420000001</v>
      </c>
      <c r="M45" s="7">
        <v>194.69897330000003</v>
      </c>
      <c r="N45" s="7">
        <v>43.233149099999999</v>
      </c>
      <c r="O45" s="7">
        <v>15.00914525</v>
      </c>
      <c r="P45" s="8">
        <v>360</v>
      </c>
      <c r="Q45" s="8">
        <v>0.34</v>
      </c>
      <c r="R45" s="8">
        <v>2560</v>
      </c>
      <c r="S45" s="8">
        <v>50.199999999999996</v>
      </c>
      <c r="T45" s="8">
        <v>222</v>
      </c>
      <c r="U45" s="8">
        <v>184.20000000000002</v>
      </c>
      <c r="V45" s="8">
        <v>43.6</v>
      </c>
      <c r="W45" s="8">
        <v>18.100000000000001</v>
      </c>
      <c r="X45" s="8">
        <v>7.18</v>
      </c>
      <c r="Y45" s="8">
        <v>0.89999999999999991</v>
      </c>
      <c r="Z45" s="8">
        <v>4.9000000000000004</v>
      </c>
      <c r="AA45" s="8">
        <v>15.4</v>
      </c>
      <c r="AB45" s="8">
        <v>1.1000000000000001</v>
      </c>
      <c r="AC45" s="11">
        <v>94</v>
      </c>
      <c r="AD45" s="12">
        <v>0</v>
      </c>
      <c r="AE45" s="13">
        <v>2090.6</v>
      </c>
      <c r="AF45" s="14">
        <v>11.7</v>
      </c>
      <c r="AG45" s="15">
        <v>46.5</v>
      </c>
      <c r="AH45" s="12">
        <v>38</v>
      </c>
      <c r="AI45" s="12">
        <v>1.36</v>
      </c>
      <c r="AJ45" s="12">
        <v>15.600000000000001</v>
      </c>
      <c r="AK45" s="12">
        <v>6.5350000000000001</v>
      </c>
      <c r="AL45" s="12">
        <v>0.18000000000000002</v>
      </c>
      <c r="AM45" s="8">
        <v>5.4</v>
      </c>
      <c r="AN45" s="8">
        <v>12.7</v>
      </c>
      <c r="AO45" s="8">
        <v>1.1000000000000001</v>
      </c>
      <c r="AP45" s="8">
        <v>181</v>
      </c>
      <c r="AQ45" s="8">
        <v>0.25</v>
      </c>
      <c r="AR45" s="8">
        <v>2650</v>
      </c>
      <c r="AS45" s="8">
        <v>52.9</v>
      </c>
      <c r="AT45" s="8">
        <v>357</v>
      </c>
      <c r="AU45" s="8">
        <v>185</v>
      </c>
      <c r="AV45" s="8">
        <v>44.400000000000006</v>
      </c>
      <c r="AW45" s="8">
        <v>13</v>
      </c>
      <c r="AX45" s="8">
        <v>5.5400000000000009</v>
      </c>
      <c r="AY45" s="8">
        <v>1.01</v>
      </c>
      <c r="AZ45" s="17">
        <v>0.69000000000000006</v>
      </c>
      <c r="BA45" s="17">
        <v>7.0000000000000007E-2</v>
      </c>
      <c r="BB45" s="17">
        <v>116</v>
      </c>
      <c r="BC45" s="17">
        <v>1.6600000000000001</v>
      </c>
      <c r="BD45" s="17">
        <v>214</v>
      </c>
      <c r="BE45" s="17">
        <v>48.3</v>
      </c>
      <c r="BF45" s="17">
        <v>0.13</v>
      </c>
      <c r="BG45" s="17">
        <v>4.0200000000000005</v>
      </c>
      <c r="BH45" s="17">
        <v>9.83</v>
      </c>
      <c r="BI45" s="17">
        <v>0.09</v>
      </c>
    </row>
    <row r="46" spans="1:61" x14ac:dyDescent="0.25">
      <c r="A46" s="4">
        <v>304</v>
      </c>
      <c r="B46" s="5" t="s">
        <v>10</v>
      </c>
      <c r="C46" s="5" t="s">
        <v>23</v>
      </c>
      <c r="D46" s="5">
        <v>7</v>
      </c>
      <c r="E46" s="5" t="s">
        <v>93</v>
      </c>
      <c r="F46" s="5">
        <v>22.5</v>
      </c>
      <c r="G46" s="24">
        <v>41.216268761178902</v>
      </c>
      <c r="H46" s="24">
        <f t="shared" si="1"/>
        <v>87.881170066479541</v>
      </c>
      <c r="I46" s="5" t="s">
        <v>17</v>
      </c>
      <c r="J46" s="5" t="s">
        <v>15</v>
      </c>
      <c r="K46" s="6">
        <v>43183</v>
      </c>
      <c r="L46" s="7">
        <v>149.78731595000002</v>
      </c>
      <c r="M46" s="7">
        <v>203.42299555</v>
      </c>
      <c r="N46" s="7">
        <v>53.635679599999989</v>
      </c>
      <c r="O46" s="7">
        <v>14.099876500000001</v>
      </c>
      <c r="P46" s="8">
        <v>222</v>
      </c>
      <c r="Q46" s="8">
        <v>0.32</v>
      </c>
      <c r="R46" s="8">
        <v>2660</v>
      </c>
      <c r="S46" s="8">
        <v>55</v>
      </c>
      <c r="T46" s="8">
        <v>222</v>
      </c>
      <c r="U46" s="8">
        <v>193.4</v>
      </c>
      <c r="V46" s="8">
        <v>45.4</v>
      </c>
      <c r="W46" s="8">
        <v>11.06</v>
      </c>
      <c r="X46" s="8">
        <v>8.9600000000000009</v>
      </c>
      <c r="Y46" s="8">
        <v>1.36</v>
      </c>
      <c r="Z46" s="8">
        <v>4.3</v>
      </c>
      <c r="AA46" s="8">
        <v>9.2000000000000011</v>
      </c>
      <c r="AB46" s="8">
        <v>0.5</v>
      </c>
      <c r="AC46" s="11">
        <v>68.3</v>
      </c>
      <c r="AD46" s="12">
        <v>0</v>
      </c>
      <c r="AE46" s="13">
        <v>2760.7999999999997</v>
      </c>
      <c r="AF46" s="14">
        <v>5</v>
      </c>
      <c r="AG46" s="15">
        <v>65.3</v>
      </c>
      <c r="AH46" s="12">
        <v>42.699999999999996</v>
      </c>
      <c r="AI46" s="12">
        <v>1.2650000000000001</v>
      </c>
      <c r="AJ46" s="12">
        <v>8.56</v>
      </c>
      <c r="AK46" s="12">
        <v>5.4349999999999996</v>
      </c>
      <c r="AL46" s="12">
        <v>0.315</v>
      </c>
      <c r="AM46" s="8">
        <v>4.5</v>
      </c>
      <c r="AN46" s="8">
        <v>7.9</v>
      </c>
      <c r="AO46" s="8">
        <v>1.3</v>
      </c>
      <c r="AP46" s="8">
        <v>118</v>
      </c>
      <c r="AQ46" s="8">
        <v>0.37</v>
      </c>
      <c r="AR46" s="8">
        <v>2780</v>
      </c>
      <c r="AS46" s="8">
        <v>58.4</v>
      </c>
      <c r="AT46" s="8">
        <v>367</v>
      </c>
      <c r="AU46" s="8">
        <v>193</v>
      </c>
      <c r="AV46" s="8">
        <v>46.2</v>
      </c>
      <c r="AW46" s="8">
        <v>10.8</v>
      </c>
      <c r="AX46" s="8">
        <v>5.5900000000000007</v>
      </c>
      <c r="AY46" s="8">
        <v>1.35</v>
      </c>
      <c r="AZ46" s="17">
        <v>0.84000000000000008</v>
      </c>
      <c r="BA46" s="17">
        <v>0</v>
      </c>
      <c r="BB46" s="17">
        <v>104</v>
      </c>
      <c r="BC46" s="17">
        <v>1.3800000000000001</v>
      </c>
      <c r="BD46" s="17">
        <v>205</v>
      </c>
      <c r="BE46" s="17">
        <v>50.300000000000004</v>
      </c>
      <c r="BF46" s="17">
        <v>0.10999999999999999</v>
      </c>
      <c r="BG46" s="17">
        <v>3.97</v>
      </c>
      <c r="BH46" s="17">
        <v>10.600000000000001</v>
      </c>
      <c r="BI46" s="17">
        <v>0.05</v>
      </c>
    </row>
    <row r="47" spans="1:61" x14ac:dyDescent="0.25">
      <c r="A47" s="4">
        <v>306</v>
      </c>
      <c r="B47" s="5" t="s">
        <v>10</v>
      </c>
      <c r="C47" s="5" t="s">
        <v>24</v>
      </c>
      <c r="D47" s="5">
        <v>8</v>
      </c>
      <c r="E47" s="5" t="s">
        <v>90</v>
      </c>
      <c r="F47" s="5">
        <v>0</v>
      </c>
      <c r="G47" s="24">
        <v>26.176653535144101</v>
      </c>
      <c r="H47" s="24">
        <f t="shared" si="1"/>
        <v>55.813760202865893</v>
      </c>
      <c r="I47" s="5" t="s">
        <v>12</v>
      </c>
      <c r="J47" s="5" t="s">
        <v>14</v>
      </c>
      <c r="K47" s="6">
        <v>43183</v>
      </c>
      <c r="L47" s="7">
        <v>144.01215585</v>
      </c>
      <c r="M47" s="7">
        <v>216.55947749999999</v>
      </c>
      <c r="N47" s="7">
        <v>72.547321650000001</v>
      </c>
      <c r="O47" s="7">
        <v>17.189177000000001</v>
      </c>
      <c r="P47" s="8">
        <v>328</v>
      </c>
      <c r="Q47" s="8">
        <v>0.32</v>
      </c>
      <c r="R47" s="8">
        <v>3420</v>
      </c>
      <c r="S47" s="8">
        <v>56.6</v>
      </c>
      <c r="T47" s="8">
        <v>330</v>
      </c>
      <c r="U47" s="8">
        <v>188.2</v>
      </c>
      <c r="V47" s="8">
        <v>23.799999999999997</v>
      </c>
      <c r="W47" s="8">
        <v>5.5200000000000005</v>
      </c>
      <c r="X47" s="8">
        <v>9.2000000000000011</v>
      </c>
      <c r="Y47" s="8">
        <v>0.84000000000000008</v>
      </c>
      <c r="Z47" s="8">
        <v>8.1000000000000014</v>
      </c>
      <c r="AA47" s="8">
        <v>2.4</v>
      </c>
      <c r="AB47" s="8">
        <v>0.2</v>
      </c>
      <c r="AC47" s="11">
        <v>77.300000000000011</v>
      </c>
      <c r="AD47" s="12">
        <v>0</v>
      </c>
      <c r="AE47" s="13">
        <v>2809.1000000000004</v>
      </c>
      <c r="AF47" s="14">
        <v>7.4</v>
      </c>
      <c r="AG47" s="15">
        <v>64.800000000000011</v>
      </c>
      <c r="AH47" s="12">
        <v>33.950000000000003</v>
      </c>
      <c r="AI47" s="12">
        <v>0.25</v>
      </c>
      <c r="AJ47" s="12">
        <v>4.6000000000000005</v>
      </c>
      <c r="AK47" s="12">
        <v>6.83</v>
      </c>
      <c r="AL47" s="12">
        <v>0.05</v>
      </c>
      <c r="AM47" s="8">
        <v>8.5</v>
      </c>
      <c r="AN47" s="8">
        <v>4.5</v>
      </c>
      <c r="AO47" s="8">
        <v>0.4</v>
      </c>
      <c r="AP47" s="8">
        <v>280</v>
      </c>
      <c r="AQ47" s="8">
        <v>0.42000000000000004</v>
      </c>
      <c r="AR47" s="8">
        <v>3610</v>
      </c>
      <c r="AS47" s="8">
        <v>59.900000000000006</v>
      </c>
      <c r="AT47" s="8">
        <v>460</v>
      </c>
      <c r="AU47" s="8">
        <v>187</v>
      </c>
      <c r="AV47" s="8">
        <v>24.3</v>
      </c>
      <c r="AW47" s="8">
        <v>5.04</v>
      </c>
      <c r="AX47" s="8">
        <v>6.43</v>
      </c>
      <c r="AY47" s="8">
        <v>0.99</v>
      </c>
      <c r="AZ47" s="17">
        <v>0.77</v>
      </c>
      <c r="BA47" s="17">
        <v>0.06</v>
      </c>
      <c r="BB47" s="17">
        <v>86.5</v>
      </c>
      <c r="BC47" s="17">
        <v>1.18</v>
      </c>
      <c r="BD47" s="17">
        <v>211</v>
      </c>
      <c r="BE47" s="17">
        <v>39.6</v>
      </c>
      <c r="BF47" s="17">
        <v>0.08</v>
      </c>
      <c r="BG47" s="17">
        <v>3.03</v>
      </c>
      <c r="BH47" s="17">
        <v>11</v>
      </c>
      <c r="BI47" s="17">
        <v>0.03</v>
      </c>
    </row>
    <row r="48" spans="1:61" x14ac:dyDescent="0.25">
      <c r="A48" s="4">
        <v>305</v>
      </c>
      <c r="B48" s="5" t="s">
        <v>10</v>
      </c>
      <c r="C48" s="5" t="s">
        <v>24</v>
      </c>
      <c r="D48" s="5">
        <v>8</v>
      </c>
      <c r="E48" s="5" t="s">
        <v>90</v>
      </c>
      <c r="F48" s="5">
        <v>0</v>
      </c>
      <c r="G48" s="24">
        <v>26.176653535144101</v>
      </c>
      <c r="H48" s="24">
        <f t="shared" si="1"/>
        <v>55.813760202865893</v>
      </c>
      <c r="I48" s="5" t="s">
        <v>12</v>
      </c>
      <c r="J48" s="5" t="s">
        <v>13</v>
      </c>
      <c r="K48" s="6">
        <v>43183</v>
      </c>
      <c r="L48" s="7">
        <v>139.00984904999999</v>
      </c>
      <c r="M48" s="7">
        <v>196.9015057</v>
      </c>
      <c r="N48" s="7">
        <v>57.891656650000002</v>
      </c>
      <c r="O48" s="7">
        <v>16.682811950000001</v>
      </c>
      <c r="P48" s="8">
        <v>284</v>
      </c>
      <c r="Q48" s="8">
        <v>0.4</v>
      </c>
      <c r="R48" s="8">
        <v>3280</v>
      </c>
      <c r="S48" s="8">
        <v>43.4</v>
      </c>
      <c r="T48" s="8">
        <v>336</v>
      </c>
      <c r="U48" s="8">
        <v>181</v>
      </c>
      <c r="V48" s="8">
        <v>21.8</v>
      </c>
      <c r="W48" s="8">
        <v>9.94</v>
      </c>
      <c r="X48" s="8">
        <v>6.3</v>
      </c>
      <c r="Y48" s="8">
        <v>0.82000000000000006</v>
      </c>
      <c r="Z48" s="8">
        <v>7.6</v>
      </c>
      <c r="AA48" s="8">
        <v>4.0999999999999996</v>
      </c>
      <c r="AB48" s="8">
        <v>0.4</v>
      </c>
      <c r="AC48" s="11">
        <v>60.599999999999994</v>
      </c>
      <c r="AD48" s="12">
        <v>0</v>
      </c>
      <c r="AE48" s="13">
        <v>3054.3</v>
      </c>
      <c r="AF48" s="14">
        <v>5.2</v>
      </c>
      <c r="AG48" s="15">
        <v>59.900000000000006</v>
      </c>
      <c r="AH48" s="12">
        <v>32.549999999999997</v>
      </c>
      <c r="AI48" s="12">
        <v>0.27</v>
      </c>
      <c r="AJ48" s="12">
        <v>9.2000000000000011</v>
      </c>
      <c r="AK48" s="12">
        <v>5.7249999999999996</v>
      </c>
      <c r="AL48" s="12">
        <v>0.05</v>
      </c>
      <c r="AM48" s="8">
        <v>7.6</v>
      </c>
      <c r="AN48" s="8">
        <v>5.6999999999999993</v>
      </c>
      <c r="AO48" s="8">
        <v>0.8</v>
      </c>
      <c r="AP48" s="8">
        <v>228</v>
      </c>
      <c r="AQ48" s="8">
        <v>0.45999999999999996</v>
      </c>
      <c r="AR48" s="8">
        <v>3420</v>
      </c>
      <c r="AS48" s="8">
        <v>45.599999999999994</v>
      </c>
      <c r="AT48" s="8">
        <v>469</v>
      </c>
      <c r="AU48" s="8">
        <v>180</v>
      </c>
      <c r="AV48" s="8">
        <v>22.1</v>
      </c>
      <c r="AW48" s="8">
        <v>9.7799999999999994</v>
      </c>
      <c r="AX48" s="8">
        <v>4.87</v>
      </c>
      <c r="AY48" s="8">
        <v>0.90999999999999992</v>
      </c>
      <c r="AZ48" s="17">
        <v>0.97</v>
      </c>
      <c r="BA48" s="17">
        <v>0.10999999999999999</v>
      </c>
      <c r="BB48" s="17">
        <v>104</v>
      </c>
      <c r="BC48" s="17">
        <v>1.33</v>
      </c>
      <c r="BD48" s="17">
        <v>244</v>
      </c>
      <c r="BE48" s="17">
        <v>38.9</v>
      </c>
      <c r="BF48" s="17">
        <v>0.08</v>
      </c>
      <c r="BG48" s="17">
        <v>3.9400000000000004</v>
      </c>
      <c r="BH48" s="17">
        <v>10.4</v>
      </c>
      <c r="BI48" s="17">
        <v>0.04</v>
      </c>
    </row>
    <row r="49" spans="1:61" x14ac:dyDescent="0.25">
      <c r="A49" s="4">
        <v>307</v>
      </c>
      <c r="B49" s="5" t="s">
        <v>10</v>
      </c>
      <c r="C49" s="5" t="s">
        <v>24</v>
      </c>
      <c r="D49" s="5">
        <v>8</v>
      </c>
      <c r="E49" s="5" t="s">
        <v>90</v>
      </c>
      <c r="F49" s="5">
        <v>0</v>
      </c>
      <c r="G49" s="24">
        <v>26.176653535144101</v>
      </c>
      <c r="H49" s="24">
        <f t="shared" si="1"/>
        <v>55.813760202865893</v>
      </c>
      <c r="I49" s="5" t="s">
        <v>12</v>
      </c>
      <c r="J49" s="5" t="s">
        <v>15</v>
      </c>
      <c r="K49" s="6">
        <v>43183</v>
      </c>
      <c r="L49" s="7">
        <v>167.42557535</v>
      </c>
      <c r="M49" s="7">
        <v>234.4619179</v>
      </c>
      <c r="N49" s="7">
        <v>67.036342550000001</v>
      </c>
      <c r="O49" s="7">
        <v>27.955757200000004</v>
      </c>
      <c r="P49" s="8">
        <v>356</v>
      </c>
      <c r="Q49" s="8">
        <v>0.38</v>
      </c>
      <c r="R49" s="8">
        <v>3240</v>
      </c>
      <c r="S49" s="8">
        <v>62.199999999999996</v>
      </c>
      <c r="T49" s="8">
        <v>330</v>
      </c>
      <c r="U49" s="8">
        <v>181.8</v>
      </c>
      <c r="V49" s="8">
        <v>32.799999999999997</v>
      </c>
      <c r="W49" s="8">
        <v>7.0399999999999991</v>
      </c>
      <c r="X49" s="8">
        <v>8.92</v>
      </c>
      <c r="Y49" s="8">
        <v>0.74</v>
      </c>
      <c r="Z49" s="8">
        <v>15.4</v>
      </c>
      <c r="AA49" s="8">
        <v>2.7</v>
      </c>
      <c r="AB49" s="8">
        <v>1.2</v>
      </c>
      <c r="AC49" s="11">
        <v>121.1</v>
      </c>
      <c r="AD49" s="12">
        <v>0</v>
      </c>
      <c r="AE49" s="13">
        <v>1210.1000000000001</v>
      </c>
      <c r="AF49" s="14">
        <v>13.600000000000001</v>
      </c>
      <c r="AG49" s="15">
        <v>79.5</v>
      </c>
      <c r="AH49" s="12">
        <v>31.500000000000004</v>
      </c>
      <c r="AI49" s="12">
        <v>0.36499999999999999</v>
      </c>
      <c r="AJ49" s="16">
        <v>37.5</v>
      </c>
      <c r="AK49" s="12">
        <v>8.07</v>
      </c>
      <c r="AL49" s="12">
        <v>0.06</v>
      </c>
      <c r="AM49" s="8">
        <v>16</v>
      </c>
      <c r="AN49" s="8">
        <v>3.7</v>
      </c>
      <c r="AO49" s="8">
        <v>1.9</v>
      </c>
      <c r="AP49" s="8">
        <v>295</v>
      </c>
      <c r="AQ49" s="8">
        <v>0.59</v>
      </c>
      <c r="AR49" s="8">
        <v>3430</v>
      </c>
      <c r="AS49" s="8">
        <v>66.7</v>
      </c>
      <c r="AT49" s="8">
        <v>469</v>
      </c>
      <c r="AU49" s="8">
        <v>181</v>
      </c>
      <c r="AV49" s="8">
        <v>33.5</v>
      </c>
      <c r="AW49" s="8">
        <v>6.59</v>
      </c>
      <c r="AX49" s="8">
        <v>7.05</v>
      </c>
      <c r="AY49" s="8">
        <v>0.82000000000000006</v>
      </c>
      <c r="AZ49" s="17">
        <v>0.8899999999999999</v>
      </c>
      <c r="BA49" s="17">
        <v>0.10999999999999999</v>
      </c>
      <c r="BB49" s="17">
        <v>98.9</v>
      </c>
      <c r="BC49" s="17">
        <v>1.28</v>
      </c>
      <c r="BD49" s="17">
        <v>235</v>
      </c>
      <c r="BE49" s="17">
        <v>37.700000000000003</v>
      </c>
      <c r="BF49" s="17">
        <v>0.08</v>
      </c>
      <c r="BG49" s="17">
        <v>3.59</v>
      </c>
      <c r="BH49" s="17">
        <v>11.799999999999999</v>
      </c>
      <c r="BI49" s="17">
        <v>0.03</v>
      </c>
    </row>
    <row r="50" spans="1:61" x14ac:dyDescent="0.25">
      <c r="A50" s="4">
        <v>297</v>
      </c>
      <c r="B50" s="5" t="s">
        <v>10</v>
      </c>
      <c r="C50" s="5" t="s">
        <v>21</v>
      </c>
      <c r="D50" s="5">
        <v>5</v>
      </c>
      <c r="E50" s="5" t="s">
        <v>90</v>
      </c>
      <c r="F50" s="5">
        <v>0</v>
      </c>
      <c r="G50" s="24">
        <v>30.971387103462575</v>
      </c>
      <c r="H50" s="24">
        <f t="shared" si="1"/>
        <v>66.037072715272018</v>
      </c>
      <c r="I50" s="5" t="s">
        <v>17</v>
      </c>
      <c r="J50" s="5" t="s">
        <v>14</v>
      </c>
      <c r="K50" s="6">
        <v>43183</v>
      </c>
      <c r="L50" s="7">
        <v>173.87628769999998</v>
      </c>
      <c r="M50" s="7">
        <v>224.95849320000002</v>
      </c>
      <c r="N50" s="7">
        <v>51.082205500000001</v>
      </c>
      <c r="O50" s="7">
        <v>18.374162950000002</v>
      </c>
      <c r="P50" s="8">
        <v>266</v>
      </c>
      <c r="Q50" s="8">
        <v>0.4</v>
      </c>
      <c r="R50" s="8">
        <v>2620</v>
      </c>
      <c r="S50" s="8">
        <v>53</v>
      </c>
      <c r="T50" s="8">
        <v>202</v>
      </c>
      <c r="U50" s="8">
        <v>171.8</v>
      </c>
      <c r="V50" s="8">
        <v>39.799999999999997</v>
      </c>
      <c r="W50" s="8">
        <v>19.079999999999998</v>
      </c>
      <c r="X50" s="8">
        <v>8.82</v>
      </c>
      <c r="Y50" s="8">
        <v>1.1600000000000001</v>
      </c>
      <c r="Z50" s="8">
        <v>4.8</v>
      </c>
      <c r="AA50" s="8">
        <v>13.700000000000001</v>
      </c>
      <c r="AB50" s="8">
        <v>1</v>
      </c>
      <c r="AC50" s="11">
        <v>96.5</v>
      </c>
      <c r="AD50" s="12">
        <v>0</v>
      </c>
      <c r="AE50" s="13">
        <v>1973.5</v>
      </c>
      <c r="AF50" s="14">
        <v>10.3</v>
      </c>
      <c r="AG50" s="15">
        <v>55.8</v>
      </c>
      <c r="AH50" s="12">
        <v>35.949999999999996</v>
      </c>
      <c r="AI50" s="12">
        <v>1.4000000000000001</v>
      </c>
      <c r="AJ50" s="12">
        <v>12.3</v>
      </c>
      <c r="AK50" s="12">
        <v>6.5949999999999998</v>
      </c>
      <c r="AL50" s="12">
        <v>0.10999999999999999</v>
      </c>
      <c r="AM50" s="8">
        <v>5</v>
      </c>
      <c r="AN50" s="8">
        <v>11.799999999999999</v>
      </c>
      <c r="AO50" s="8">
        <v>0.70000000000000007</v>
      </c>
      <c r="AP50" s="8">
        <v>131</v>
      </c>
      <c r="AQ50" s="8">
        <v>0.35000000000000003</v>
      </c>
      <c r="AR50" s="8">
        <v>2710</v>
      </c>
      <c r="AS50" s="8">
        <v>54.900000000000006</v>
      </c>
      <c r="AT50" s="8">
        <v>319</v>
      </c>
      <c r="AU50" s="8">
        <v>171</v>
      </c>
      <c r="AV50" s="8">
        <v>39.900000000000006</v>
      </c>
      <c r="AW50" s="8">
        <v>8.41</v>
      </c>
      <c r="AX50" s="8">
        <v>5.01</v>
      </c>
      <c r="AY50" s="8">
        <v>0.97</v>
      </c>
      <c r="AZ50" s="17">
        <v>0.85999999999999988</v>
      </c>
      <c r="BA50" s="17">
        <v>0.04</v>
      </c>
      <c r="BB50" s="17">
        <v>96</v>
      </c>
      <c r="BC50" s="17">
        <v>1.32</v>
      </c>
      <c r="BD50" s="17">
        <v>178</v>
      </c>
      <c r="BE50" s="17">
        <v>43.3</v>
      </c>
      <c r="BF50" s="17">
        <v>0.1</v>
      </c>
      <c r="BG50" s="17">
        <v>3.16</v>
      </c>
      <c r="BH50" s="17">
        <v>9.42</v>
      </c>
      <c r="BI50" s="17">
        <v>0.1</v>
      </c>
    </row>
    <row r="51" spans="1:61" x14ac:dyDescent="0.25">
      <c r="A51" s="4">
        <v>296</v>
      </c>
      <c r="B51" s="5" t="s">
        <v>10</v>
      </c>
      <c r="C51" s="5" t="s">
        <v>21</v>
      </c>
      <c r="D51" s="5">
        <v>5</v>
      </c>
      <c r="E51" s="5" t="s">
        <v>90</v>
      </c>
      <c r="F51" s="5">
        <v>0</v>
      </c>
      <c r="G51" s="24">
        <v>30.971387103462575</v>
      </c>
      <c r="H51" s="24">
        <f t="shared" si="1"/>
        <v>66.037072715272018</v>
      </c>
      <c r="I51" s="5" t="s">
        <v>17</v>
      </c>
      <c r="J51" s="5" t="s">
        <v>13</v>
      </c>
      <c r="K51" s="6">
        <v>43183</v>
      </c>
      <c r="L51" s="7">
        <v>189.47534659999999</v>
      </c>
      <c r="M51" s="7">
        <v>231.18016269999998</v>
      </c>
      <c r="N51" s="7">
        <v>41.704816099999995</v>
      </c>
      <c r="O51" s="7">
        <v>16.474648599999998</v>
      </c>
      <c r="P51" s="8">
        <v>284</v>
      </c>
      <c r="Q51" s="8">
        <v>0.3</v>
      </c>
      <c r="R51" s="8">
        <v>2580</v>
      </c>
      <c r="S51" s="8">
        <v>40.799999999999997</v>
      </c>
      <c r="T51" s="8">
        <v>262</v>
      </c>
      <c r="U51" s="8">
        <v>183</v>
      </c>
      <c r="V51" s="8">
        <v>36</v>
      </c>
      <c r="W51" s="8">
        <v>15.02</v>
      </c>
      <c r="X51" s="8">
        <v>8.52</v>
      </c>
      <c r="Y51" s="8">
        <v>2.2400000000000002</v>
      </c>
      <c r="Z51" s="8">
        <v>3.7</v>
      </c>
      <c r="AA51" s="8">
        <v>16.5</v>
      </c>
      <c r="AB51" s="8">
        <v>1.1000000000000001</v>
      </c>
      <c r="AC51" s="11">
        <v>102.4</v>
      </c>
      <c r="AD51" s="12">
        <v>0</v>
      </c>
      <c r="AE51" s="13">
        <v>1850.1</v>
      </c>
      <c r="AF51" s="14">
        <v>13</v>
      </c>
      <c r="AG51" s="15">
        <v>45.7</v>
      </c>
      <c r="AH51" s="12">
        <v>37.75</v>
      </c>
      <c r="AI51" s="12">
        <v>1.5649999999999997</v>
      </c>
      <c r="AJ51" s="12">
        <v>16.95</v>
      </c>
      <c r="AK51" s="12">
        <v>6.3249999999999993</v>
      </c>
      <c r="AL51" s="12">
        <v>0.19</v>
      </c>
      <c r="AM51" s="8">
        <v>3.5</v>
      </c>
      <c r="AN51" s="8">
        <v>15.5</v>
      </c>
      <c r="AO51" s="8">
        <v>1.5</v>
      </c>
      <c r="AP51" s="8">
        <v>147</v>
      </c>
      <c r="AQ51" s="8">
        <v>0.19</v>
      </c>
      <c r="AR51" s="8">
        <v>2670</v>
      </c>
      <c r="AS51" s="8">
        <v>41.3</v>
      </c>
      <c r="AT51" s="8">
        <v>418</v>
      </c>
      <c r="AU51" s="8">
        <v>181</v>
      </c>
      <c r="AV51" s="8">
        <v>35.799999999999997</v>
      </c>
      <c r="AW51" s="8">
        <v>14.5</v>
      </c>
      <c r="AX51" s="8">
        <v>5.9799999999999995</v>
      </c>
      <c r="AY51" s="8">
        <v>1.49</v>
      </c>
      <c r="AZ51" s="17">
        <v>0.42000000000000004</v>
      </c>
      <c r="BA51" s="17">
        <v>0.09</v>
      </c>
      <c r="BB51" s="17">
        <v>126</v>
      </c>
      <c r="BC51" s="17">
        <v>1.1700000000000002</v>
      </c>
      <c r="BD51" s="17">
        <v>285</v>
      </c>
      <c r="BE51" s="17">
        <v>48.6</v>
      </c>
      <c r="BF51" s="17">
        <v>0.12</v>
      </c>
      <c r="BG51" s="17">
        <v>4.67</v>
      </c>
      <c r="BH51" s="17">
        <v>10.1</v>
      </c>
      <c r="BI51" s="17">
        <v>0.02</v>
      </c>
    </row>
    <row r="52" spans="1:61" x14ac:dyDescent="0.25">
      <c r="A52" s="4">
        <v>298</v>
      </c>
      <c r="B52" s="5" t="s">
        <v>10</v>
      </c>
      <c r="C52" s="5" t="s">
        <v>21</v>
      </c>
      <c r="D52" s="5">
        <v>5</v>
      </c>
      <c r="E52" s="5" t="s">
        <v>90</v>
      </c>
      <c r="F52" s="5">
        <v>0</v>
      </c>
      <c r="G52" s="24">
        <v>30.971387103462575</v>
      </c>
      <c r="H52" s="24">
        <f t="shared" si="1"/>
        <v>66.037072715272018</v>
      </c>
      <c r="I52" s="5" t="s">
        <v>17</v>
      </c>
      <c r="J52" s="5" t="s">
        <v>15</v>
      </c>
      <c r="K52" s="6">
        <v>43183</v>
      </c>
      <c r="L52" s="7">
        <v>182.59445835000002</v>
      </c>
      <c r="M52" s="7">
        <v>235.10788560000003</v>
      </c>
      <c r="N52" s="7">
        <v>52.513427250000007</v>
      </c>
      <c r="O52" s="7">
        <v>20.966122350000003</v>
      </c>
      <c r="P52" s="8">
        <v>254</v>
      </c>
      <c r="Q52" s="8">
        <v>0.28000000000000003</v>
      </c>
      <c r="R52" s="8">
        <v>2640</v>
      </c>
      <c r="S52" s="8">
        <v>47.199999999999996</v>
      </c>
      <c r="T52" s="8">
        <v>222</v>
      </c>
      <c r="U52" s="8">
        <v>176.4</v>
      </c>
      <c r="V52" s="8">
        <v>36.4</v>
      </c>
      <c r="W52" s="8">
        <v>9.98</v>
      </c>
      <c r="X52" s="8">
        <v>6.58</v>
      </c>
      <c r="Y52" s="8">
        <v>0.72</v>
      </c>
      <c r="Z52" s="8">
        <v>7</v>
      </c>
      <c r="AA52" s="8">
        <v>11.5</v>
      </c>
      <c r="AB52" s="8">
        <v>1</v>
      </c>
      <c r="AC52" s="11">
        <v>64.3</v>
      </c>
      <c r="AD52" s="12">
        <v>0</v>
      </c>
      <c r="AE52" s="13">
        <v>2764.9</v>
      </c>
      <c r="AF52" s="14">
        <v>4.6000000000000005</v>
      </c>
      <c r="AG52" s="15">
        <v>76</v>
      </c>
      <c r="AH52" s="12">
        <v>37.1</v>
      </c>
      <c r="AI52" s="12">
        <v>1.3149999999999999</v>
      </c>
      <c r="AJ52" s="12">
        <v>10.750000000000002</v>
      </c>
      <c r="AK52" s="12">
        <v>6.2850000000000001</v>
      </c>
      <c r="AL52" s="12">
        <v>0.09</v>
      </c>
      <c r="AM52" s="8">
        <v>7.1</v>
      </c>
      <c r="AN52" s="8">
        <v>10.8</v>
      </c>
      <c r="AO52" s="8">
        <v>2.5</v>
      </c>
      <c r="AP52" s="8">
        <v>130</v>
      </c>
      <c r="AQ52" s="8">
        <v>0.22999999999999998</v>
      </c>
      <c r="AR52" s="8">
        <v>2740</v>
      </c>
      <c r="AS52" s="8">
        <v>48.3</v>
      </c>
      <c r="AT52" s="8">
        <v>356</v>
      </c>
      <c r="AU52" s="8">
        <v>175</v>
      </c>
      <c r="AV52" s="8">
        <v>36.5</v>
      </c>
      <c r="AW52" s="8">
        <v>9.51</v>
      </c>
      <c r="AX52" s="8">
        <v>5.15</v>
      </c>
      <c r="AY52" s="8">
        <v>0.8</v>
      </c>
      <c r="AZ52" s="17">
        <v>0.59</v>
      </c>
      <c r="BA52" s="17">
        <v>0</v>
      </c>
      <c r="BB52" s="17">
        <v>103</v>
      </c>
      <c r="BC52" s="17">
        <v>1.1700000000000002</v>
      </c>
      <c r="BD52" s="17">
        <v>203</v>
      </c>
      <c r="BE52" s="17">
        <v>44.2</v>
      </c>
      <c r="BF52" s="17">
        <v>0.1</v>
      </c>
      <c r="BG52" s="17">
        <v>3.74</v>
      </c>
      <c r="BH52" s="17">
        <v>10</v>
      </c>
      <c r="BI52" s="17">
        <v>0.04</v>
      </c>
    </row>
    <row r="53" spans="1:61" x14ac:dyDescent="0.25">
      <c r="A53" s="4">
        <v>300</v>
      </c>
      <c r="B53" s="5" t="s">
        <v>10</v>
      </c>
      <c r="C53" s="5" t="s">
        <v>22</v>
      </c>
      <c r="D53" s="5">
        <v>6</v>
      </c>
      <c r="E53" s="5" t="s">
        <v>91</v>
      </c>
      <c r="F53" s="5">
        <v>33.799999999999997</v>
      </c>
      <c r="G53" s="24">
        <v>46.854343261528889</v>
      </c>
      <c r="H53" s="24">
        <f t="shared" si="1"/>
        <v>99.902650877460317</v>
      </c>
      <c r="I53" s="5" t="s">
        <v>12</v>
      </c>
      <c r="J53" s="5" t="s">
        <v>14</v>
      </c>
      <c r="K53" s="6">
        <v>43183</v>
      </c>
      <c r="L53" s="7">
        <v>185.52011939999997</v>
      </c>
      <c r="M53" s="7">
        <v>256.96301759999994</v>
      </c>
      <c r="N53" s="7">
        <v>71.442898200000002</v>
      </c>
      <c r="O53" s="7">
        <v>23.4171713</v>
      </c>
      <c r="P53" s="8">
        <v>248</v>
      </c>
      <c r="Q53" s="8">
        <v>0.24</v>
      </c>
      <c r="R53" s="8">
        <v>3260</v>
      </c>
      <c r="S53" s="8">
        <v>50</v>
      </c>
      <c r="T53" s="8">
        <v>298</v>
      </c>
      <c r="U53" s="8">
        <v>172.8</v>
      </c>
      <c r="V53" s="8">
        <v>27.200000000000003</v>
      </c>
      <c r="W53" s="8">
        <v>5.5400000000000009</v>
      </c>
      <c r="X53" s="8">
        <v>8</v>
      </c>
      <c r="Y53" s="8">
        <v>0.85999999999999988</v>
      </c>
      <c r="Z53" s="8">
        <v>9.5</v>
      </c>
      <c r="AA53" s="8">
        <v>2.1</v>
      </c>
      <c r="AB53" s="8">
        <v>0.89999999999999991</v>
      </c>
      <c r="AC53" s="11">
        <v>75.599999999999994</v>
      </c>
      <c r="AD53" s="12">
        <v>0</v>
      </c>
      <c r="AE53" s="13">
        <v>2745.1</v>
      </c>
      <c r="AF53" s="14">
        <v>6.6000000000000005</v>
      </c>
      <c r="AG53" s="15">
        <v>54.699999999999996</v>
      </c>
      <c r="AH53" s="12">
        <v>32.549999999999997</v>
      </c>
      <c r="AI53" s="12">
        <v>0.43500000000000005</v>
      </c>
      <c r="AJ53" s="16">
        <v>3.9000000000000004</v>
      </c>
      <c r="AK53" s="12">
        <v>6.54</v>
      </c>
      <c r="AL53" s="12">
        <v>7.0000000000000007E-2</v>
      </c>
      <c r="AM53" s="8">
        <v>9.5</v>
      </c>
      <c r="AN53" s="8">
        <v>4</v>
      </c>
      <c r="AO53" s="8">
        <v>0.6</v>
      </c>
      <c r="AP53" s="8">
        <v>191</v>
      </c>
      <c r="AQ53" s="8">
        <v>0.36</v>
      </c>
      <c r="AR53" s="8">
        <v>3410</v>
      </c>
      <c r="AS53" s="8">
        <v>51.2</v>
      </c>
      <c r="AT53" s="8">
        <v>480</v>
      </c>
      <c r="AU53" s="8">
        <v>170</v>
      </c>
      <c r="AV53" s="8">
        <v>27</v>
      </c>
      <c r="AW53" s="8">
        <v>4.91</v>
      </c>
      <c r="AX53" s="8">
        <v>5.620000000000001</v>
      </c>
      <c r="AY53" s="8">
        <v>0.8899999999999999</v>
      </c>
      <c r="AZ53" s="17">
        <v>0.56000000000000005</v>
      </c>
      <c r="BA53" s="17">
        <v>0.05</v>
      </c>
      <c r="BB53" s="17">
        <v>95.1</v>
      </c>
      <c r="BC53" s="17">
        <v>1.1200000000000001</v>
      </c>
      <c r="BD53" s="17">
        <v>206</v>
      </c>
      <c r="BE53" s="17">
        <v>37.400000000000006</v>
      </c>
      <c r="BF53" s="17">
        <v>0.08</v>
      </c>
      <c r="BG53" s="17">
        <v>3.14</v>
      </c>
      <c r="BH53" s="17">
        <v>10.3</v>
      </c>
      <c r="BI53" s="17">
        <v>0.03</v>
      </c>
    </row>
    <row r="54" spans="1:61" x14ac:dyDescent="0.25">
      <c r="A54" s="4">
        <v>299</v>
      </c>
      <c r="B54" s="5" t="s">
        <v>10</v>
      </c>
      <c r="C54" s="5" t="s">
        <v>22</v>
      </c>
      <c r="D54" s="5">
        <v>6</v>
      </c>
      <c r="E54" s="5" t="s">
        <v>91</v>
      </c>
      <c r="F54" s="5">
        <v>33.799999999999997</v>
      </c>
      <c r="G54" s="24">
        <v>46.854343261528889</v>
      </c>
      <c r="H54" s="24">
        <f t="shared" si="1"/>
        <v>99.902650877460317</v>
      </c>
      <c r="I54" s="5" t="s">
        <v>12</v>
      </c>
      <c r="J54" s="5" t="s">
        <v>13</v>
      </c>
      <c r="K54" s="6">
        <v>43183</v>
      </c>
      <c r="L54" s="7">
        <v>185.8806318</v>
      </c>
      <c r="M54" s="7">
        <v>244.20232795000001</v>
      </c>
      <c r="N54" s="7">
        <v>58.321696149999994</v>
      </c>
      <c r="O54" s="7">
        <v>23.358115000000002</v>
      </c>
      <c r="P54" s="8">
        <v>220</v>
      </c>
      <c r="Q54" s="8">
        <v>0.42000000000000004</v>
      </c>
      <c r="R54" s="8">
        <v>3200</v>
      </c>
      <c r="S54" s="8">
        <v>37.400000000000006</v>
      </c>
      <c r="T54" s="8">
        <v>344</v>
      </c>
      <c r="U54" s="8">
        <v>173.2</v>
      </c>
      <c r="V54" s="8">
        <v>19.739999999999998</v>
      </c>
      <c r="W54" s="8">
        <v>7.94</v>
      </c>
      <c r="X54" s="8">
        <v>7.52</v>
      </c>
      <c r="Y54" s="8">
        <v>0.76</v>
      </c>
      <c r="Z54" s="8">
        <v>10.199999999999999</v>
      </c>
      <c r="AA54" s="8">
        <v>3.7</v>
      </c>
      <c r="AB54" s="8">
        <v>0.89999999999999991</v>
      </c>
      <c r="AC54" s="11">
        <v>68</v>
      </c>
      <c r="AD54" s="12">
        <v>0</v>
      </c>
      <c r="AE54" s="13">
        <v>2844.8</v>
      </c>
      <c r="AF54" s="14">
        <v>5.6999999999999993</v>
      </c>
      <c r="AG54" s="15">
        <v>51.4</v>
      </c>
      <c r="AH54" s="12">
        <v>32.800000000000004</v>
      </c>
      <c r="AI54" s="12">
        <v>0.43500000000000005</v>
      </c>
      <c r="AJ54" s="16">
        <v>3.3000000000000003</v>
      </c>
      <c r="AK54" s="12">
        <v>6.29</v>
      </c>
      <c r="AL54" s="12">
        <v>7.0000000000000007E-2</v>
      </c>
      <c r="AM54" s="8">
        <v>10.199999999999999</v>
      </c>
      <c r="AN54" s="8">
        <v>2.5</v>
      </c>
      <c r="AO54" s="8">
        <v>0.6</v>
      </c>
      <c r="AP54" s="8">
        <v>168</v>
      </c>
      <c r="AQ54" s="8">
        <v>0.39</v>
      </c>
      <c r="AR54" s="8">
        <v>3370</v>
      </c>
      <c r="AS54" s="8">
        <v>38.299999999999997</v>
      </c>
      <c r="AT54" s="8">
        <v>546</v>
      </c>
      <c r="AU54" s="8">
        <v>172</v>
      </c>
      <c r="AV54" s="8">
        <v>19.8</v>
      </c>
      <c r="AW54" s="8">
        <v>7.38</v>
      </c>
      <c r="AX54" s="8">
        <v>5.96</v>
      </c>
      <c r="AY54" s="8">
        <v>0.79</v>
      </c>
      <c r="AZ54" s="17">
        <v>0.62</v>
      </c>
      <c r="BA54" s="17">
        <v>0</v>
      </c>
      <c r="BB54" s="17">
        <v>109</v>
      </c>
      <c r="BC54" s="17">
        <v>1.22</v>
      </c>
      <c r="BD54" s="17">
        <v>274</v>
      </c>
      <c r="BE54" s="17">
        <v>39.4</v>
      </c>
      <c r="BF54" s="17">
        <v>0.09</v>
      </c>
      <c r="BG54" s="17">
        <v>3.8600000000000003</v>
      </c>
      <c r="BH54" s="17">
        <v>9.73</v>
      </c>
      <c r="BI54" s="17">
        <v>0.02</v>
      </c>
    </row>
    <row r="55" spans="1:61" x14ac:dyDescent="0.25">
      <c r="A55" s="4">
        <v>301</v>
      </c>
      <c r="B55" s="5" t="s">
        <v>10</v>
      </c>
      <c r="C55" s="5" t="s">
        <v>22</v>
      </c>
      <c r="D55" s="5">
        <v>6</v>
      </c>
      <c r="E55" s="5" t="s">
        <v>91</v>
      </c>
      <c r="F55" s="5">
        <v>33.799999999999997</v>
      </c>
      <c r="G55" s="24">
        <v>46.854343261528889</v>
      </c>
      <c r="H55" s="24">
        <f t="shared" si="1"/>
        <v>99.902650877460317</v>
      </c>
      <c r="I55" s="5" t="s">
        <v>12</v>
      </c>
      <c r="J55" s="5" t="s">
        <v>15</v>
      </c>
      <c r="K55" s="6">
        <v>43183</v>
      </c>
      <c r="L55" s="7">
        <v>137.34506304999999</v>
      </c>
      <c r="M55" s="7">
        <v>196.3270077</v>
      </c>
      <c r="N55" s="7">
        <v>58.981944649999996</v>
      </c>
      <c r="O55" s="7">
        <v>22.660042650000001</v>
      </c>
      <c r="P55" s="8">
        <v>260</v>
      </c>
      <c r="Q55" s="8">
        <v>0.32</v>
      </c>
      <c r="R55" s="8">
        <v>3240</v>
      </c>
      <c r="S55" s="8">
        <v>45.599999999999994</v>
      </c>
      <c r="T55" s="8">
        <v>314</v>
      </c>
      <c r="U55" s="8">
        <v>171.6</v>
      </c>
      <c r="V55" s="8">
        <v>21.8</v>
      </c>
      <c r="W55" s="8">
        <v>6.74</v>
      </c>
      <c r="X55" s="8">
        <v>6.9399999999999995</v>
      </c>
      <c r="Y55" s="8">
        <v>0.64</v>
      </c>
      <c r="Z55" s="8">
        <v>11.5</v>
      </c>
      <c r="AA55" s="8">
        <v>2.6</v>
      </c>
      <c r="AB55" s="8">
        <v>0.70000000000000007</v>
      </c>
      <c r="AC55" s="11">
        <v>104.2</v>
      </c>
      <c r="AD55" s="12">
        <v>0</v>
      </c>
      <c r="AE55" s="13">
        <v>1652.8</v>
      </c>
      <c r="AF55" s="14">
        <v>10</v>
      </c>
      <c r="AG55" s="15">
        <v>60.7</v>
      </c>
      <c r="AH55" s="12">
        <v>30.949999999999996</v>
      </c>
      <c r="AI55" s="12">
        <v>0.36499999999999999</v>
      </c>
      <c r="AJ55" s="16">
        <v>18.100000000000001</v>
      </c>
      <c r="AK55" s="12">
        <v>6.42</v>
      </c>
      <c r="AL55" s="12">
        <v>0.05</v>
      </c>
      <c r="AM55" s="8">
        <v>11.5</v>
      </c>
      <c r="AN55" s="8">
        <v>4.3</v>
      </c>
      <c r="AO55" s="8">
        <v>2</v>
      </c>
      <c r="AP55" s="8">
        <v>208</v>
      </c>
      <c r="AQ55" s="8">
        <v>0.18</v>
      </c>
      <c r="AR55" s="8">
        <v>3400</v>
      </c>
      <c r="AS55" s="8">
        <v>47.199999999999996</v>
      </c>
      <c r="AT55" s="8">
        <v>430</v>
      </c>
      <c r="AU55" s="8">
        <v>170</v>
      </c>
      <c r="AV55" s="8">
        <v>21.9</v>
      </c>
      <c r="AW55" s="8">
        <v>6.18</v>
      </c>
      <c r="AX55" s="8">
        <v>5.7399999999999993</v>
      </c>
      <c r="AY55" s="8">
        <v>0.71</v>
      </c>
      <c r="AZ55" s="17">
        <v>0.73</v>
      </c>
      <c r="BA55" s="17">
        <v>0.04</v>
      </c>
      <c r="BB55" s="17">
        <v>101</v>
      </c>
      <c r="BC55" s="17">
        <v>2.5700000000000003</v>
      </c>
      <c r="BD55" s="17">
        <v>220</v>
      </c>
      <c r="BE55" s="17">
        <v>37</v>
      </c>
      <c r="BF55" s="17">
        <v>0.29000000000000004</v>
      </c>
      <c r="BG55" s="17">
        <v>3.54</v>
      </c>
      <c r="BH55" s="17">
        <v>10.199999999999999</v>
      </c>
      <c r="BI55" s="17">
        <v>0.2</v>
      </c>
    </row>
    <row r="56" spans="1:61" x14ac:dyDescent="0.25">
      <c r="A56" s="4">
        <v>291</v>
      </c>
      <c r="B56" s="5" t="s">
        <v>10</v>
      </c>
      <c r="C56" s="5" t="s">
        <v>19</v>
      </c>
      <c r="D56" s="5">
        <v>3</v>
      </c>
      <c r="E56" s="5" t="s">
        <v>92</v>
      </c>
      <c r="F56" s="5">
        <v>11.3</v>
      </c>
      <c r="G56" s="25">
        <v>40.924644218057388</v>
      </c>
      <c r="H56" s="24">
        <f t="shared" si="1"/>
        <v>87.259369334877164</v>
      </c>
      <c r="I56" s="5" t="s">
        <v>17</v>
      </c>
      <c r="J56" s="5" t="s">
        <v>14</v>
      </c>
      <c r="K56" s="6">
        <v>43183</v>
      </c>
      <c r="L56" s="7">
        <v>160.81348039999997</v>
      </c>
      <c r="M56" s="7">
        <v>213.15666319999997</v>
      </c>
      <c r="N56" s="7">
        <v>52.343182800000001</v>
      </c>
      <c r="O56" s="7">
        <v>17.970745350000001</v>
      </c>
      <c r="P56" s="8">
        <v>222</v>
      </c>
      <c r="Q56" s="8">
        <v>0.4</v>
      </c>
      <c r="R56" s="8">
        <v>2660</v>
      </c>
      <c r="S56" s="8">
        <v>52.599999999999994</v>
      </c>
      <c r="T56" s="8">
        <v>228</v>
      </c>
      <c r="U56" s="8">
        <v>174.20000000000002</v>
      </c>
      <c r="V56" s="8">
        <v>34</v>
      </c>
      <c r="W56" s="8">
        <v>8.7200000000000006</v>
      </c>
      <c r="X56" s="8">
        <v>7.52</v>
      </c>
      <c r="Y56" s="8">
        <v>0.76</v>
      </c>
      <c r="Z56" s="8">
        <v>5.6999999999999993</v>
      </c>
      <c r="AA56" s="8">
        <v>12.3</v>
      </c>
      <c r="AB56" s="8">
        <v>0.6</v>
      </c>
      <c r="AC56" s="11">
        <v>90.8</v>
      </c>
      <c r="AD56" s="12">
        <v>0</v>
      </c>
      <c r="AE56" s="13">
        <v>2068</v>
      </c>
      <c r="AF56" s="14">
        <v>12.7</v>
      </c>
      <c r="AG56" s="15">
        <v>59.3</v>
      </c>
      <c r="AH56" s="12">
        <v>33.799999999999997</v>
      </c>
      <c r="AI56" s="12">
        <v>0.83000000000000007</v>
      </c>
      <c r="AJ56" s="12">
        <v>10.8</v>
      </c>
      <c r="AK56" s="12">
        <v>3.085</v>
      </c>
      <c r="AL56" s="12">
        <v>14.12</v>
      </c>
      <c r="AM56" s="8">
        <v>5.6000000000000005</v>
      </c>
      <c r="AN56" s="8">
        <v>4.6999999999999993</v>
      </c>
      <c r="AO56" s="8">
        <v>0.70000000000000007</v>
      </c>
      <c r="AP56" s="8">
        <v>120</v>
      </c>
      <c r="AQ56" s="8">
        <v>0.21999999999999997</v>
      </c>
      <c r="AR56" s="8">
        <v>2800</v>
      </c>
      <c r="AS56" s="8">
        <v>52.800000000000004</v>
      </c>
      <c r="AT56" s="8">
        <v>363</v>
      </c>
      <c r="AU56" s="8">
        <v>172</v>
      </c>
      <c r="AV56" s="8">
        <v>33.4</v>
      </c>
      <c r="AW56" s="8">
        <v>7.8900000000000006</v>
      </c>
      <c r="AX56" s="8">
        <v>5.84</v>
      </c>
      <c r="AY56" s="8">
        <v>0.90999999999999992</v>
      </c>
      <c r="AZ56" s="17">
        <v>0.76</v>
      </c>
      <c r="BA56" s="17">
        <v>0.08</v>
      </c>
      <c r="BB56" s="17">
        <v>106</v>
      </c>
      <c r="BC56" s="17">
        <v>2.75</v>
      </c>
      <c r="BD56" s="17">
        <v>191</v>
      </c>
      <c r="BE56" s="17">
        <v>43.4</v>
      </c>
      <c r="BF56" s="17">
        <v>0.3</v>
      </c>
      <c r="BG56" s="17">
        <v>3.22</v>
      </c>
      <c r="BH56" s="17">
        <v>6.93</v>
      </c>
      <c r="BI56" s="17">
        <v>0.18</v>
      </c>
    </row>
    <row r="57" spans="1:61" x14ac:dyDescent="0.25">
      <c r="A57" s="4">
        <v>290</v>
      </c>
      <c r="B57" s="5" t="s">
        <v>10</v>
      </c>
      <c r="C57" s="5" t="s">
        <v>19</v>
      </c>
      <c r="D57" s="5">
        <v>3</v>
      </c>
      <c r="E57" s="5" t="s">
        <v>92</v>
      </c>
      <c r="F57" s="5">
        <v>11.3</v>
      </c>
      <c r="G57" s="25">
        <v>40.924644218057388</v>
      </c>
      <c r="H57" s="24">
        <f t="shared" si="1"/>
        <v>87.259369334877164</v>
      </c>
      <c r="I57" s="5" t="s">
        <v>17</v>
      </c>
      <c r="J57" s="5" t="s">
        <v>13</v>
      </c>
      <c r="K57" s="6">
        <v>43183</v>
      </c>
      <c r="L57" s="7">
        <v>166.03733935000002</v>
      </c>
      <c r="M57" s="7">
        <v>210.94408240000001</v>
      </c>
      <c r="N57" s="7">
        <v>44.906743050000003</v>
      </c>
      <c r="O57" s="7">
        <v>20.650311549999998</v>
      </c>
      <c r="P57" s="8">
        <v>232</v>
      </c>
      <c r="Q57" s="8">
        <v>0.34</v>
      </c>
      <c r="R57" s="8">
        <v>2680</v>
      </c>
      <c r="S57" s="8">
        <v>46.6</v>
      </c>
      <c r="T57" s="8">
        <v>276</v>
      </c>
      <c r="U57" s="8">
        <v>187.60000000000002</v>
      </c>
      <c r="V57" s="8">
        <v>36.4</v>
      </c>
      <c r="W57" s="8">
        <v>14.219999999999999</v>
      </c>
      <c r="X57" s="8">
        <v>6.8400000000000007</v>
      </c>
      <c r="Y57" s="8">
        <v>0.98</v>
      </c>
      <c r="Z57" s="8">
        <v>8.1999999999999993</v>
      </c>
      <c r="AA57" s="8">
        <v>13.5</v>
      </c>
      <c r="AB57" s="8">
        <v>0.89999999999999991</v>
      </c>
      <c r="AC57" s="11">
        <v>97</v>
      </c>
      <c r="AD57" s="12">
        <v>0</v>
      </c>
      <c r="AE57" s="13">
        <v>2006.6</v>
      </c>
      <c r="AF57" s="14">
        <v>12.9</v>
      </c>
      <c r="AG57" s="15">
        <v>52</v>
      </c>
      <c r="AH57" s="12">
        <v>38.75</v>
      </c>
      <c r="AI57" s="12">
        <v>1.26</v>
      </c>
      <c r="AJ57" s="12">
        <v>14.399999999999999</v>
      </c>
      <c r="AK57" s="12">
        <v>5.9350000000000005</v>
      </c>
      <c r="AL57" s="12">
        <v>0.16</v>
      </c>
      <c r="AM57" s="8">
        <v>8.9</v>
      </c>
      <c r="AN57" s="8">
        <v>4.2</v>
      </c>
      <c r="AO57" s="8">
        <v>1.4000000000000001</v>
      </c>
      <c r="AP57" s="8">
        <v>125</v>
      </c>
      <c r="AQ57" s="8">
        <v>0.17</v>
      </c>
      <c r="AR57" s="8">
        <v>2780</v>
      </c>
      <c r="AS57" s="8">
        <v>46.3</v>
      </c>
      <c r="AT57" s="8">
        <v>433</v>
      </c>
      <c r="AU57" s="8">
        <v>186</v>
      </c>
      <c r="AV57" s="8">
        <v>35.6</v>
      </c>
      <c r="AW57" s="8">
        <v>13.5</v>
      </c>
      <c r="AX57" s="8">
        <v>4.43</v>
      </c>
      <c r="AY57" s="8">
        <v>0.95</v>
      </c>
      <c r="AZ57" s="17">
        <v>0.52</v>
      </c>
      <c r="BA57" s="17">
        <v>0</v>
      </c>
      <c r="BB57" s="17">
        <v>121</v>
      </c>
      <c r="BC57" s="17">
        <v>1.2</v>
      </c>
      <c r="BD57" s="17">
        <v>266</v>
      </c>
      <c r="BE57" s="17">
        <v>48.3</v>
      </c>
      <c r="BF57" s="17">
        <v>0.1</v>
      </c>
      <c r="BG57" s="17">
        <v>4.6899999999999995</v>
      </c>
      <c r="BH57" s="17">
        <v>6.53</v>
      </c>
      <c r="BI57" s="17">
        <v>0</v>
      </c>
    </row>
    <row r="58" spans="1:61" x14ac:dyDescent="0.25">
      <c r="A58" s="4">
        <v>292</v>
      </c>
      <c r="B58" s="5" t="s">
        <v>10</v>
      </c>
      <c r="C58" s="5" t="s">
        <v>19</v>
      </c>
      <c r="D58" s="5">
        <v>3</v>
      </c>
      <c r="E58" s="5" t="s">
        <v>92</v>
      </c>
      <c r="F58" s="5">
        <v>11.3</v>
      </c>
      <c r="G58" s="25">
        <v>40.924644218057388</v>
      </c>
      <c r="H58" s="24">
        <f t="shared" si="1"/>
        <v>87.259369334877164</v>
      </c>
      <c r="I58" s="5" t="s">
        <v>17</v>
      </c>
      <c r="J58" s="5" t="s">
        <v>15</v>
      </c>
      <c r="K58" s="6">
        <v>43183</v>
      </c>
      <c r="L58" s="7">
        <v>162.44950875000001</v>
      </c>
      <c r="M58" s="7">
        <v>216.53152904999999</v>
      </c>
      <c r="N58" s="7">
        <v>54.082020299999996</v>
      </c>
      <c r="O58" s="7">
        <v>16.407245199999998</v>
      </c>
      <c r="P58" s="8">
        <v>208</v>
      </c>
      <c r="Q58" s="8">
        <v>0.6</v>
      </c>
      <c r="R58" s="8">
        <v>2720</v>
      </c>
      <c r="S58" s="8">
        <v>58</v>
      </c>
      <c r="T58" s="8">
        <v>248</v>
      </c>
      <c r="U58" s="8">
        <v>186.6</v>
      </c>
      <c r="V58" s="8">
        <v>35.200000000000003</v>
      </c>
      <c r="W58" s="8">
        <v>9.7799999999999994</v>
      </c>
      <c r="X58" s="8">
        <v>8.36</v>
      </c>
      <c r="Y58" s="8">
        <v>0.72</v>
      </c>
      <c r="Z58" s="8">
        <v>4.5</v>
      </c>
      <c r="AA58" s="8">
        <v>11.7</v>
      </c>
      <c r="AB58" s="8">
        <v>1.6</v>
      </c>
      <c r="AC58" s="11">
        <v>61.900000000000006</v>
      </c>
      <c r="AD58" s="12">
        <v>0</v>
      </c>
      <c r="AE58" s="13">
        <v>2818</v>
      </c>
      <c r="AF58" s="14">
        <v>4.8</v>
      </c>
      <c r="AG58" s="15">
        <v>65.8</v>
      </c>
      <c r="AH58" s="12">
        <v>37.400000000000006</v>
      </c>
      <c r="AI58" s="12">
        <v>0.95500000000000007</v>
      </c>
      <c r="AJ58" s="12">
        <v>9.73</v>
      </c>
      <c r="AK58" s="12">
        <v>5.25</v>
      </c>
      <c r="AL58" s="12">
        <v>0.06</v>
      </c>
      <c r="AM58" s="8">
        <v>4.6000000000000005</v>
      </c>
      <c r="AN58" s="8">
        <v>4.2</v>
      </c>
      <c r="AO58" s="8">
        <v>0.6</v>
      </c>
      <c r="AP58" s="8">
        <v>117</v>
      </c>
      <c r="AQ58" s="8">
        <v>0.76</v>
      </c>
      <c r="AR58" s="8">
        <v>2850</v>
      </c>
      <c r="AS58" s="8">
        <v>58.6</v>
      </c>
      <c r="AT58" s="8">
        <v>393</v>
      </c>
      <c r="AU58" s="8">
        <v>185</v>
      </c>
      <c r="AV58" s="8">
        <v>34.700000000000003</v>
      </c>
      <c r="AW58" s="8">
        <v>9.23</v>
      </c>
      <c r="AX58" s="8">
        <v>4.79</v>
      </c>
      <c r="AY58" s="8">
        <v>0.74</v>
      </c>
      <c r="AZ58" s="17">
        <v>0.55000000000000004</v>
      </c>
      <c r="BA58" s="17">
        <v>0</v>
      </c>
      <c r="BB58" s="17">
        <v>104</v>
      </c>
      <c r="BC58" s="17">
        <v>1.6700000000000002</v>
      </c>
      <c r="BD58" s="17">
        <v>211</v>
      </c>
      <c r="BE58" s="17">
        <v>46.8</v>
      </c>
      <c r="BF58" s="17">
        <v>0.1</v>
      </c>
      <c r="BG58" s="17">
        <v>3.41</v>
      </c>
      <c r="BH58" s="17">
        <v>7.66</v>
      </c>
      <c r="BI58" s="17">
        <v>0.06</v>
      </c>
    </row>
    <row r="59" spans="1:61" x14ac:dyDescent="0.25">
      <c r="A59" s="4">
        <v>294</v>
      </c>
      <c r="B59" s="5" t="s">
        <v>10</v>
      </c>
      <c r="C59" s="5" t="s">
        <v>20</v>
      </c>
      <c r="D59" s="5">
        <v>4</v>
      </c>
      <c r="E59" s="5" t="s">
        <v>90</v>
      </c>
      <c r="F59" s="5">
        <v>0</v>
      </c>
      <c r="G59" s="25">
        <v>29.934687953555901</v>
      </c>
      <c r="H59" s="24">
        <f t="shared" si="1"/>
        <v>63.826626766643713</v>
      </c>
      <c r="I59" s="5" t="s">
        <v>12</v>
      </c>
      <c r="J59" s="5" t="s">
        <v>14</v>
      </c>
      <c r="K59" s="6">
        <v>43183</v>
      </c>
      <c r="L59" s="7">
        <v>167.62760525000002</v>
      </c>
      <c r="M59" s="7">
        <v>232.92029530000002</v>
      </c>
      <c r="N59" s="7">
        <v>65.292690050000004</v>
      </c>
      <c r="O59" s="7">
        <v>19.218409699999999</v>
      </c>
      <c r="P59" s="8">
        <v>258</v>
      </c>
      <c r="Q59" s="8">
        <v>0.28000000000000003</v>
      </c>
      <c r="R59" s="8">
        <v>3180</v>
      </c>
      <c r="S59" s="8">
        <v>49.400000000000006</v>
      </c>
      <c r="T59" s="8">
        <v>280</v>
      </c>
      <c r="U59" s="8">
        <v>165.39999999999998</v>
      </c>
      <c r="V59" s="8">
        <v>26.400000000000002</v>
      </c>
      <c r="W59" s="8">
        <v>4.7799999999999994</v>
      </c>
      <c r="X59" s="8">
        <v>8.56</v>
      </c>
      <c r="Y59" s="8">
        <v>0.70000000000000007</v>
      </c>
      <c r="Z59" s="8">
        <v>7.1999999999999993</v>
      </c>
      <c r="AA59" s="8">
        <v>3.5999999999999996</v>
      </c>
      <c r="AB59" s="8">
        <v>0.4</v>
      </c>
      <c r="AC59" s="11">
        <v>59.800000000000004</v>
      </c>
      <c r="AD59" s="12">
        <v>0</v>
      </c>
      <c r="AE59" s="13">
        <v>3086.2</v>
      </c>
      <c r="AF59" s="14">
        <v>5.6999999999999993</v>
      </c>
      <c r="AG59" s="15">
        <v>57.9</v>
      </c>
      <c r="AH59" s="12">
        <v>30.8</v>
      </c>
      <c r="AI59" s="12">
        <v>0.56500000000000006</v>
      </c>
      <c r="AJ59" s="16">
        <v>7.1</v>
      </c>
      <c r="AK59" s="12">
        <v>5.9949999999999992</v>
      </c>
      <c r="AL59" s="12">
        <v>0.03</v>
      </c>
      <c r="AM59" s="8">
        <v>7.5</v>
      </c>
      <c r="AN59" s="8">
        <v>3.4000000000000004</v>
      </c>
      <c r="AO59" s="8">
        <v>2.1</v>
      </c>
      <c r="AP59" s="8">
        <v>204</v>
      </c>
      <c r="AQ59" s="8">
        <v>0.42000000000000004</v>
      </c>
      <c r="AR59" s="8">
        <v>3390</v>
      </c>
      <c r="AS59" s="8">
        <v>49.800000000000004</v>
      </c>
      <c r="AT59" s="8">
        <v>421</v>
      </c>
      <c r="AU59" s="8">
        <v>164</v>
      </c>
      <c r="AV59" s="8">
        <v>26.099999999999998</v>
      </c>
      <c r="AW59" s="8">
        <v>4</v>
      </c>
      <c r="AX59" s="8">
        <v>5.7099999999999991</v>
      </c>
      <c r="AY59" s="8">
        <v>0.75</v>
      </c>
      <c r="AZ59" s="17">
        <v>0.52</v>
      </c>
      <c r="BA59" s="17">
        <v>0</v>
      </c>
      <c r="BB59" s="17">
        <v>100</v>
      </c>
      <c r="BC59" s="17">
        <v>1.25</v>
      </c>
      <c r="BD59" s="17">
        <v>192</v>
      </c>
      <c r="BE59" s="17">
        <v>36.4</v>
      </c>
      <c r="BF59" s="17">
        <v>0.08</v>
      </c>
      <c r="BG59" s="17">
        <v>2.9499999999999997</v>
      </c>
      <c r="BH59" s="17">
        <v>8.59</v>
      </c>
      <c r="BI59" s="17">
        <v>7.0000000000000007E-2</v>
      </c>
    </row>
    <row r="60" spans="1:61" x14ac:dyDescent="0.25">
      <c r="A60" s="4">
        <v>293</v>
      </c>
      <c r="B60" s="5" t="s">
        <v>10</v>
      </c>
      <c r="C60" s="5" t="s">
        <v>20</v>
      </c>
      <c r="D60" s="5">
        <v>4</v>
      </c>
      <c r="E60" s="5" t="s">
        <v>90</v>
      </c>
      <c r="F60" s="5">
        <v>0</v>
      </c>
      <c r="G60" s="25">
        <v>29.934687953555901</v>
      </c>
      <c r="H60" s="24">
        <f t="shared" si="1"/>
        <v>63.826626766643713</v>
      </c>
      <c r="I60" s="5" t="s">
        <v>12</v>
      </c>
      <c r="J60" s="5" t="s">
        <v>13</v>
      </c>
      <c r="K60" s="6">
        <v>43183</v>
      </c>
      <c r="L60" s="7">
        <v>172.50039062500002</v>
      </c>
      <c r="M60" s="7">
        <v>229.81386485000002</v>
      </c>
      <c r="N60" s="7">
        <v>57.313397750000007</v>
      </c>
      <c r="O60" s="7">
        <v>19.7111637</v>
      </c>
      <c r="P60" s="8">
        <v>206</v>
      </c>
      <c r="Q60" s="8">
        <v>0.34</v>
      </c>
      <c r="R60" s="8">
        <v>3200</v>
      </c>
      <c r="S60" s="8">
        <v>38.799999999999997</v>
      </c>
      <c r="T60" s="8">
        <v>316</v>
      </c>
      <c r="U60" s="8">
        <v>172</v>
      </c>
      <c r="V60" s="8">
        <v>19.82</v>
      </c>
      <c r="W60" s="8">
        <v>8.64</v>
      </c>
      <c r="X60" s="8">
        <v>6.8400000000000007</v>
      </c>
      <c r="Y60" s="8">
        <v>0.74</v>
      </c>
      <c r="Z60" s="8">
        <v>7.8000000000000007</v>
      </c>
      <c r="AA60" s="8">
        <v>7</v>
      </c>
      <c r="AB60" s="8">
        <v>1.1000000000000001</v>
      </c>
      <c r="AC60" s="11">
        <v>72.099999999999994</v>
      </c>
      <c r="AD60" s="12">
        <v>0</v>
      </c>
      <c r="AE60" s="13">
        <v>2752.4</v>
      </c>
      <c r="AF60" s="14">
        <v>6.5</v>
      </c>
      <c r="AG60" s="15">
        <v>48.2</v>
      </c>
      <c r="AH60" s="12">
        <v>32.549999999999997</v>
      </c>
      <c r="AI60" s="12">
        <v>0.49</v>
      </c>
      <c r="AJ60" s="12">
        <v>5.2</v>
      </c>
      <c r="AK60" s="12">
        <v>5.0950000000000006</v>
      </c>
      <c r="AL60" s="12">
        <v>0.03</v>
      </c>
      <c r="AM60" s="8">
        <v>8.8000000000000007</v>
      </c>
      <c r="AN60" s="8">
        <v>4.4000000000000004</v>
      </c>
      <c r="AO60" s="8">
        <v>0.4</v>
      </c>
      <c r="AP60" s="8">
        <v>161</v>
      </c>
      <c r="AQ60" s="8">
        <v>0.42999999999999994</v>
      </c>
      <c r="AR60" s="8">
        <v>3380</v>
      </c>
      <c r="AS60" s="8">
        <v>38.700000000000003</v>
      </c>
      <c r="AT60" s="8">
        <v>499</v>
      </c>
      <c r="AU60" s="8">
        <v>170</v>
      </c>
      <c r="AV60" s="8">
        <v>19.5</v>
      </c>
      <c r="AW60" s="8">
        <v>8.17</v>
      </c>
      <c r="AX60" s="8">
        <v>5.629999999999999</v>
      </c>
      <c r="AY60" s="8">
        <v>0.79</v>
      </c>
      <c r="AZ60" s="17">
        <v>0.45999999999999996</v>
      </c>
      <c r="BA60" s="17">
        <v>0.06</v>
      </c>
      <c r="BB60" s="17">
        <v>107</v>
      </c>
      <c r="BC60" s="17">
        <v>1.3800000000000001</v>
      </c>
      <c r="BD60" s="17">
        <v>243</v>
      </c>
      <c r="BE60" s="17">
        <v>38.9</v>
      </c>
      <c r="BF60" s="17">
        <v>0.09</v>
      </c>
      <c r="BG60" s="17">
        <v>3.9800000000000004</v>
      </c>
      <c r="BH60" s="17">
        <v>8.09</v>
      </c>
      <c r="BI60" s="17">
        <v>0.06</v>
      </c>
    </row>
    <row r="61" spans="1:61" x14ac:dyDescent="0.25">
      <c r="A61" s="4">
        <v>295</v>
      </c>
      <c r="B61" s="5" t="s">
        <v>10</v>
      </c>
      <c r="C61" s="5" t="s">
        <v>20</v>
      </c>
      <c r="D61" s="5">
        <v>4</v>
      </c>
      <c r="E61" s="5" t="s">
        <v>90</v>
      </c>
      <c r="F61" s="5">
        <v>0</v>
      </c>
      <c r="G61" s="25">
        <v>29.934687953555901</v>
      </c>
      <c r="H61" s="24">
        <f t="shared" si="1"/>
        <v>63.826626766643713</v>
      </c>
      <c r="I61" s="5" t="s">
        <v>12</v>
      </c>
      <c r="J61" s="5" t="s">
        <v>15</v>
      </c>
      <c r="K61" s="6">
        <v>43183</v>
      </c>
      <c r="L61" s="7">
        <v>161.72462100000001</v>
      </c>
      <c r="M61" s="7">
        <v>232.07775330000001</v>
      </c>
      <c r="N61" s="7">
        <v>70.353132299999999</v>
      </c>
      <c r="O61" s="7">
        <v>19.979937499999998</v>
      </c>
      <c r="P61" s="8">
        <v>236</v>
      </c>
      <c r="Q61" s="8">
        <v>0.32</v>
      </c>
      <c r="R61" s="8">
        <v>3320</v>
      </c>
      <c r="S61" s="8">
        <v>48</v>
      </c>
      <c r="T61" s="8">
        <v>310</v>
      </c>
      <c r="U61" s="8">
        <v>173.6</v>
      </c>
      <c r="V61" s="8">
        <v>22</v>
      </c>
      <c r="W61" s="8">
        <v>4.82</v>
      </c>
      <c r="X61" s="8">
        <v>7.8000000000000007</v>
      </c>
      <c r="Y61" s="8">
        <v>0.70000000000000007</v>
      </c>
      <c r="Z61" s="8">
        <v>8.2999999999999989</v>
      </c>
      <c r="AA61" s="8">
        <v>3.3000000000000003</v>
      </c>
      <c r="AB61" s="8">
        <v>0.6</v>
      </c>
      <c r="AC61" s="11">
        <v>90.3</v>
      </c>
      <c r="AD61" s="12">
        <v>0</v>
      </c>
      <c r="AE61" s="13">
        <v>1840.8000000000002</v>
      </c>
      <c r="AF61" s="14">
        <v>9.1</v>
      </c>
      <c r="AG61" s="15">
        <v>83</v>
      </c>
      <c r="AH61" s="12">
        <v>33.700000000000003</v>
      </c>
      <c r="AI61" s="12">
        <v>0.28499999999999998</v>
      </c>
      <c r="AJ61" s="16">
        <v>17.7</v>
      </c>
      <c r="AK61" s="12">
        <v>5.5949999999999998</v>
      </c>
      <c r="AL61" s="12">
        <v>0.01</v>
      </c>
      <c r="AM61" s="8">
        <v>8.8000000000000007</v>
      </c>
      <c r="AN61" s="8">
        <v>4.2</v>
      </c>
      <c r="AO61" s="8">
        <v>0.1</v>
      </c>
      <c r="AP61" s="8">
        <v>187</v>
      </c>
      <c r="AQ61" s="8">
        <v>0.24</v>
      </c>
      <c r="AR61" s="8">
        <v>3570</v>
      </c>
      <c r="AS61" s="8">
        <v>49.2</v>
      </c>
      <c r="AT61" s="8">
        <v>487</v>
      </c>
      <c r="AU61" s="8">
        <v>173</v>
      </c>
      <c r="AV61" s="8">
        <v>21.9</v>
      </c>
      <c r="AW61" s="8">
        <v>4.34</v>
      </c>
      <c r="AX61" s="8">
        <v>5.8999999999999995</v>
      </c>
      <c r="AY61" s="8">
        <v>0.77</v>
      </c>
      <c r="AZ61" s="17">
        <v>0.6</v>
      </c>
      <c r="BA61" s="17">
        <v>0.05</v>
      </c>
      <c r="BB61" s="17">
        <v>89.9</v>
      </c>
      <c r="BC61" s="17">
        <v>1.18</v>
      </c>
      <c r="BD61" s="17">
        <v>212</v>
      </c>
      <c r="BE61" s="17">
        <v>38.1</v>
      </c>
      <c r="BF61" s="17">
        <v>0.08</v>
      </c>
      <c r="BG61" s="17">
        <v>3.15</v>
      </c>
      <c r="BH61" s="17">
        <v>9.629999999999999</v>
      </c>
      <c r="BI61" s="17">
        <v>0.03</v>
      </c>
    </row>
    <row r="62" spans="1:61" x14ac:dyDescent="0.25">
      <c r="A62" s="4">
        <v>285</v>
      </c>
      <c r="B62" s="5" t="s">
        <v>10</v>
      </c>
      <c r="C62" s="5" t="s">
        <v>16</v>
      </c>
      <c r="D62" s="5">
        <v>1</v>
      </c>
      <c r="E62" s="5" t="s">
        <v>90</v>
      </c>
      <c r="F62" s="5">
        <v>0</v>
      </c>
      <c r="G62" s="25">
        <v>30.328952484641107</v>
      </c>
      <c r="H62" s="24">
        <f t="shared" si="1"/>
        <v>64.667276086654809</v>
      </c>
      <c r="I62" s="5" t="s">
        <v>17</v>
      </c>
      <c r="J62" s="5" t="s">
        <v>14</v>
      </c>
      <c r="K62" s="6">
        <v>43183</v>
      </c>
      <c r="L62" s="7">
        <v>151.74522664999998</v>
      </c>
      <c r="M62" s="7">
        <v>216.87621919999998</v>
      </c>
      <c r="N62" s="7">
        <v>65.130992550000002</v>
      </c>
      <c r="O62" s="7">
        <v>20.71192465</v>
      </c>
      <c r="P62" s="8">
        <v>106.8</v>
      </c>
      <c r="Q62" s="8">
        <v>0.28000000000000003</v>
      </c>
      <c r="R62" s="8">
        <v>2880</v>
      </c>
      <c r="S62" s="8">
        <v>40.4</v>
      </c>
      <c r="T62" s="8">
        <v>232</v>
      </c>
      <c r="U62" s="8">
        <v>199.20000000000002</v>
      </c>
      <c r="V62" s="8">
        <v>21.400000000000002</v>
      </c>
      <c r="W62" s="8">
        <v>6.879999999999999</v>
      </c>
      <c r="X62" s="8">
        <v>6.14</v>
      </c>
      <c r="Y62" s="8">
        <v>0.78</v>
      </c>
      <c r="Z62" s="8">
        <v>8.8000000000000007</v>
      </c>
      <c r="AA62" s="8">
        <v>3.5</v>
      </c>
      <c r="AB62" s="8">
        <v>1.4000000000000001</v>
      </c>
      <c r="AC62" s="11">
        <v>59.5</v>
      </c>
      <c r="AD62" s="12">
        <v>0</v>
      </c>
      <c r="AE62" s="13">
        <v>2885.1</v>
      </c>
      <c r="AF62" s="14">
        <v>6.3</v>
      </c>
      <c r="AG62" s="15">
        <v>59.699999999999996</v>
      </c>
      <c r="AH62" s="12">
        <v>48.2</v>
      </c>
      <c r="AI62" s="12">
        <v>0.55000000000000004</v>
      </c>
      <c r="AJ62" s="12">
        <v>8.1000000000000014</v>
      </c>
      <c r="AK62" s="12">
        <v>4.91</v>
      </c>
      <c r="AL62" s="12">
        <v>0.02</v>
      </c>
      <c r="AM62" s="8">
        <v>8.9</v>
      </c>
      <c r="AN62" s="8">
        <v>6.4</v>
      </c>
      <c r="AO62" s="8">
        <v>0.89999999999999991</v>
      </c>
      <c r="AP62" s="8">
        <v>49.3</v>
      </c>
      <c r="AQ62" s="8">
        <v>22.400000000000002</v>
      </c>
      <c r="AR62" s="8">
        <v>3020</v>
      </c>
      <c r="AS62" s="8">
        <v>38.4</v>
      </c>
      <c r="AT62" s="8">
        <v>368</v>
      </c>
      <c r="AU62" s="8">
        <v>195</v>
      </c>
      <c r="AV62" s="8">
        <v>20.5</v>
      </c>
      <c r="AW62" s="8">
        <v>6.33</v>
      </c>
      <c r="AX62" s="8">
        <v>5.04</v>
      </c>
      <c r="AY62" s="8">
        <v>1.59</v>
      </c>
      <c r="AZ62" s="17">
        <v>0.64</v>
      </c>
      <c r="BA62" s="17">
        <v>0</v>
      </c>
      <c r="BB62" s="17">
        <v>82.2</v>
      </c>
      <c r="BC62" s="17">
        <v>1.31</v>
      </c>
      <c r="BD62" s="17">
        <v>198</v>
      </c>
      <c r="BE62" s="17">
        <v>52.9</v>
      </c>
      <c r="BF62" s="17">
        <v>0.09</v>
      </c>
      <c r="BG62" s="17">
        <v>3.57</v>
      </c>
      <c r="BH62" s="17">
        <v>4.58</v>
      </c>
      <c r="BI62" s="17">
        <v>0</v>
      </c>
    </row>
    <row r="63" spans="1:61" x14ac:dyDescent="0.25">
      <c r="A63" s="4">
        <v>284</v>
      </c>
      <c r="B63" s="5" t="s">
        <v>10</v>
      </c>
      <c r="C63" s="5" t="s">
        <v>16</v>
      </c>
      <c r="D63" s="5">
        <v>1</v>
      </c>
      <c r="E63" s="5" t="s">
        <v>90</v>
      </c>
      <c r="F63" s="5">
        <v>0</v>
      </c>
      <c r="G63" s="25">
        <v>30.328952484641107</v>
      </c>
      <c r="H63" s="24">
        <f t="shared" si="1"/>
        <v>64.667276086654809</v>
      </c>
      <c r="I63" s="5" t="s">
        <v>17</v>
      </c>
      <c r="J63" s="5" t="s">
        <v>13</v>
      </c>
      <c r="K63" s="6">
        <v>43183</v>
      </c>
      <c r="L63" s="7">
        <v>162.02457620000001</v>
      </c>
      <c r="M63" s="7">
        <v>208.57105369999999</v>
      </c>
      <c r="N63" s="7">
        <v>46.546477500000009</v>
      </c>
      <c r="O63" s="7">
        <v>20.035121</v>
      </c>
      <c r="P63" s="8">
        <v>274</v>
      </c>
      <c r="Q63" s="8">
        <v>0.45999999999999996</v>
      </c>
      <c r="R63" s="8">
        <v>2660</v>
      </c>
      <c r="S63" s="8">
        <v>38.4</v>
      </c>
      <c r="T63" s="8">
        <v>270</v>
      </c>
      <c r="U63" s="8">
        <v>197</v>
      </c>
      <c r="V63" s="8">
        <v>28.4</v>
      </c>
      <c r="W63" s="8">
        <v>14.02</v>
      </c>
      <c r="X63" s="8">
        <v>6.879999999999999</v>
      </c>
      <c r="Y63" s="8">
        <v>0.84000000000000008</v>
      </c>
      <c r="Z63" s="8">
        <v>7.7</v>
      </c>
      <c r="AA63" s="8">
        <v>10.700000000000001</v>
      </c>
      <c r="AB63" s="8">
        <v>1.7000000000000002</v>
      </c>
      <c r="AC63" s="11">
        <v>54.6</v>
      </c>
      <c r="AD63" s="12">
        <v>0</v>
      </c>
      <c r="AE63" s="13">
        <v>2985.7</v>
      </c>
      <c r="AF63" s="14">
        <v>5.5</v>
      </c>
      <c r="AG63" s="15">
        <v>53.8</v>
      </c>
      <c r="AH63" s="12">
        <v>44.399999999999991</v>
      </c>
      <c r="AI63" s="12">
        <v>1.25</v>
      </c>
      <c r="AJ63" s="12">
        <v>9.2750000000000004</v>
      </c>
      <c r="AK63" s="12">
        <v>6.4749999999999996</v>
      </c>
      <c r="AL63" s="12">
        <v>0.1</v>
      </c>
      <c r="AM63" s="8">
        <v>7.9</v>
      </c>
      <c r="AN63" s="8">
        <v>8.5</v>
      </c>
      <c r="AO63" s="8">
        <v>0.70000000000000007</v>
      </c>
      <c r="AP63" s="8">
        <v>135</v>
      </c>
      <c r="AQ63" s="8">
        <v>0.28000000000000003</v>
      </c>
      <c r="AR63" s="8">
        <v>2780</v>
      </c>
      <c r="AS63" s="8">
        <v>36.4</v>
      </c>
      <c r="AT63" s="8">
        <v>423</v>
      </c>
      <c r="AU63" s="8">
        <v>194</v>
      </c>
      <c r="AV63" s="8">
        <v>27.3</v>
      </c>
      <c r="AW63" s="8">
        <v>13.4</v>
      </c>
      <c r="AX63" s="8">
        <v>4.6100000000000003</v>
      </c>
      <c r="AY63" s="8">
        <v>0.85999999999999988</v>
      </c>
      <c r="AZ63" s="17">
        <v>0.61</v>
      </c>
      <c r="BA63" s="17">
        <v>0.04</v>
      </c>
      <c r="BB63" s="17">
        <v>112</v>
      </c>
      <c r="BC63" s="17">
        <v>1.4000000000000001</v>
      </c>
      <c r="BD63" s="17">
        <v>262</v>
      </c>
      <c r="BE63" s="17">
        <v>54.3</v>
      </c>
      <c r="BF63" s="17">
        <v>0.1</v>
      </c>
      <c r="BG63" s="17">
        <v>4.62</v>
      </c>
      <c r="BH63" s="17">
        <v>4.33</v>
      </c>
      <c r="BI63" s="17">
        <v>0</v>
      </c>
    </row>
    <row r="64" spans="1:61" x14ac:dyDescent="0.25">
      <c r="A64" s="4">
        <v>286</v>
      </c>
      <c r="B64" s="5" t="s">
        <v>10</v>
      </c>
      <c r="C64" s="5" t="s">
        <v>16</v>
      </c>
      <c r="D64" s="5">
        <v>1</v>
      </c>
      <c r="E64" s="5" t="s">
        <v>90</v>
      </c>
      <c r="F64" s="5">
        <v>0</v>
      </c>
      <c r="G64" s="25">
        <v>30.328952484641107</v>
      </c>
      <c r="H64" s="24">
        <f t="shared" si="1"/>
        <v>64.667276086654809</v>
      </c>
      <c r="I64" s="5" t="s">
        <v>17</v>
      </c>
      <c r="J64" s="5" t="s">
        <v>15</v>
      </c>
      <c r="K64" s="6">
        <v>43183</v>
      </c>
      <c r="L64" s="7">
        <v>161.93468050000001</v>
      </c>
      <c r="M64" s="7">
        <v>224.38031945</v>
      </c>
      <c r="N64" s="7">
        <v>62.445638950000003</v>
      </c>
      <c r="O64" s="7">
        <v>15.3119341</v>
      </c>
      <c r="P64" s="8">
        <v>117.8</v>
      </c>
      <c r="Q64" s="8">
        <v>0.36</v>
      </c>
      <c r="R64" s="8">
        <v>2980</v>
      </c>
      <c r="S64" s="8">
        <v>54.400000000000006</v>
      </c>
      <c r="T64" s="8">
        <v>254</v>
      </c>
      <c r="U64" s="8">
        <v>204</v>
      </c>
      <c r="V64" s="8">
        <v>37.400000000000006</v>
      </c>
      <c r="W64" s="8">
        <v>7.76</v>
      </c>
      <c r="X64" s="8">
        <v>7.8000000000000007</v>
      </c>
      <c r="Y64" s="8">
        <v>0.76</v>
      </c>
      <c r="Z64" s="8">
        <v>3.3000000000000003</v>
      </c>
      <c r="AA64" s="8">
        <v>4.6000000000000005</v>
      </c>
      <c r="AB64" s="8">
        <v>0.5</v>
      </c>
      <c r="AC64" s="11">
        <v>53</v>
      </c>
      <c r="AD64" s="12">
        <v>0</v>
      </c>
      <c r="AE64" s="13">
        <v>2925.8999999999996</v>
      </c>
      <c r="AF64" s="14">
        <v>3.9000000000000004</v>
      </c>
      <c r="AG64" s="15">
        <v>89.2</v>
      </c>
      <c r="AH64" s="12">
        <v>45.75</v>
      </c>
      <c r="AI64" s="12">
        <v>0.68</v>
      </c>
      <c r="AJ64" s="12">
        <v>3.1799999999999997</v>
      </c>
      <c r="AK64" s="12">
        <v>4.8000000000000007</v>
      </c>
      <c r="AL64" s="12">
        <v>0.03</v>
      </c>
      <c r="AM64" s="8">
        <v>3.3000000000000003</v>
      </c>
      <c r="AN64" s="8">
        <v>2.3000000000000003</v>
      </c>
      <c r="AO64" s="8">
        <v>1.2</v>
      </c>
      <c r="AP64" s="8">
        <v>69.3</v>
      </c>
      <c r="AQ64" s="8">
        <v>0.33</v>
      </c>
      <c r="AR64" s="8">
        <v>3170</v>
      </c>
      <c r="AS64" s="8">
        <v>52.699999999999996</v>
      </c>
      <c r="AT64" s="8">
        <v>408</v>
      </c>
      <c r="AU64" s="8">
        <v>202</v>
      </c>
      <c r="AV64" s="8">
        <v>36</v>
      </c>
      <c r="AW64" s="8">
        <v>6.97</v>
      </c>
      <c r="AX64" s="8">
        <v>5.5100000000000007</v>
      </c>
      <c r="AY64" s="8">
        <v>0.79</v>
      </c>
      <c r="AZ64" s="17">
        <v>0.55000000000000004</v>
      </c>
      <c r="BA64" s="17">
        <v>0</v>
      </c>
      <c r="BB64" s="17">
        <v>89.800000000000011</v>
      </c>
      <c r="BC64" s="17">
        <v>1.26</v>
      </c>
      <c r="BD64" s="17">
        <v>216</v>
      </c>
      <c r="BE64" s="17">
        <v>50.599999999999994</v>
      </c>
      <c r="BF64" s="17">
        <v>0.09</v>
      </c>
      <c r="BG64" s="17">
        <v>3.96</v>
      </c>
      <c r="BH64" s="17">
        <v>5.25</v>
      </c>
      <c r="BI64" s="17">
        <v>0</v>
      </c>
    </row>
    <row r="65" spans="1:61" x14ac:dyDescent="0.25">
      <c r="A65" s="22">
        <v>288</v>
      </c>
      <c r="B65" s="23" t="s">
        <v>10</v>
      </c>
      <c r="C65" s="23" t="s">
        <v>18</v>
      </c>
      <c r="D65" s="23">
        <v>2</v>
      </c>
      <c r="E65" s="5" t="s">
        <v>90</v>
      </c>
      <c r="F65" s="5">
        <v>0</v>
      </c>
      <c r="G65" s="24">
        <v>29.675513166079199</v>
      </c>
      <c r="H65" s="24">
        <f t="shared" si="1"/>
        <v>63.274015279486562</v>
      </c>
      <c r="I65" s="23" t="s">
        <v>12</v>
      </c>
      <c r="J65" s="23" t="s">
        <v>14</v>
      </c>
      <c r="K65" s="6">
        <v>43183</v>
      </c>
      <c r="L65" s="7">
        <v>164.20313410000003</v>
      </c>
      <c r="M65" s="7">
        <v>228.23618115000002</v>
      </c>
      <c r="N65" s="7">
        <v>64.033047049999993</v>
      </c>
      <c r="O65" s="7">
        <v>22.946237499999999</v>
      </c>
      <c r="P65" s="8">
        <v>208</v>
      </c>
      <c r="Q65" s="8">
        <v>0</v>
      </c>
      <c r="R65" s="8">
        <v>154.60000000000002</v>
      </c>
      <c r="S65" s="8">
        <v>97.6</v>
      </c>
      <c r="T65" s="8">
        <v>20.8</v>
      </c>
      <c r="U65" s="8">
        <v>29.6</v>
      </c>
      <c r="V65" s="8">
        <v>0.42000000000000004</v>
      </c>
      <c r="W65" s="8">
        <v>2.92</v>
      </c>
      <c r="X65" s="8">
        <v>5.76</v>
      </c>
      <c r="Y65" s="8">
        <v>0.4</v>
      </c>
      <c r="Z65" s="8">
        <v>9.6</v>
      </c>
      <c r="AA65" s="8">
        <v>2.8000000000000003</v>
      </c>
      <c r="AB65" s="8">
        <v>0.3</v>
      </c>
      <c r="AC65" s="11">
        <v>54.5</v>
      </c>
      <c r="AD65" s="12">
        <v>0</v>
      </c>
      <c r="AE65" s="13">
        <v>3094.5</v>
      </c>
      <c r="AF65" s="14">
        <v>4.8</v>
      </c>
      <c r="AG65" s="15">
        <v>67</v>
      </c>
      <c r="AH65" s="12">
        <v>34.950000000000003</v>
      </c>
      <c r="AI65" s="12">
        <v>0.52500000000000002</v>
      </c>
      <c r="AJ65" s="12">
        <v>2.1</v>
      </c>
      <c r="AK65" s="12">
        <v>5.48</v>
      </c>
      <c r="AL65" s="12">
        <v>0.03</v>
      </c>
      <c r="AM65" s="8">
        <v>9.6</v>
      </c>
      <c r="AN65" s="8">
        <v>2.4</v>
      </c>
      <c r="AO65" s="8">
        <v>1.2</v>
      </c>
      <c r="AP65" s="8">
        <v>139</v>
      </c>
      <c r="AQ65" s="8">
        <v>0</v>
      </c>
      <c r="AR65" s="8">
        <v>153</v>
      </c>
      <c r="AS65" s="8">
        <v>75.199999999999989</v>
      </c>
      <c r="AT65" s="8">
        <v>19.899999999999999</v>
      </c>
      <c r="AU65" s="8">
        <v>24</v>
      </c>
      <c r="AV65" s="8">
        <v>0.3</v>
      </c>
      <c r="AW65" s="8">
        <v>1.3</v>
      </c>
      <c r="AX65" s="8">
        <v>3.61</v>
      </c>
      <c r="AY65" s="8">
        <v>0.44999999999999996</v>
      </c>
      <c r="AZ65" s="17">
        <v>0.85000000000000009</v>
      </c>
      <c r="BA65" s="17">
        <v>0</v>
      </c>
      <c r="BB65" s="17">
        <v>95.9</v>
      </c>
      <c r="BC65" s="17">
        <v>1.34</v>
      </c>
      <c r="BD65" s="17">
        <v>219</v>
      </c>
      <c r="BE65" s="17">
        <v>40.599999999999994</v>
      </c>
      <c r="BF65" s="17">
        <v>0.09</v>
      </c>
      <c r="BG65" s="17">
        <v>3.35</v>
      </c>
      <c r="BH65" s="17">
        <v>6.26</v>
      </c>
      <c r="BI65" s="17">
        <v>0</v>
      </c>
    </row>
    <row r="66" spans="1:61" x14ac:dyDescent="0.25">
      <c r="A66" s="22">
        <v>287</v>
      </c>
      <c r="B66" s="23" t="s">
        <v>10</v>
      </c>
      <c r="C66" s="23" t="s">
        <v>18</v>
      </c>
      <c r="D66" s="23">
        <v>2</v>
      </c>
      <c r="E66" s="5" t="s">
        <v>90</v>
      </c>
      <c r="F66" s="5">
        <v>0</v>
      </c>
      <c r="G66" s="24">
        <v>29.675513166079199</v>
      </c>
      <c r="H66" s="24">
        <f t="shared" ref="H66:H67" si="2">G66/46.9*100</f>
        <v>63.274015279486562</v>
      </c>
      <c r="I66" s="23" t="s">
        <v>12</v>
      </c>
      <c r="J66" s="5" t="s">
        <v>13</v>
      </c>
      <c r="K66" s="6">
        <v>43183</v>
      </c>
      <c r="L66" s="7">
        <v>169.61068460000004</v>
      </c>
      <c r="M66" s="7">
        <v>226.28620695000001</v>
      </c>
      <c r="N66" s="7">
        <v>56.675522349999994</v>
      </c>
      <c r="O66" s="7">
        <v>21.392400450000004</v>
      </c>
      <c r="P66" s="8">
        <v>180</v>
      </c>
      <c r="Q66" s="8">
        <v>0.34</v>
      </c>
      <c r="R66" s="8">
        <v>3300</v>
      </c>
      <c r="S66" s="8">
        <v>41.2</v>
      </c>
      <c r="T66" s="8">
        <v>364</v>
      </c>
      <c r="U66" s="8">
        <v>189</v>
      </c>
      <c r="V66" s="8">
        <v>23</v>
      </c>
      <c r="W66" s="8">
        <v>9.7199999999999989</v>
      </c>
      <c r="X66" s="8">
        <v>7.48</v>
      </c>
      <c r="Y66" s="8">
        <v>0.89999999999999991</v>
      </c>
      <c r="Z66" s="8">
        <v>9.2000000000000011</v>
      </c>
      <c r="AA66" s="8">
        <v>5.4</v>
      </c>
      <c r="AB66" s="8">
        <v>0.70000000000000007</v>
      </c>
      <c r="AC66" s="11">
        <v>56.1</v>
      </c>
      <c r="AD66" s="12">
        <v>0</v>
      </c>
      <c r="AE66" s="13">
        <v>3050.5</v>
      </c>
      <c r="AF66" s="14">
        <v>4.8</v>
      </c>
      <c r="AG66" s="15">
        <v>56.5</v>
      </c>
      <c r="AH66" s="12">
        <v>36.75</v>
      </c>
      <c r="AI66" s="12">
        <v>0.47499999999999998</v>
      </c>
      <c r="AJ66" s="12">
        <v>2.8000000000000003</v>
      </c>
      <c r="AK66" s="12">
        <v>5.7549999999999999</v>
      </c>
      <c r="AL66" s="12">
        <v>0.04</v>
      </c>
      <c r="AM66" s="8">
        <v>10</v>
      </c>
      <c r="AN66" s="8">
        <v>2.7</v>
      </c>
      <c r="AO66" s="8">
        <v>2.1</v>
      </c>
      <c r="AP66" s="8">
        <v>140</v>
      </c>
      <c r="AQ66" s="8">
        <v>0.34</v>
      </c>
      <c r="AR66" s="8">
        <v>3490</v>
      </c>
      <c r="AS66" s="8">
        <v>39.700000000000003</v>
      </c>
      <c r="AT66" s="8">
        <v>538</v>
      </c>
      <c r="AU66" s="8">
        <v>186</v>
      </c>
      <c r="AV66" s="8">
        <v>22.200000000000003</v>
      </c>
      <c r="AW66" s="8">
        <v>8.86</v>
      </c>
      <c r="AX66" s="8">
        <v>6.05</v>
      </c>
      <c r="AY66" s="8">
        <v>0.91999999999999993</v>
      </c>
      <c r="AZ66" s="17">
        <v>0.54</v>
      </c>
      <c r="BA66" s="17">
        <v>0.02</v>
      </c>
      <c r="BB66" s="17">
        <v>102</v>
      </c>
      <c r="BC66" s="17">
        <v>1.23</v>
      </c>
      <c r="BD66" s="17">
        <v>304</v>
      </c>
      <c r="BE66" s="17">
        <v>41.900000000000006</v>
      </c>
      <c r="BF66" s="17">
        <v>0.09</v>
      </c>
      <c r="BG66" s="17">
        <v>4.67</v>
      </c>
      <c r="BH66" s="17">
        <v>6</v>
      </c>
      <c r="BI66" s="17">
        <v>0</v>
      </c>
    </row>
    <row r="67" spans="1:61" x14ac:dyDescent="0.25">
      <c r="A67" s="22">
        <v>289</v>
      </c>
      <c r="B67" s="23" t="s">
        <v>10</v>
      </c>
      <c r="C67" s="23" t="s">
        <v>18</v>
      </c>
      <c r="D67" s="23">
        <v>2</v>
      </c>
      <c r="E67" s="5" t="s">
        <v>90</v>
      </c>
      <c r="F67" s="5">
        <v>0</v>
      </c>
      <c r="G67" s="24">
        <v>29.675513166079199</v>
      </c>
      <c r="H67" s="24">
        <f t="shared" si="2"/>
        <v>63.274015279486562</v>
      </c>
      <c r="I67" s="23" t="s">
        <v>12</v>
      </c>
      <c r="J67" s="23" t="s">
        <v>15</v>
      </c>
      <c r="K67" s="6">
        <v>43183</v>
      </c>
      <c r="L67" s="7">
        <v>167.88478405000001</v>
      </c>
      <c r="M67" s="7">
        <v>231.93442245</v>
      </c>
      <c r="N67" s="7">
        <v>64.049638400000006</v>
      </c>
      <c r="O67" s="7">
        <v>22.297545850000002</v>
      </c>
      <c r="P67" s="8">
        <v>216</v>
      </c>
      <c r="Q67" s="8">
        <v>0.28000000000000003</v>
      </c>
      <c r="R67" s="8">
        <v>3340</v>
      </c>
      <c r="S67" s="8">
        <v>43.6</v>
      </c>
      <c r="T67" s="8">
        <v>324</v>
      </c>
      <c r="U67" s="8">
        <v>187</v>
      </c>
      <c r="V67" s="8">
        <v>21.400000000000002</v>
      </c>
      <c r="W67" s="8">
        <v>7.18</v>
      </c>
      <c r="X67" s="8">
        <v>8.08</v>
      </c>
      <c r="Y67" s="8">
        <v>0.84000000000000008</v>
      </c>
      <c r="Z67" s="8">
        <v>10</v>
      </c>
      <c r="AA67" s="8">
        <v>3.8</v>
      </c>
      <c r="AB67" s="8">
        <v>0.89999999999999991</v>
      </c>
      <c r="AC67" s="11">
        <v>94.7</v>
      </c>
      <c r="AD67" s="12">
        <v>0</v>
      </c>
      <c r="AE67" s="13">
        <v>1968.3000000000002</v>
      </c>
      <c r="AF67" s="14">
        <v>10.5</v>
      </c>
      <c r="AG67" s="15">
        <v>76.5</v>
      </c>
      <c r="AH67" s="12">
        <v>37.1</v>
      </c>
      <c r="AI67" s="12">
        <v>0.38</v>
      </c>
      <c r="AJ67" s="12">
        <v>2.4</v>
      </c>
      <c r="AK67" s="12">
        <v>5.4749999999999996</v>
      </c>
      <c r="AL67" s="12">
        <v>0.04</v>
      </c>
      <c r="AM67" s="8">
        <v>6.8000000000000007</v>
      </c>
      <c r="AN67" s="8">
        <v>2.3000000000000003</v>
      </c>
      <c r="AO67" s="8">
        <v>0.8</v>
      </c>
      <c r="AP67" s="8">
        <v>174</v>
      </c>
      <c r="AQ67" s="8">
        <v>0.43999999999999995</v>
      </c>
      <c r="AR67" s="8">
        <v>3570</v>
      </c>
      <c r="AS67" s="8">
        <v>43</v>
      </c>
      <c r="AT67" s="8">
        <v>513</v>
      </c>
      <c r="AU67" s="8">
        <v>186</v>
      </c>
      <c r="AV67" s="8">
        <v>21</v>
      </c>
      <c r="AW67" s="8">
        <v>6.44</v>
      </c>
      <c r="AX67" s="8">
        <v>5.3000000000000007</v>
      </c>
      <c r="AY67" s="8">
        <v>0.85999999999999988</v>
      </c>
      <c r="AZ67" s="17">
        <v>0.64</v>
      </c>
      <c r="BA67" s="17">
        <v>0</v>
      </c>
      <c r="BB67" s="17">
        <v>93.4</v>
      </c>
      <c r="BC67" s="17">
        <v>1.24</v>
      </c>
      <c r="BD67" s="17">
        <v>249</v>
      </c>
      <c r="BE67" s="17">
        <v>42.5</v>
      </c>
      <c r="BF67" s="17">
        <v>0.08</v>
      </c>
      <c r="BG67" s="17">
        <v>3.93</v>
      </c>
      <c r="BH67" s="17">
        <v>6.3</v>
      </c>
      <c r="BI67" s="17">
        <v>0</v>
      </c>
    </row>
    <row r="68" spans="1:61" x14ac:dyDescent="0.25">
      <c r="G68" s="26"/>
      <c r="H68" s="27"/>
    </row>
    <row r="69" spans="1:61" x14ac:dyDescent="0.25">
      <c r="G69" s="26"/>
      <c r="H69" s="27"/>
    </row>
    <row r="70" spans="1:61" x14ac:dyDescent="0.25">
      <c r="G70" s="26"/>
      <c r="H70" s="27"/>
    </row>
    <row r="71" spans="1:61" x14ac:dyDescent="0.25">
      <c r="G71" s="26"/>
      <c r="H71" s="27"/>
    </row>
    <row r="72" spans="1:61" x14ac:dyDescent="0.25">
      <c r="G72" s="24"/>
      <c r="H72" s="53"/>
    </row>
    <row r="73" spans="1:61" x14ac:dyDescent="0.25">
      <c r="G73" s="26"/>
      <c r="H73" s="27"/>
    </row>
    <row r="74" spans="1:61" x14ac:dyDescent="0.25">
      <c r="G74" s="26"/>
      <c r="H74" s="27"/>
    </row>
    <row r="75" spans="1:61" x14ac:dyDescent="0.25">
      <c r="G75" s="26"/>
      <c r="H75" s="27"/>
    </row>
    <row r="76" spans="1:61" x14ac:dyDescent="0.25">
      <c r="G76" s="26"/>
      <c r="H76" s="27"/>
    </row>
    <row r="77" spans="1:61" x14ac:dyDescent="0.25">
      <c r="G77" s="26"/>
      <c r="H77" s="27"/>
    </row>
    <row r="78" spans="1:61" x14ac:dyDescent="0.25">
      <c r="G78" s="26"/>
      <c r="H78" s="27"/>
    </row>
    <row r="79" spans="1:61" x14ac:dyDescent="0.25">
      <c r="G79" s="26"/>
      <c r="H79" s="27"/>
    </row>
    <row r="80" spans="1:61" x14ac:dyDescent="0.25">
      <c r="G80" s="26"/>
      <c r="H80" s="27"/>
    </row>
    <row r="81" spans="7:61" x14ac:dyDescent="0.25">
      <c r="G81" s="26"/>
      <c r="H81" s="27"/>
    </row>
    <row r="82" spans="7:61" x14ac:dyDescent="0.25">
      <c r="G82" s="26"/>
      <c r="H82" s="27"/>
    </row>
    <row r="83" spans="7:61" x14ac:dyDescent="0.25">
      <c r="G83" s="26"/>
      <c r="H83" s="27"/>
    </row>
    <row r="84" spans="7:61" x14ac:dyDescent="0.25">
      <c r="G84" s="26"/>
      <c r="H84" s="27"/>
    </row>
    <row r="85" spans="7:61" x14ac:dyDescent="0.25">
      <c r="G85" s="26"/>
      <c r="H85" s="27"/>
    </row>
    <row r="86" spans="7:61" x14ac:dyDescent="0.25">
      <c r="G86" s="26"/>
      <c r="H86" s="27"/>
    </row>
    <row r="87" spans="7:61" x14ac:dyDescent="0.25">
      <c r="G87" s="26"/>
      <c r="H87" s="27"/>
    </row>
    <row r="88" spans="7:61" x14ac:dyDescent="0.25">
      <c r="G88" s="26"/>
      <c r="H88" s="27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</row>
    <row r="89" spans="7:61" x14ac:dyDescent="0.25">
      <c r="G89" s="26"/>
      <c r="H89" s="27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</row>
    <row r="90" spans="7:61" x14ac:dyDescent="0.25">
      <c r="G90" s="26"/>
      <c r="H90" s="27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</row>
    <row r="91" spans="7:61" x14ac:dyDescent="0.25">
      <c r="G91" s="26"/>
      <c r="H91" s="27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</row>
    <row r="92" spans="7:61" x14ac:dyDescent="0.25">
      <c r="G92" s="26"/>
      <c r="H92" s="27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</row>
    <row r="93" spans="7:61" x14ac:dyDescent="0.25">
      <c r="G93" s="26"/>
      <c r="H93" s="27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</row>
    <row r="94" spans="7:61" x14ac:dyDescent="0.25">
      <c r="G94" s="26"/>
      <c r="H94" s="27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</row>
    <row r="95" spans="7:61" x14ac:dyDescent="0.25">
      <c r="G95" s="26"/>
      <c r="H95" s="27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</row>
    <row r="96" spans="7:61" x14ac:dyDescent="0.25">
      <c r="G96" s="26"/>
      <c r="H96" s="27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</row>
    <row r="97" spans="7:61" x14ac:dyDescent="0.25">
      <c r="G97" s="26"/>
      <c r="H97" s="27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</row>
    <row r="98" spans="7:61" x14ac:dyDescent="0.25">
      <c r="G98" s="26"/>
      <c r="H98" s="27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</row>
    <row r="99" spans="7:61" x14ac:dyDescent="0.25">
      <c r="G99" s="26"/>
      <c r="H99" s="27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</row>
    <row r="100" spans="7:61" x14ac:dyDescent="0.25">
      <c r="G100" s="26"/>
      <c r="H100" s="27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</row>
    <row r="101" spans="7:61" x14ac:dyDescent="0.25">
      <c r="G101" s="26"/>
      <c r="H101" s="27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</row>
    <row r="102" spans="7:61" x14ac:dyDescent="0.25">
      <c r="G102" s="26"/>
      <c r="H102" s="27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</row>
    <row r="103" spans="7:61" x14ac:dyDescent="0.25">
      <c r="G103" s="26"/>
      <c r="H103" s="27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</row>
    <row r="104" spans="7:61" x14ac:dyDescent="0.25">
      <c r="G104" s="26"/>
      <c r="H104" s="27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</row>
    <row r="105" spans="7:61" x14ac:dyDescent="0.25">
      <c r="G105" s="27"/>
      <c r="H105" s="27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</row>
    <row r="106" spans="7:61" x14ac:dyDescent="0.25">
      <c r="G106" s="27"/>
      <c r="H106" s="27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</row>
    <row r="107" spans="7:61" x14ac:dyDescent="0.25">
      <c r="G107" s="27"/>
      <c r="H107" s="27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</row>
    <row r="108" spans="7:61" x14ac:dyDescent="0.25"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</row>
    <row r="109" spans="7:61" x14ac:dyDescent="0.25"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</row>
    <row r="110" spans="7:61" x14ac:dyDescent="0.25"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</row>
    <row r="111" spans="7:61" x14ac:dyDescent="0.25"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</row>
    <row r="112" spans="7:61" x14ac:dyDescent="0.25"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</row>
    <row r="113" spans="12:61" x14ac:dyDescent="0.25"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</row>
    <row r="114" spans="12:61" x14ac:dyDescent="0.25"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</row>
    <row r="115" spans="12:61" x14ac:dyDescent="0.25"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</row>
    <row r="116" spans="12:61" x14ac:dyDescent="0.25"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</row>
    <row r="117" spans="12:61" x14ac:dyDescent="0.25"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</row>
    <row r="118" spans="12:61" x14ac:dyDescent="0.25"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</row>
    <row r="119" spans="12:61" x14ac:dyDescent="0.25"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</row>
    <row r="120" spans="12:61" x14ac:dyDescent="0.25"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</row>
    <row r="121" spans="12:61" x14ac:dyDescent="0.25"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12:61" x14ac:dyDescent="0.25"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12:61" x14ac:dyDescent="0.25"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12:61" x14ac:dyDescent="0.25"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12:61" x14ac:dyDescent="0.25"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12:61" x14ac:dyDescent="0.25"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12:61" x14ac:dyDescent="0.25"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12:61" x14ac:dyDescent="0.25"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12:61" x14ac:dyDescent="0.25"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12:61" x14ac:dyDescent="0.25"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12:61" x14ac:dyDescent="0.25"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12:61" x14ac:dyDescent="0.25"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12:61" x14ac:dyDescent="0.25"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12:61" x14ac:dyDescent="0.25"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12:61" x14ac:dyDescent="0.25"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12:61" x14ac:dyDescent="0.25"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12:61" x14ac:dyDescent="0.25"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12:61" x14ac:dyDescent="0.25"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12:61" x14ac:dyDescent="0.25"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12:61" x14ac:dyDescent="0.25"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12:61" x14ac:dyDescent="0.25"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12:61" x14ac:dyDescent="0.25"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12:61" x14ac:dyDescent="0.25"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12:61" x14ac:dyDescent="0.25"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2:61" x14ac:dyDescent="0.25"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2:61" x14ac:dyDescent="0.25"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2:61" x14ac:dyDescent="0.25"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2:61" x14ac:dyDescent="0.25"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2:61" x14ac:dyDescent="0.25"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2:61" x14ac:dyDescent="0.25"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2:61" x14ac:dyDescent="0.25"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2:61" x14ac:dyDescent="0.25"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2:61" x14ac:dyDescent="0.25"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2:61" x14ac:dyDescent="0.25">
      <c r="L154" s="55"/>
    </row>
    <row r="155" spans="12:61" x14ac:dyDescent="0.25">
      <c r="L155" s="55"/>
    </row>
  </sheetData>
  <sortState xmlns:xlrd2="http://schemas.microsoft.com/office/spreadsheetml/2017/richdata2" ref="A2:BI67">
    <sortCondition ref="C2:C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54B0-42D3-4AA4-8FD7-DA82611EA300}">
  <dimension ref="A1:BI163"/>
  <sheetViews>
    <sheetView topLeftCell="H1" workbookViewId="0">
      <selection activeCell="AR2" sqref="AR2"/>
    </sheetView>
  </sheetViews>
  <sheetFormatPr defaultRowHeight="15" x14ac:dyDescent="0.25"/>
  <cols>
    <col min="1" max="1" width="11.28515625" bestFit="1" customWidth="1"/>
    <col min="5" max="8" width="9.140625" customWidth="1"/>
    <col min="11" max="11" width="9.140625" customWidth="1"/>
    <col min="12" max="51" width="9.140625" style="8" customWidth="1"/>
    <col min="52" max="61" width="9.140625" style="8"/>
  </cols>
  <sheetData>
    <row r="1" spans="1:61" x14ac:dyDescent="0.25">
      <c r="A1" s="20" t="s">
        <v>0</v>
      </c>
      <c r="B1" s="20" t="s">
        <v>143</v>
      </c>
      <c r="C1" s="20" t="s">
        <v>2</v>
      </c>
      <c r="D1" s="20" t="s">
        <v>142</v>
      </c>
      <c r="E1" s="1" t="s">
        <v>89</v>
      </c>
      <c r="F1" s="1" t="s">
        <v>87</v>
      </c>
      <c r="G1" s="1" t="s">
        <v>88</v>
      </c>
      <c r="H1" s="1" t="s">
        <v>141</v>
      </c>
      <c r="I1" s="20" t="s">
        <v>3</v>
      </c>
      <c r="J1" s="20" t="s">
        <v>4</v>
      </c>
      <c r="K1" s="20" t="s">
        <v>5</v>
      </c>
      <c r="L1" s="29" t="s">
        <v>6</v>
      </c>
      <c r="M1" s="29" t="s">
        <v>7</v>
      </c>
      <c r="N1" s="29" t="s">
        <v>8</v>
      </c>
      <c r="O1" s="29" t="s">
        <v>9</v>
      </c>
      <c r="P1" s="37" t="s">
        <v>76</v>
      </c>
      <c r="Q1" s="37" t="s">
        <v>64</v>
      </c>
      <c r="R1" s="37" t="s">
        <v>65</v>
      </c>
      <c r="S1" s="37" t="s">
        <v>66</v>
      </c>
      <c r="T1" s="37" t="s">
        <v>67</v>
      </c>
      <c r="U1" s="37" t="s">
        <v>68</v>
      </c>
      <c r="V1" s="37" t="s">
        <v>69</v>
      </c>
      <c r="W1" s="37" t="s">
        <v>70</v>
      </c>
      <c r="X1" s="37" t="s">
        <v>71</v>
      </c>
      <c r="Y1" s="37" t="s">
        <v>72</v>
      </c>
      <c r="Z1" s="37" t="s">
        <v>73</v>
      </c>
      <c r="AA1" s="37" t="s">
        <v>74</v>
      </c>
      <c r="AB1" s="37" t="s">
        <v>75</v>
      </c>
      <c r="AC1" s="8" t="s">
        <v>51</v>
      </c>
      <c r="AD1" s="8" t="s">
        <v>52</v>
      </c>
      <c r="AE1" s="8" t="s">
        <v>53</v>
      </c>
      <c r="AF1" s="8" t="s">
        <v>54</v>
      </c>
      <c r="AG1" s="8" t="s">
        <v>55</v>
      </c>
      <c r="AH1" s="8" t="s">
        <v>56</v>
      </c>
      <c r="AI1" s="8" t="s">
        <v>57</v>
      </c>
      <c r="AJ1" s="8" t="s">
        <v>58</v>
      </c>
      <c r="AK1" s="8" t="s">
        <v>59</v>
      </c>
      <c r="AL1" s="8" t="s">
        <v>60</v>
      </c>
      <c r="AM1" s="8" t="s">
        <v>61</v>
      </c>
      <c r="AN1" s="8" t="s">
        <v>62</v>
      </c>
      <c r="AO1" s="8" t="s">
        <v>63</v>
      </c>
      <c r="AP1" s="8" t="s">
        <v>41</v>
      </c>
      <c r="AQ1" s="8" t="s">
        <v>42</v>
      </c>
      <c r="AR1" s="8" t="s">
        <v>144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77</v>
      </c>
      <c r="BA1" s="8" t="s">
        <v>78</v>
      </c>
      <c r="BB1" s="8" t="s">
        <v>79</v>
      </c>
      <c r="BC1" s="8" t="s">
        <v>80</v>
      </c>
      <c r="BD1" s="8" t="s">
        <v>81</v>
      </c>
      <c r="BE1" s="8" t="s">
        <v>82</v>
      </c>
      <c r="BF1" s="8" t="s">
        <v>83</v>
      </c>
      <c r="BG1" s="8" t="s">
        <v>84</v>
      </c>
      <c r="BH1" s="8" t="s">
        <v>85</v>
      </c>
      <c r="BI1" s="8" t="s">
        <v>86</v>
      </c>
    </row>
    <row r="2" spans="1:61" x14ac:dyDescent="0.25">
      <c r="A2" s="30">
        <v>510</v>
      </c>
      <c r="B2" s="31" t="s">
        <v>94</v>
      </c>
      <c r="C2" s="31" t="s">
        <v>95</v>
      </c>
      <c r="D2" s="31">
        <v>22</v>
      </c>
      <c r="E2" s="31" t="s">
        <v>90</v>
      </c>
      <c r="F2" s="31">
        <v>0</v>
      </c>
      <c r="G2" s="36">
        <v>39.423176678078597</v>
      </c>
      <c r="H2" s="36">
        <f t="shared" ref="H2:H33" si="0">G2/44.35*100</f>
        <v>88.891040987775867</v>
      </c>
      <c r="I2" s="31" t="s">
        <v>17</v>
      </c>
      <c r="J2" s="31" t="s">
        <v>14</v>
      </c>
      <c r="K2" s="32">
        <v>43184</v>
      </c>
      <c r="L2" s="8">
        <v>229.32950215</v>
      </c>
      <c r="M2" s="8">
        <v>360.67974489999995</v>
      </c>
      <c r="N2" s="8">
        <v>131.35024275000001</v>
      </c>
      <c r="O2" s="8">
        <v>26.316155700000003</v>
      </c>
      <c r="P2" s="33">
        <v>591</v>
      </c>
      <c r="Q2" s="33">
        <v>0</v>
      </c>
      <c r="R2" s="33">
        <v>330</v>
      </c>
      <c r="S2" s="33">
        <v>299</v>
      </c>
      <c r="T2" s="33">
        <v>53.4</v>
      </c>
      <c r="U2" s="33">
        <v>73</v>
      </c>
      <c r="V2" s="33">
        <v>2.3400000000000003</v>
      </c>
      <c r="W2" s="33">
        <v>5.04</v>
      </c>
      <c r="X2" s="33">
        <v>6.93</v>
      </c>
      <c r="Y2" s="33">
        <v>0.85999999999999988</v>
      </c>
      <c r="Z2" s="8">
        <v>8.9</v>
      </c>
      <c r="AA2" s="8">
        <v>3.0666666666666669</v>
      </c>
      <c r="AB2" s="8">
        <v>0.70000000000000007</v>
      </c>
      <c r="AC2" s="8">
        <v>54.6</v>
      </c>
      <c r="AD2" s="8">
        <v>0.04</v>
      </c>
      <c r="AE2" s="8">
        <v>2240</v>
      </c>
      <c r="AF2" s="8">
        <v>5.08</v>
      </c>
      <c r="AG2" s="8">
        <v>47.800000000000004</v>
      </c>
      <c r="AH2" s="8">
        <v>38</v>
      </c>
      <c r="AI2" s="8">
        <v>0.6</v>
      </c>
      <c r="AJ2" s="8">
        <v>2.9099999999999997</v>
      </c>
      <c r="AK2" s="8">
        <v>3.96</v>
      </c>
      <c r="AL2" s="8">
        <v>0</v>
      </c>
      <c r="AM2" s="8">
        <v>9.3000000000000007</v>
      </c>
      <c r="AN2" s="8">
        <v>3</v>
      </c>
      <c r="AO2" s="8">
        <v>1.3</v>
      </c>
      <c r="AP2" s="8">
        <v>226</v>
      </c>
      <c r="AQ2" s="8">
        <v>0.24</v>
      </c>
      <c r="AR2" s="8">
        <v>4300</v>
      </c>
      <c r="AS2" s="8">
        <v>50.199999999999996</v>
      </c>
      <c r="AT2" s="8">
        <v>361</v>
      </c>
      <c r="AU2" s="8">
        <v>137</v>
      </c>
      <c r="AV2" s="8">
        <v>57.1</v>
      </c>
      <c r="AW2" s="8">
        <v>8.5399999999999991</v>
      </c>
      <c r="AX2" s="8">
        <v>5.5400000000000009</v>
      </c>
      <c r="AY2" s="8">
        <v>0.77</v>
      </c>
      <c r="AZ2" s="8">
        <v>0.37</v>
      </c>
      <c r="BA2" s="8">
        <v>0</v>
      </c>
      <c r="BB2" s="8">
        <v>45.8</v>
      </c>
      <c r="BC2" s="8">
        <v>0.73</v>
      </c>
      <c r="BD2" s="8">
        <v>207</v>
      </c>
      <c r="BE2" s="8">
        <v>28.599999999999998</v>
      </c>
      <c r="BF2" s="8">
        <v>0.01</v>
      </c>
      <c r="BG2" s="8">
        <v>4.1399999999999997</v>
      </c>
      <c r="BH2" s="8">
        <v>14.399999999999999</v>
      </c>
      <c r="BI2" s="8">
        <v>0</v>
      </c>
    </row>
    <row r="3" spans="1:61" x14ac:dyDescent="0.25">
      <c r="A3" s="30">
        <v>509</v>
      </c>
      <c r="B3" s="31" t="s">
        <v>94</v>
      </c>
      <c r="C3" s="31" t="s">
        <v>95</v>
      </c>
      <c r="D3" s="31">
        <v>22</v>
      </c>
      <c r="E3" s="31" t="s">
        <v>90</v>
      </c>
      <c r="F3" s="31">
        <v>0</v>
      </c>
      <c r="G3" s="36">
        <v>39.423176678078597</v>
      </c>
      <c r="H3" s="36">
        <f t="shared" si="0"/>
        <v>88.891040987775867</v>
      </c>
      <c r="I3" s="31" t="s">
        <v>17</v>
      </c>
      <c r="J3" s="31" t="s">
        <v>13</v>
      </c>
      <c r="K3" s="32">
        <v>43184</v>
      </c>
      <c r="L3" s="8">
        <v>285.95740144999996</v>
      </c>
      <c r="M3" s="8">
        <v>393.45527634999996</v>
      </c>
      <c r="N3" s="8">
        <v>107.4978749</v>
      </c>
      <c r="O3" s="8">
        <v>35.484656749999999</v>
      </c>
      <c r="P3" s="33">
        <v>545</v>
      </c>
      <c r="Q3" s="33">
        <v>0.03</v>
      </c>
      <c r="R3" s="33">
        <v>298</v>
      </c>
      <c r="S3" s="33">
        <v>276</v>
      </c>
      <c r="T3" s="33">
        <v>64.400000000000006</v>
      </c>
      <c r="U3" s="33">
        <v>70.7</v>
      </c>
      <c r="V3" s="33">
        <v>1.8599999999999999</v>
      </c>
      <c r="W3" s="33">
        <v>5.6899999999999995</v>
      </c>
      <c r="X3" s="33">
        <v>7.74</v>
      </c>
      <c r="Y3" s="33">
        <v>0.79</v>
      </c>
      <c r="Z3" s="8">
        <v>13.799999999999999</v>
      </c>
      <c r="AA3" s="8">
        <v>3</v>
      </c>
      <c r="AB3" s="8">
        <v>3.1</v>
      </c>
      <c r="AC3" s="8">
        <v>44.400000000000006</v>
      </c>
      <c r="AD3" s="8">
        <v>0.04</v>
      </c>
      <c r="AE3" s="8">
        <v>2220</v>
      </c>
      <c r="AF3" s="8">
        <v>4.26</v>
      </c>
      <c r="AG3" s="8">
        <v>79.7</v>
      </c>
      <c r="AH3" s="8">
        <v>46</v>
      </c>
      <c r="AI3" s="8">
        <v>0.90999999999999992</v>
      </c>
      <c r="AJ3" s="8">
        <v>9.64</v>
      </c>
      <c r="AK3" s="8">
        <v>5.0600000000000005</v>
      </c>
      <c r="AL3" s="8">
        <v>0</v>
      </c>
      <c r="AM3" s="8">
        <v>14.9</v>
      </c>
      <c r="AN3" s="8">
        <v>9.2000000000000011</v>
      </c>
      <c r="AO3" s="8">
        <v>1.7000000000000002</v>
      </c>
      <c r="AP3" s="8">
        <v>158</v>
      </c>
      <c r="AQ3" s="8">
        <v>0.44999999999999996</v>
      </c>
      <c r="AR3" s="8">
        <v>4320</v>
      </c>
      <c r="AS3" s="8">
        <v>32.400000000000006</v>
      </c>
      <c r="AT3" s="8">
        <v>466</v>
      </c>
      <c r="AU3" s="8">
        <v>156</v>
      </c>
      <c r="AV3" s="8">
        <v>43.3</v>
      </c>
      <c r="AW3" s="8">
        <v>19.3</v>
      </c>
      <c r="AX3" s="8">
        <v>7.0299999999999994</v>
      </c>
      <c r="AY3" s="8">
        <v>0.99</v>
      </c>
      <c r="AZ3" s="8">
        <v>0.47</v>
      </c>
      <c r="BA3" s="8">
        <v>0</v>
      </c>
      <c r="BB3" s="8">
        <v>57.1</v>
      </c>
      <c r="BC3" s="8">
        <v>1</v>
      </c>
      <c r="BD3" s="8">
        <v>333</v>
      </c>
      <c r="BE3" s="8">
        <v>37.799999999999997</v>
      </c>
      <c r="BF3" s="8">
        <v>0.03</v>
      </c>
      <c r="BG3" s="8">
        <v>8.3099999999999987</v>
      </c>
      <c r="BH3" s="8">
        <v>14.7</v>
      </c>
      <c r="BI3" s="8">
        <v>0</v>
      </c>
    </row>
    <row r="4" spans="1:61" x14ac:dyDescent="0.25">
      <c r="A4" s="30">
        <v>511</v>
      </c>
      <c r="B4" s="31" t="s">
        <v>94</v>
      </c>
      <c r="C4" s="31" t="s">
        <v>95</v>
      </c>
      <c r="D4" s="31">
        <v>22</v>
      </c>
      <c r="E4" s="31" t="s">
        <v>90</v>
      </c>
      <c r="F4" s="31">
        <v>0</v>
      </c>
      <c r="G4" s="36">
        <v>39.423176678078597</v>
      </c>
      <c r="H4" s="36">
        <f t="shared" si="0"/>
        <v>88.891040987775867</v>
      </c>
      <c r="I4" s="31" t="s">
        <v>17</v>
      </c>
      <c r="J4" s="31" t="s">
        <v>15</v>
      </c>
      <c r="K4" s="32">
        <v>43184</v>
      </c>
      <c r="L4" s="8">
        <v>232.29314795000005</v>
      </c>
      <c r="M4" s="8">
        <v>352.39998310000004</v>
      </c>
      <c r="N4" s="8">
        <v>120.10683514999999</v>
      </c>
      <c r="O4" s="8">
        <v>27.1900935</v>
      </c>
      <c r="P4" s="33">
        <v>530</v>
      </c>
      <c r="Q4" s="33">
        <v>0.03</v>
      </c>
      <c r="R4" s="33">
        <v>304</v>
      </c>
      <c r="S4" s="33">
        <v>270</v>
      </c>
      <c r="T4" s="33">
        <v>50.599999999999994</v>
      </c>
      <c r="U4" s="33">
        <v>67.900000000000006</v>
      </c>
      <c r="V4" s="33">
        <v>2</v>
      </c>
      <c r="W4" s="33">
        <v>4.76</v>
      </c>
      <c r="X4" s="33">
        <v>7.22</v>
      </c>
      <c r="Y4" s="33">
        <v>0.77</v>
      </c>
      <c r="Z4" s="8">
        <v>10.1</v>
      </c>
      <c r="AA4" s="8">
        <v>3.2</v>
      </c>
      <c r="AB4" s="8">
        <v>0.89999999999999991</v>
      </c>
      <c r="AC4" s="8">
        <v>51.1</v>
      </c>
      <c r="AD4" s="8">
        <v>0.06</v>
      </c>
      <c r="AE4" s="8">
        <v>2230</v>
      </c>
      <c r="AF4" s="8">
        <v>6.6400000000000006</v>
      </c>
      <c r="AG4" s="8">
        <v>50.5</v>
      </c>
      <c r="AH4" s="8">
        <v>39.1</v>
      </c>
      <c r="AI4" s="8">
        <v>0.6</v>
      </c>
      <c r="AJ4" s="8">
        <v>2.86</v>
      </c>
      <c r="AK4" s="8">
        <v>4.8599999999999994</v>
      </c>
      <c r="AL4" s="8">
        <v>0.04</v>
      </c>
      <c r="AM4" s="8">
        <v>11.100000000000001</v>
      </c>
      <c r="AN4" s="8">
        <v>2.2000000000000002</v>
      </c>
      <c r="AO4" s="8">
        <v>1.6</v>
      </c>
      <c r="AP4" s="8">
        <v>203</v>
      </c>
      <c r="AQ4" s="8">
        <v>0.39</v>
      </c>
      <c r="AR4" s="8">
        <v>4320</v>
      </c>
      <c r="AS4" s="8">
        <v>45.9</v>
      </c>
      <c r="AT4" s="8">
        <v>372</v>
      </c>
      <c r="AU4" s="8">
        <v>140</v>
      </c>
      <c r="AV4" s="8">
        <v>52.5</v>
      </c>
      <c r="AW4" s="8">
        <v>11.6</v>
      </c>
      <c r="AX4" s="8">
        <v>7.14</v>
      </c>
      <c r="AY4" s="8">
        <v>0.90999999999999992</v>
      </c>
      <c r="AZ4" s="8">
        <v>0.31</v>
      </c>
      <c r="BA4" s="8">
        <v>0</v>
      </c>
      <c r="BB4" s="8">
        <v>46.3</v>
      </c>
      <c r="BC4" s="8">
        <v>0.70000000000000007</v>
      </c>
      <c r="BD4" s="8">
        <v>222</v>
      </c>
      <c r="BE4" s="8">
        <v>29.6</v>
      </c>
      <c r="BF4" s="8">
        <v>0</v>
      </c>
      <c r="BG4" s="8">
        <v>5.29</v>
      </c>
      <c r="BH4" s="8">
        <v>13.899999999999999</v>
      </c>
      <c r="BI4" s="8">
        <v>0</v>
      </c>
    </row>
    <row r="5" spans="1:61" x14ac:dyDescent="0.25">
      <c r="A5" s="30">
        <v>513</v>
      </c>
      <c r="B5" s="31" t="s">
        <v>94</v>
      </c>
      <c r="C5" s="31" t="s">
        <v>96</v>
      </c>
      <c r="D5" s="31">
        <v>23</v>
      </c>
      <c r="E5" s="31" t="s">
        <v>90</v>
      </c>
      <c r="F5" s="31">
        <v>0</v>
      </c>
      <c r="G5" s="36">
        <v>44.351073762838467</v>
      </c>
      <c r="H5" s="36">
        <f t="shared" si="0"/>
        <v>100.00242111124795</v>
      </c>
      <c r="I5" s="31" t="s">
        <v>17</v>
      </c>
      <c r="J5" s="31" t="s">
        <v>14</v>
      </c>
      <c r="K5" s="32">
        <v>43184</v>
      </c>
      <c r="L5" s="8">
        <v>203.48072709999997</v>
      </c>
      <c r="M5" s="8">
        <v>330.21184059999996</v>
      </c>
      <c r="N5" s="8">
        <v>126.73111349999999</v>
      </c>
      <c r="O5" s="8">
        <v>23.0856314</v>
      </c>
      <c r="P5" s="33">
        <v>474</v>
      </c>
      <c r="Q5" s="33">
        <v>0.01</v>
      </c>
      <c r="R5" s="33">
        <v>300</v>
      </c>
      <c r="S5" s="33">
        <v>254</v>
      </c>
      <c r="T5" s="33">
        <v>52.5</v>
      </c>
      <c r="U5" s="33">
        <v>65.400000000000006</v>
      </c>
      <c r="V5" s="33">
        <v>1.6400000000000001</v>
      </c>
      <c r="W5" s="33">
        <v>5.2200000000000006</v>
      </c>
      <c r="X5" s="33">
        <v>6.28</v>
      </c>
      <c r="Y5" s="33">
        <v>0.69000000000000006</v>
      </c>
      <c r="Z5" s="8">
        <v>8</v>
      </c>
      <c r="AA5" s="8">
        <v>2.2666666666666666</v>
      </c>
      <c r="AB5" s="8">
        <v>0.3</v>
      </c>
      <c r="AC5" s="8">
        <v>38</v>
      </c>
      <c r="AD5" s="8">
        <v>0.04</v>
      </c>
      <c r="AE5" s="8">
        <v>2270</v>
      </c>
      <c r="AF5" s="8">
        <v>5.25</v>
      </c>
      <c r="AG5" s="8">
        <v>51.1</v>
      </c>
      <c r="AH5" s="8">
        <v>40.4</v>
      </c>
      <c r="AI5" s="8">
        <v>0.59</v>
      </c>
      <c r="AJ5" s="8">
        <v>2.75</v>
      </c>
      <c r="AK5" s="8">
        <v>4.4800000000000004</v>
      </c>
      <c r="AL5" s="8">
        <v>0</v>
      </c>
      <c r="AM5" s="8">
        <v>8.9</v>
      </c>
      <c r="AN5" s="8">
        <v>2.2000000000000002</v>
      </c>
      <c r="AO5" s="8">
        <v>3.1</v>
      </c>
      <c r="AP5" s="8">
        <v>73.600000000000009</v>
      </c>
      <c r="AQ5" s="8">
        <v>0.29000000000000004</v>
      </c>
      <c r="AR5" s="8">
        <v>4460</v>
      </c>
      <c r="AS5" s="8">
        <v>42.199999999999996</v>
      </c>
      <c r="AT5" s="8">
        <v>359</v>
      </c>
      <c r="AU5" s="8">
        <v>131</v>
      </c>
      <c r="AV5" s="8">
        <v>30.5</v>
      </c>
      <c r="AW5" s="8">
        <v>7.63</v>
      </c>
      <c r="AX5" s="8">
        <v>6.53</v>
      </c>
      <c r="AY5" s="8">
        <v>0.72</v>
      </c>
      <c r="AZ5" s="8">
        <v>0.51</v>
      </c>
      <c r="BA5" s="8">
        <v>0</v>
      </c>
      <c r="BB5" s="8">
        <v>32.299999999999997</v>
      </c>
      <c r="BC5" s="8">
        <v>0.76</v>
      </c>
      <c r="BD5" s="8">
        <v>226</v>
      </c>
      <c r="BE5" s="8">
        <v>23.4</v>
      </c>
      <c r="BF5" s="8">
        <v>0</v>
      </c>
      <c r="BG5" s="8">
        <v>4.4400000000000004</v>
      </c>
      <c r="BH5" s="8">
        <v>14.6</v>
      </c>
      <c r="BI5" s="8">
        <v>0</v>
      </c>
    </row>
    <row r="6" spans="1:61" x14ac:dyDescent="0.25">
      <c r="A6" s="30">
        <v>512</v>
      </c>
      <c r="B6" s="31" t="s">
        <v>94</v>
      </c>
      <c r="C6" s="31" t="s">
        <v>96</v>
      </c>
      <c r="D6" s="31">
        <v>23</v>
      </c>
      <c r="E6" s="31" t="s">
        <v>90</v>
      </c>
      <c r="F6" s="31">
        <v>0</v>
      </c>
      <c r="G6" s="36">
        <v>44.351073762838467</v>
      </c>
      <c r="H6" s="36">
        <f t="shared" si="0"/>
        <v>100.00242111124795</v>
      </c>
      <c r="I6" s="31" t="s">
        <v>17</v>
      </c>
      <c r="J6" s="31" t="s">
        <v>13</v>
      </c>
      <c r="K6" s="32">
        <v>43184</v>
      </c>
      <c r="L6" s="8">
        <v>236.36213389999998</v>
      </c>
      <c r="M6" s="8">
        <v>349.14632859999995</v>
      </c>
      <c r="N6" s="8">
        <v>112.7841947</v>
      </c>
      <c r="O6" s="8">
        <v>25.875627399999999</v>
      </c>
      <c r="P6" s="33">
        <v>467</v>
      </c>
      <c r="Q6" s="33">
        <v>0</v>
      </c>
      <c r="R6" s="33">
        <v>278</v>
      </c>
      <c r="S6" s="33">
        <v>247</v>
      </c>
      <c r="T6" s="33">
        <v>57.699999999999996</v>
      </c>
      <c r="U6" s="33">
        <v>64.400000000000006</v>
      </c>
      <c r="V6" s="33">
        <v>1.47</v>
      </c>
      <c r="W6" s="33">
        <v>5.2700000000000005</v>
      </c>
      <c r="X6" s="33">
        <v>6.26</v>
      </c>
      <c r="Y6" s="33">
        <v>0.71</v>
      </c>
      <c r="Z6" s="8">
        <v>8.6999999999999993</v>
      </c>
      <c r="AA6" s="8">
        <v>2.8</v>
      </c>
      <c r="AB6" s="8">
        <v>0.70000000000000007</v>
      </c>
      <c r="AC6" s="8">
        <v>31.8</v>
      </c>
      <c r="AD6" s="8">
        <v>0</v>
      </c>
      <c r="AE6" s="8">
        <v>2250</v>
      </c>
      <c r="AF6" s="8">
        <v>4.66</v>
      </c>
      <c r="AG6" s="8">
        <v>63.8</v>
      </c>
      <c r="AH6" s="8">
        <v>42.400000000000006</v>
      </c>
      <c r="AI6" s="8">
        <v>0.67</v>
      </c>
      <c r="AJ6" s="8">
        <v>6.51</v>
      </c>
      <c r="AK6" s="8">
        <v>3.59</v>
      </c>
      <c r="AL6" s="8">
        <v>0</v>
      </c>
      <c r="AM6" s="8">
        <v>9.5</v>
      </c>
      <c r="AN6" s="8">
        <v>5.5</v>
      </c>
      <c r="AO6" s="8">
        <v>2.5</v>
      </c>
      <c r="AP6" s="8">
        <v>60.9</v>
      </c>
      <c r="AQ6" s="8">
        <v>0.24</v>
      </c>
      <c r="AR6" s="8">
        <v>4380</v>
      </c>
      <c r="AS6" s="8">
        <v>32.200000000000003</v>
      </c>
      <c r="AT6" s="8">
        <v>408</v>
      </c>
      <c r="AU6" s="8">
        <v>139</v>
      </c>
      <c r="AV6" s="8">
        <v>29.3</v>
      </c>
      <c r="AW6" s="8">
        <v>15.2</v>
      </c>
      <c r="AX6" s="8">
        <v>6.29</v>
      </c>
      <c r="AY6" s="8">
        <v>0.84000000000000008</v>
      </c>
      <c r="AZ6" s="8">
        <v>0.73</v>
      </c>
      <c r="BA6" s="8">
        <v>0</v>
      </c>
      <c r="BB6" s="8">
        <v>43</v>
      </c>
      <c r="BC6" s="8">
        <v>0.96</v>
      </c>
      <c r="BD6" s="8">
        <v>277</v>
      </c>
      <c r="BE6" s="8">
        <v>29.2</v>
      </c>
      <c r="BF6" s="8">
        <v>0.01</v>
      </c>
      <c r="BG6" s="8">
        <v>7.1999999999999993</v>
      </c>
      <c r="BH6" s="8">
        <v>14.399999999999999</v>
      </c>
      <c r="BI6" s="8">
        <v>0.08</v>
      </c>
    </row>
    <row r="7" spans="1:61" x14ac:dyDescent="0.25">
      <c r="A7" s="30">
        <v>514</v>
      </c>
      <c r="B7" s="31" t="s">
        <v>94</v>
      </c>
      <c r="C7" s="31" t="s">
        <v>96</v>
      </c>
      <c r="D7" s="31">
        <v>23</v>
      </c>
      <c r="E7" s="31" t="s">
        <v>90</v>
      </c>
      <c r="F7" s="31">
        <v>0</v>
      </c>
      <c r="G7" s="36">
        <v>44.351073762838467</v>
      </c>
      <c r="H7" s="36">
        <f t="shared" si="0"/>
        <v>100.00242111124795</v>
      </c>
      <c r="I7" s="31" t="s">
        <v>17</v>
      </c>
      <c r="J7" s="31" t="s">
        <v>15</v>
      </c>
      <c r="K7" s="32">
        <v>43184</v>
      </c>
      <c r="L7" s="8">
        <v>220.29309764999999</v>
      </c>
      <c r="M7" s="8">
        <v>346.83406869999999</v>
      </c>
      <c r="N7" s="8">
        <v>126.54097105</v>
      </c>
      <c r="O7" s="8">
        <v>29.844330149999998</v>
      </c>
      <c r="P7" s="33">
        <v>457</v>
      </c>
      <c r="Q7" s="33">
        <v>0</v>
      </c>
      <c r="R7" s="33">
        <v>305</v>
      </c>
      <c r="S7" s="33">
        <v>242</v>
      </c>
      <c r="T7" s="33">
        <v>55</v>
      </c>
      <c r="U7" s="33">
        <v>62.699999999999996</v>
      </c>
      <c r="V7" s="33">
        <v>1.53</v>
      </c>
      <c r="W7" s="33">
        <v>5.21</v>
      </c>
      <c r="X7" s="33">
        <v>7.34</v>
      </c>
      <c r="Y7" s="33">
        <v>0.68</v>
      </c>
      <c r="Z7" s="8">
        <v>12.8</v>
      </c>
      <c r="AA7" s="8">
        <v>3.4666666666666668</v>
      </c>
      <c r="AB7" s="8">
        <v>0.8</v>
      </c>
      <c r="AC7" s="8">
        <v>37.299999999999997</v>
      </c>
      <c r="AD7" s="8">
        <v>0.08</v>
      </c>
      <c r="AE7" s="8">
        <v>2260</v>
      </c>
      <c r="AF7" s="8">
        <v>5.21</v>
      </c>
      <c r="AG7" s="8">
        <v>58.4</v>
      </c>
      <c r="AH7" s="8">
        <v>41.4</v>
      </c>
      <c r="AI7" s="8">
        <v>0.64</v>
      </c>
      <c r="AJ7" s="8">
        <v>1.81</v>
      </c>
      <c r="AK7" s="8">
        <v>3.66</v>
      </c>
      <c r="AL7" s="8">
        <v>0</v>
      </c>
      <c r="AM7" s="8">
        <v>13.4</v>
      </c>
      <c r="AN7" s="8">
        <v>1.6</v>
      </c>
      <c r="AO7" s="8">
        <v>3.3000000000000003</v>
      </c>
      <c r="AP7" s="8">
        <v>85</v>
      </c>
      <c r="AQ7" s="8">
        <v>0.32</v>
      </c>
      <c r="AR7" s="8">
        <v>4450</v>
      </c>
      <c r="AS7" s="8">
        <v>42.1</v>
      </c>
      <c r="AT7" s="8">
        <v>400</v>
      </c>
      <c r="AU7" s="8">
        <v>138</v>
      </c>
      <c r="AV7" s="8">
        <v>33.199999999999996</v>
      </c>
      <c r="AW7" s="8">
        <v>11.200000000000001</v>
      </c>
      <c r="AX7" s="8">
        <v>7.1099999999999994</v>
      </c>
      <c r="AY7" s="8">
        <v>0.95</v>
      </c>
      <c r="AZ7" s="8">
        <v>0.53</v>
      </c>
      <c r="BA7" s="8">
        <v>0</v>
      </c>
      <c r="BB7" s="8">
        <v>38.5</v>
      </c>
      <c r="BC7" s="8">
        <v>0.79</v>
      </c>
      <c r="BD7" s="8">
        <v>251</v>
      </c>
      <c r="BE7" s="8">
        <v>26.299999999999997</v>
      </c>
      <c r="BF7" s="8">
        <v>0</v>
      </c>
      <c r="BG7" s="8">
        <v>5.1400000000000006</v>
      </c>
      <c r="BH7" s="8">
        <v>14.5</v>
      </c>
      <c r="BI7" s="8">
        <v>0</v>
      </c>
    </row>
    <row r="8" spans="1:61" x14ac:dyDescent="0.25">
      <c r="A8" s="30">
        <v>516</v>
      </c>
      <c r="B8" s="31" t="s">
        <v>94</v>
      </c>
      <c r="C8" s="31" t="s">
        <v>97</v>
      </c>
      <c r="D8" s="31">
        <v>24</v>
      </c>
      <c r="E8" s="31" t="s">
        <v>90</v>
      </c>
      <c r="F8" s="31">
        <v>0</v>
      </c>
      <c r="G8" s="36">
        <v>36.310820624546118</v>
      </c>
      <c r="H8" s="36">
        <f t="shared" si="0"/>
        <v>81.873327225583125</v>
      </c>
      <c r="I8" s="31" t="s">
        <v>17</v>
      </c>
      <c r="J8" s="31" t="s">
        <v>14</v>
      </c>
      <c r="K8" s="32">
        <v>43184</v>
      </c>
      <c r="L8" s="8">
        <v>194.33602215000002</v>
      </c>
      <c r="M8" s="8">
        <v>314.42230185</v>
      </c>
      <c r="N8" s="8">
        <v>120.08627969999999</v>
      </c>
      <c r="O8" s="8">
        <v>21.207999950000001</v>
      </c>
      <c r="P8" s="33">
        <v>457</v>
      </c>
      <c r="Q8" s="33">
        <v>0</v>
      </c>
      <c r="R8" s="33">
        <v>283</v>
      </c>
      <c r="S8" s="33">
        <v>234</v>
      </c>
      <c r="T8" s="33">
        <v>47.5</v>
      </c>
      <c r="U8" s="33">
        <v>57.9</v>
      </c>
      <c r="V8" s="33">
        <v>1.59</v>
      </c>
      <c r="W8" s="33">
        <v>4.82</v>
      </c>
      <c r="X8" s="33">
        <v>5.6599999999999993</v>
      </c>
      <c r="Y8" s="33">
        <v>0.70000000000000007</v>
      </c>
      <c r="Z8" s="8">
        <v>7.9</v>
      </c>
      <c r="AA8" s="8">
        <v>3.666666666666667</v>
      </c>
      <c r="AB8" s="8">
        <v>0.89999999999999991</v>
      </c>
      <c r="AC8" s="8">
        <v>46.3</v>
      </c>
      <c r="AD8" s="8">
        <v>0.02</v>
      </c>
      <c r="AE8" s="8">
        <v>2250</v>
      </c>
      <c r="AF8" s="8">
        <v>5.3100000000000005</v>
      </c>
      <c r="AG8" s="8">
        <v>43.8</v>
      </c>
      <c r="AH8" s="8">
        <v>34.900000000000006</v>
      </c>
      <c r="AI8" s="8">
        <v>0.43999999999999995</v>
      </c>
      <c r="AJ8" s="8">
        <v>1.29</v>
      </c>
      <c r="AK8" s="8">
        <v>2.59</v>
      </c>
      <c r="AL8" s="8">
        <v>0.04</v>
      </c>
      <c r="AM8" s="8">
        <v>8.6</v>
      </c>
      <c r="AN8" s="8">
        <v>1.7000000000000002</v>
      </c>
      <c r="AO8" s="8">
        <v>0</v>
      </c>
      <c r="AP8" s="8">
        <v>172</v>
      </c>
      <c r="AQ8" s="8">
        <v>0.39</v>
      </c>
      <c r="AR8" s="8">
        <v>4280</v>
      </c>
      <c r="AS8" s="8">
        <v>47.599999999999994</v>
      </c>
      <c r="AT8" s="8">
        <v>331</v>
      </c>
      <c r="AU8" s="8">
        <v>101</v>
      </c>
      <c r="AV8" s="8">
        <v>31.400000000000002</v>
      </c>
      <c r="AW8" s="8">
        <v>7.73</v>
      </c>
      <c r="AX8" s="8">
        <v>6.6400000000000006</v>
      </c>
      <c r="AY8" s="8">
        <v>0.66</v>
      </c>
      <c r="AZ8" s="8">
        <v>0.86999999999999988</v>
      </c>
      <c r="BA8" s="8">
        <v>0</v>
      </c>
      <c r="BB8" s="8">
        <v>37.700000000000003</v>
      </c>
      <c r="BC8" s="8">
        <v>1.75</v>
      </c>
      <c r="BD8" s="8">
        <v>194</v>
      </c>
      <c r="BE8" s="8">
        <v>21.299999999999997</v>
      </c>
      <c r="BF8" s="8">
        <v>0.06</v>
      </c>
      <c r="BG8" s="8">
        <v>3.54</v>
      </c>
      <c r="BH8" s="8">
        <v>12.8</v>
      </c>
      <c r="BI8" s="8">
        <v>0</v>
      </c>
    </row>
    <row r="9" spans="1:61" x14ac:dyDescent="0.25">
      <c r="A9" s="30">
        <v>515</v>
      </c>
      <c r="B9" s="31" t="s">
        <v>94</v>
      </c>
      <c r="C9" s="31" t="s">
        <v>97</v>
      </c>
      <c r="D9" s="31">
        <v>24</v>
      </c>
      <c r="E9" s="31" t="s">
        <v>90</v>
      </c>
      <c r="F9" s="31">
        <v>0</v>
      </c>
      <c r="G9" s="36">
        <v>36.310820624546118</v>
      </c>
      <c r="H9" s="36">
        <f t="shared" si="0"/>
        <v>81.873327225583125</v>
      </c>
      <c r="I9" s="31" t="s">
        <v>17</v>
      </c>
      <c r="J9" s="31" t="s">
        <v>13</v>
      </c>
      <c r="K9" s="32">
        <v>43184</v>
      </c>
      <c r="L9" s="8">
        <v>255.48180195</v>
      </c>
      <c r="M9" s="8">
        <v>364.82426935000001</v>
      </c>
      <c r="N9" s="8">
        <v>109.34246739999999</v>
      </c>
      <c r="O9" s="8">
        <v>25.417903549999998</v>
      </c>
      <c r="P9" s="33">
        <v>497</v>
      </c>
      <c r="Q9" s="33">
        <v>0</v>
      </c>
      <c r="R9" s="33">
        <v>265</v>
      </c>
      <c r="S9" s="33">
        <v>257</v>
      </c>
      <c r="T9" s="33">
        <v>61.6</v>
      </c>
      <c r="U9" s="33">
        <v>64.3</v>
      </c>
      <c r="V9" s="33">
        <v>1.6300000000000001</v>
      </c>
      <c r="W9" s="33">
        <v>5.28</v>
      </c>
      <c r="X9" s="33">
        <v>6.12</v>
      </c>
      <c r="Y9" s="33">
        <v>0.74</v>
      </c>
      <c r="Z9" s="8">
        <v>7.1</v>
      </c>
      <c r="AA9" s="8">
        <v>2.9333333333333336</v>
      </c>
      <c r="AB9" s="8">
        <v>1.2</v>
      </c>
      <c r="AC9" s="8">
        <v>43.4</v>
      </c>
      <c r="AD9" s="8">
        <v>0.01</v>
      </c>
      <c r="AE9" s="8">
        <v>2240</v>
      </c>
      <c r="AF9" s="8">
        <v>4.72</v>
      </c>
      <c r="AG9" s="8">
        <v>76.2</v>
      </c>
      <c r="AH9" s="8">
        <v>40.099999999999994</v>
      </c>
      <c r="AI9" s="8">
        <v>0.58000000000000007</v>
      </c>
      <c r="AJ9" s="8">
        <v>2.06</v>
      </c>
      <c r="AK9" s="8">
        <v>3.67</v>
      </c>
      <c r="AL9" s="8">
        <v>0</v>
      </c>
      <c r="AM9" s="8">
        <v>7.7</v>
      </c>
      <c r="AN9" s="8">
        <v>2</v>
      </c>
      <c r="AO9" s="8">
        <v>6.1</v>
      </c>
      <c r="AP9" s="8">
        <v>132</v>
      </c>
      <c r="AQ9" s="8">
        <v>0.3</v>
      </c>
      <c r="AR9" s="8">
        <v>4440</v>
      </c>
      <c r="AS9" s="8">
        <v>36.1</v>
      </c>
      <c r="AT9" s="8">
        <v>459</v>
      </c>
      <c r="AU9" s="8">
        <v>136</v>
      </c>
      <c r="AV9" s="8">
        <v>35.4</v>
      </c>
      <c r="AW9" s="8">
        <v>11.7</v>
      </c>
      <c r="AX9" s="8">
        <v>7.46</v>
      </c>
      <c r="AY9" s="8">
        <v>0.84000000000000008</v>
      </c>
      <c r="AZ9" s="8">
        <v>0.44999999999999996</v>
      </c>
      <c r="BA9" s="8">
        <v>0</v>
      </c>
      <c r="BB9" s="8">
        <v>48</v>
      </c>
      <c r="BC9" s="8">
        <v>0.77</v>
      </c>
      <c r="BD9" s="8">
        <v>320</v>
      </c>
      <c r="BE9" s="8">
        <v>28</v>
      </c>
      <c r="BF9" s="8">
        <v>0</v>
      </c>
      <c r="BG9" s="8">
        <v>5.6000000000000005</v>
      </c>
      <c r="BH9" s="8">
        <v>13.700000000000001</v>
      </c>
      <c r="BI9" s="8">
        <v>0</v>
      </c>
    </row>
    <row r="10" spans="1:61" x14ac:dyDescent="0.25">
      <c r="A10" s="30">
        <v>517</v>
      </c>
      <c r="B10" s="31" t="s">
        <v>94</v>
      </c>
      <c r="C10" s="31" t="s">
        <v>97</v>
      </c>
      <c r="D10" s="31">
        <v>24</v>
      </c>
      <c r="E10" s="31" t="s">
        <v>90</v>
      </c>
      <c r="F10" s="31">
        <v>0</v>
      </c>
      <c r="G10" s="36">
        <v>36.310820624546118</v>
      </c>
      <c r="H10" s="36">
        <f t="shared" si="0"/>
        <v>81.873327225583125</v>
      </c>
      <c r="I10" s="31" t="s">
        <v>17</v>
      </c>
      <c r="J10" s="31" t="s">
        <v>15</v>
      </c>
      <c r="K10" s="32">
        <v>43184</v>
      </c>
      <c r="L10" s="8">
        <v>197.88758770000001</v>
      </c>
      <c r="M10" s="8">
        <v>324.64925395</v>
      </c>
      <c r="N10" s="8">
        <v>126.76166625</v>
      </c>
      <c r="O10" s="8">
        <v>22.299676450000003</v>
      </c>
      <c r="P10" s="33">
        <v>428</v>
      </c>
      <c r="Q10" s="33">
        <v>0.01</v>
      </c>
      <c r="R10" s="33">
        <v>281</v>
      </c>
      <c r="S10" s="33">
        <v>221</v>
      </c>
      <c r="T10" s="33">
        <v>46.900000000000006</v>
      </c>
      <c r="U10" s="33">
        <v>54.900000000000006</v>
      </c>
      <c r="V10" s="33">
        <v>1.54</v>
      </c>
      <c r="W10" s="33">
        <v>4.8</v>
      </c>
      <c r="X10" s="33">
        <v>5.68</v>
      </c>
      <c r="Y10" s="33">
        <v>0.63</v>
      </c>
      <c r="Z10" s="8">
        <v>8.4</v>
      </c>
      <c r="AA10" s="8">
        <v>3.666666666666667</v>
      </c>
      <c r="AB10" s="8">
        <v>0.8</v>
      </c>
      <c r="AC10" s="8">
        <v>51.3</v>
      </c>
      <c r="AD10" s="8">
        <v>0</v>
      </c>
      <c r="AE10" s="8">
        <v>2250</v>
      </c>
      <c r="AF10" s="8">
        <v>5.61</v>
      </c>
      <c r="AG10" s="8">
        <v>52.800000000000004</v>
      </c>
      <c r="AH10" s="8">
        <v>38</v>
      </c>
      <c r="AI10" s="8">
        <v>0.44999999999999996</v>
      </c>
      <c r="AJ10" s="8">
        <v>1.6300000000000001</v>
      </c>
      <c r="AK10" s="8">
        <v>4.18</v>
      </c>
      <c r="AL10" s="8">
        <v>0</v>
      </c>
      <c r="AM10" s="8">
        <v>9.3000000000000007</v>
      </c>
      <c r="AN10" s="8">
        <v>1.6</v>
      </c>
      <c r="AO10" s="8">
        <v>0.1</v>
      </c>
      <c r="AP10" s="8">
        <v>181</v>
      </c>
      <c r="AQ10" s="8">
        <v>0.32</v>
      </c>
      <c r="AR10" s="8">
        <v>4330</v>
      </c>
      <c r="AS10" s="8">
        <v>43.6</v>
      </c>
      <c r="AT10" s="8">
        <v>364</v>
      </c>
      <c r="AU10" s="8">
        <v>110</v>
      </c>
      <c r="AV10" s="8">
        <v>33.299999999999997</v>
      </c>
      <c r="AW10" s="8">
        <v>11.200000000000001</v>
      </c>
      <c r="AX10" s="8">
        <v>6.8100000000000005</v>
      </c>
      <c r="AY10" s="8">
        <v>0.78</v>
      </c>
      <c r="AZ10" s="8">
        <v>0.51</v>
      </c>
      <c r="BA10" s="8">
        <v>0</v>
      </c>
      <c r="BB10" s="8">
        <v>41</v>
      </c>
      <c r="BC10" s="8">
        <v>1.04</v>
      </c>
      <c r="BD10" s="8">
        <v>228</v>
      </c>
      <c r="BE10" s="8">
        <v>24.3</v>
      </c>
      <c r="BF10" s="8">
        <v>0</v>
      </c>
      <c r="BG10" s="8">
        <v>4.87</v>
      </c>
      <c r="BH10" s="8">
        <v>14.5</v>
      </c>
      <c r="BI10" s="8">
        <v>0</v>
      </c>
    </row>
    <row r="11" spans="1:61" x14ac:dyDescent="0.25">
      <c r="A11" s="30">
        <v>519</v>
      </c>
      <c r="B11" s="31" t="s">
        <v>94</v>
      </c>
      <c r="C11" s="31" t="s">
        <v>98</v>
      </c>
      <c r="D11" s="31">
        <v>19</v>
      </c>
      <c r="E11" s="31" t="s">
        <v>90</v>
      </c>
      <c r="F11" s="31">
        <v>0</v>
      </c>
      <c r="G11" s="36">
        <v>38.256043158003941</v>
      </c>
      <c r="H11" s="36">
        <f t="shared" si="0"/>
        <v>86.259398326953644</v>
      </c>
      <c r="I11" s="31" t="s">
        <v>17</v>
      </c>
      <c r="J11" s="31" t="s">
        <v>14</v>
      </c>
      <c r="K11" s="32">
        <v>43184</v>
      </c>
      <c r="L11" s="8">
        <v>197.99008610000001</v>
      </c>
      <c r="M11" s="8">
        <v>306.90769645</v>
      </c>
      <c r="N11" s="8">
        <v>108.91761035</v>
      </c>
      <c r="O11" s="8">
        <v>25.238716849999999</v>
      </c>
      <c r="P11" s="33">
        <v>428</v>
      </c>
      <c r="Q11" s="33">
        <v>0</v>
      </c>
      <c r="R11" s="33">
        <v>258</v>
      </c>
      <c r="S11" s="33">
        <v>215</v>
      </c>
      <c r="T11" s="33">
        <v>40.799999999999997</v>
      </c>
      <c r="U11" s="33">
        <v>54.6</v>
      </c>
      <c r="V11" s="33">
        <v>1.54</v>
      </c>
      <c r="W11" s="33">
        <v>3.97</v>
      </c>
      <c r="X11" s="33">
        <v>6.29</v>
      </c>
      <c r="Y11" s="33">
        <v>0.6</v>
      </c>
      <c r="Z11" s="8">
        <v>10.8</v>
      </c>
      <c r="AA11" s="8">
        <v>3.3000000000000003</v>
      </c>
      <c r="AB11" s="8">
        <v>1.1000000000000001</v>
      </c>
      <c r="AC11" s="8">
        <v>48.9</v>
      </c>
      <c r="AD11" s="8">
        <v>0.03</v>
      </c>
      <c r="AE11" s="8">
        <v>2240</v>
      </c>
      <c r="AF11" s="8">
        <v>4.33</v>
      </c>
      <c r="AG11" s="8">
        <v>43.9</v>
      </c>
      <c r="AH11" s="8">
        <v>37.400000000000006</v>
      </c>
      <c r="AI11" s="8">
        <v>0.59</v>
      </c>
      <c r="AJ11" s="8">
        <v>1.61</v>
      </c>
      <c r="AK11" s="8">
        <v>3.9800000000000004</v>
      </c>
      <c r="AL11" s="8">
        <v>0</v>
      </c>
      <c r="AM11" s="8">
        <v>11.6</v>
      </c>
      <c r="AN11" s="8">
        <v>1.3</v>
      </c>
      <c r="AO11" s="8">
        <v>1.2</v>
      </c>
      <c r="AP11" s="8">
        <v>180</v>
      </c>
      <c r="AQ11" s="8">
        <v>0.38</v>
      </c>
      <c r="AR11" s="8">
        <v>4310</v>
      </c>
      <c r="AS11" s="8">
        <v>36.5</v>
      </c>
      <c r="AT11" s="8">
        <v>318</v>
      </c>
      <c r="AU11" s="8">
        <v>112</v>
      </c>
      <c r="AV11" s="8">
        <v>38.5</v>
      </c>
      <c r="AW11" s="8">
        <v>7.7</v>
      </c>
      <c r="AX11" s="8">
        <v>8.7899999999999991</v>
      </c>
      <c r="AY11" s="8">
        <v>0.69000000000000006</v>
      </c>
      <c r="AZ11" s="8">
        <v>0.59</v>
      </c>
      <c r="BA11" s="8">
        <v>0</v>
      </c>
      <c r="BB11" s="8">
        <v>41.900000000000006</v>
      </c>
      <c r="BC11" s="8">
        <v>0.78</v>
      </c>
      <c r="BD11" s="8">
        <v>195</v>
      </c>
      <c r="BE11" s="8">
        <v>26.6</v>
      </c>
      <c r="BF11" s="8">
        <v>0</v>
      </c>
      <c r="BG11" s="8">
        <v>3.9000000000000004</v>
      </c>
      <c r="BH11" s="8">
        <v>13.600000000000001</v>
      </c>
      <c r="BI11" s="8">
        <v>0</v>
      </c>
    </row>
    <row r="12" spans="1:61" x14ac:dyDescent="0.25">
      <c r="A12" s="30">
        <v>518</v>
      </c>
      <c r="B12" s="31" t="s">
        <v>94</v>
      </c>
      <c r="C12" s="31" t="s">
        <v>98</v>
      </c>
      <c r="D12" s="31">
        <v>19</v>
      </c>
      <c r="E12" s="31" t="s">
        <v>90</v>
      </c>
      <c r="F12" s="31">
        <v>0</v>
      </c>
      <c r="G12" s="36">
        <v>38.256043158003941</v>
      </c>
      <c r="H12" s="36">
        <f t="shared" si="0"/>
        <v>86.259398326953644</v>
      </c>
      <c r="I12" s="31" t="s">
        <v>17</v>
      </c>
      <c r="J12" s="31" t="s">
        <v>13</v>
      </c>
      <c r="K12" s="32">
        <v>43184</v>
      </c>
      <c r="L12" s="8">
        <v>252.97138960000001</v>
      </c>
      <c r="M12" s="8">
        <v>357.67647355000003</v>
      </c>
      <c r="N12" s="8">
        <v>104.70508394999999</v>
      </c>
      <c r="O12" s="8">
        <v>33.3498321</v>
      </c>
      <c r="P12" s="33">
        <v>406</v>
      </c>
      <c r="Q12" s="33">
        <v>0</v>
      </c>
      <c r="R12" s="33">
        <v>256</v>
      </c>
      <c r="S12" s="33">
        <v>204</v>
      </c>
      <c r="T12" s="33">
        <v>49.699999999999996</v>
      </c>
      <c r="U12" s="33">
        <v>53.099999999999994</v>
      </c>
      <c r="V12" s="33">
        <v>1.41</v>
      </c>
      <c r="W12" s="33">
        <v>5.3900000000000006</v>
      </c>
      <c r="X12" s="33">
        <v>6.17</v>
      </c>
      <c r="Y12" s="33">
        <v>0.6</v>
      </c>
      <c r="Z12" s="8">
        <v>14.2</v>
      </c>
      <c r="AA12" s="8">
        <v>2.6333333333333337</v>
      </c>
      <c r="AB12" s="8">
        <v>1.6</v>
      </c>
      <c r="AC12" s="8">
        <v>42.800000000000004</v>
      </c>
      <c r="AD12" s="8">
        <v>0</v>
      </c>
      <c r="AE12" s="8">
        <v>2230</v>
      </c>
      <c r="AF12" s="8">
        <v>4.04</v>
      </c>
      <c r="AG12" s="8">
        <v>72.2</v>
      </c>
      <c r="AH12" s="8">
        <v>46.3</v>
      </c>
      <c r="AI12" s="8">
        <v>1.06</v>
      </c>
      <c r="AJ12" s="8">
        <v>4.8599999999999994</v>
      </c>
      <c r="AK12" s="8">
        <v>4.5</v>
      </c>
      <c r="AL12" s="8">
        <v>0.03</v>
      </c>
      <c r="AM12" s="8">
        <v>15.5</v>
      </c>
      <c r="AN12" s="8">
        <v>3.9000000000000004</v>
      </c>
      <c r="AO12" s="8">
        <v>1</v>
      </c>
      <c r="AP12" s="8">
        <v>169</v>
      </c>
      <c r="AQ12" s="8">
        <v>0.36</v>
      </c>
      <c r="AR12" s="8">
        <v>4240</v>
      </c>
      <c r="AS12" s="8">
        <v>29.8</v>
      </c>
      <c r="AT12" s="8">
        <v>414</v>
      </c>
      <c r="AU12" s="8">
        <v>134</v>
      </c>
      <c r="AV12" s="8">
        <v>38.5</v>
      </c>
      <c r="AW12" s="8">
        <v>26.099999999999998</v>
      </c>
      <c r="AX12" s="8">
        <v>7.53</v>
      </c>
      <c r="AY12" s="8">
        <v>0.95</v>
      </c>
      <c r="AZ12" s="8">
        <v>0.42999999999999994</v>
      </c>
      <c r="BA12" s="8">
        <v>0</v>
      </c>
      <c r="BB12" s="8">
        <v>60.7</v>
      </c>
      <c r="BC12" s="8">
        <v>0.90999999999999992</v>
      </c>
      <c r="BD12" s="8">
        <v>299</v>
      </c>
      <c r="BE12" s="8">
        <v>38.700000000000003</v>
      </c>
      <c r="BF12" s="8">
        <v>0.02</v>
      </c>
      <c r="BG12" s="8">
        <v>10.700000000000001</v>
      </c>
      <c r="BH12" s="8">
        <v>14.8</v>
      </c>
      <c r="BI12" s="8">
        <v>0</v>
      </c>
    </row>
    <row r="13" spans="1:61" x14ac:dyDescent="0.25">
      <c r="A13" s="30">
        <v>520</v>
      </c>
      <c r="B13" s="31" t="s">
        <v>94</v>
      </c>
      <c r="C13" s="31" t="s">
        <v>98</v>
      </c>
      <c r="D13" s="31">
        <v>19</v>
      </c>
      <c r="E13" s="31" t="s">
        <v>90</v>
      </c>
      <c r="F13" s="31">
        <v>0</v>
      </c>
      <c r="G13" s="36">
        <v>38.256043158003941</v>
      </c>
      <c r="H13" s="36">
        <f t="shared" si="0"/>
        <v>86.259398326953644</v>
      </c>
      <c r="I13" s="31" t="s">
        <v>17</v>
      </c>
      <c r="J13" s="31" t="s">
        <v>15</v>
      </c>
      <c r="K13" s="32">
        <v>43184</v>
      </c>
      <c r="L13" s="8">
        <v>232.26393675000003</v>
      </c>
      <c r="M13" s="8">
        <v>340.04075040000004</v>
      </c>
      <c r="N13" s="8">
        <v>107.77681364999999</v>
      </c>
      <c r="O13" s="8">
        <v>28.921688500000002</v>
      </c>
      <c r="P13" s="33">
        <v>472</v>
      </c>
      <c r="Q13" s="33">
        <v>0.09</v>
      </c>
      <c r="R13" s="33">
        <v>261</v>
      </c>
      <c r="S13" s="33">
        <v>230</v>
      </c>
      <c r="T13" s="33">
        <v>48.7</v>
      </c>
      <c r="U13" s="33">
        <v>60.300000000000004</v>
      </c>
      <c r="V13" s="33">
        <v>1.7399999999999998</v>
      </c>
      <c r="W13" s="33">
        <v>4.8499999999999996</v>
      </c>
      <c r="X13" s="33">
        <v>7.02</v>
      </c>
      <c r="Y13" s="33">
        <v>0.72</v>
      </c>
      <c r="Z13" s="8">
        <v>11.5</v>
      </c>
      <c r="AA13" s="8">
        <v>2.9666666666666668</v>
      </c>
      <c r="AB13" s="8">
        <v>1.1000000000000001</v>
      </c>
      <c r="AC13" s="8">
        <v>47.800000000000004</v>
      </c>
      <c r="AD13" s="8">
        <v>0.01</v>
      </c>
      <c r="AE13" s="8">
        <v>2250</v>
      </c>
      <c r="AF13" s="8">
        <v>4.51</v>
      </c>
      <c r="AG13" s="8">
        <v>53.9</v>
      </c>
      <c r="AH13" s="8">
        <v>41</v>
      </c>
      <c r="AI13" s="8">
        <v>0.70000000000000007</v>
      </c>
      <c r="AJ13" s="8">
        <v>2.5</v>
      </c>
      <c r="AK13" s="8">
        <v>4.72</v>
      </c>
      <c r="AL13" s="8">
        <v>0</v>
      </c>
      <c r="AM13" s="8">
        <v>12.4</v>
      </c>
      <c r="AN13" s="8">
        <v>2.3000000000000003</v>
      </c>
      <c r="AO13" s="8">
        <v>1.1000000000000001</v>
      </c>
      <c r="AP13" s="8">
        <v>185</v>
      </c>
      <c r="AQ13" s="8">
        <v>0.33</v>
      </c>
      <c r="AR13" s="8">
        <v>4260</v>
      </c>
      <c r="AS13" s="8">
        <v>38.299999999999997</v>
      </c>
      <c r="AT13" s="8">
        <v>355</v>
      </c>
      <c r="AU13" s="8">
        <v>121</v>
      </c>
      <c r="AV13" s="8">
        <v>41</v>
      </c>
      <c r="AW13" s="8">
        <v>14.5</v>
      </c>
      <c r="AX13" s="8">
        <v>7.41</v>
      </c>
      <c r="AY13" s="8">
        <v>0.8</v>
      </c>
      <c r="AZ13" s="8">
        <v>0.3</v>
      </c>
      <c r="BA13" s="8">
        <v>0</v>
      </c>
      <c r="BB13" s="8">
        <v>46.3</v>
      </c>
      <c r="BC13" s="8">
        <v>0.67</v>
      </c>
      <c r="BD13" s="8">
        <v>234</v>
      </c>
      <c r="BE13" s="8">
        <v>30.5</v>
      </c>
      <c r="BF13" s="8">
        <v>0</v>
      </c>
      <c r="BG13" s="8">
        <v>6.23</v>
      </c>
      <c r="BH13" s="8">
        <v>14.8</v>
      </c>
      <c r="BI13" s="8">
        <v>0</v>
      </c>
    </row>
    <row r="14" spans="1:61" x14ac:dyDescent="0.25">
      <c r="A14" s="30">
        <v>522</v>
      </c>
      <c r="B14" s="31" t="s">
        <v>94</v>
      </c>
      <c r="C14" s="31" t="s">
        <v>99</v>
      </c>
      <c r="D14" s="31">
        <v>20</v>
      </c>
      <c r="E14" s="31" t="s">
        <v>119</v>
      </c>
      <c r="F14" s="31">
        <v>16.899999999999999</v>
      </c>
      <c r="G14" s="36">
        <v>38.515406162464984</v>
      </c>
      <c r="H14" s="36">
        <f t="shared" si="0"/>
        <v>86.844207807136371</v>
      </c>
      <c r="I14" s="31" t="s">
        <v>17</v>
      </c>
      <c r="J14" s="31" t="s">
        <v>14</v>
      </c>
      <c r="K14" s="32">
        <v>43184</v>
      </c>
      <c r="L14" s="8">
        <v>202.87109900000002</v>
      </c>
      <c r="M14" s="8">
        <v>334.61688364999998</v>
      </c>
      <c r="N14" s="8">
        <v>131.74578464999999</v>
      </c>
      <c r="O14" s="8">
        <v>23.494300450000001</v>
      </c>
      <c r="P14" s="33">
        <v>435</v>
      </c>
      <c r="Q14" s="33">
        <v>0</v>
      </c>
      <c r="R14" s="33">
        <v>299</v>
      </c>
      <c r="S14" s="33">
        <v>220</v>
      </c>
      <c r="T14" s="33">
        <v>50.7</v>
      </c>
      <c r="U14" s="33">
        <v>58.7</v>
      </c>
      <c r="V14" s="33">
        <v>1.44</v>
      </c>
      <c r="W14" s="33">
        <v>5.12</v>
      </c>
      <c r="X14" s="33">
        <v>7.17</v>
      </c>
      <c r="Y14" s="33">
        <v>0.63</v>
      </c>
      <c r="Z14" s="8">
        <v>8.6999999999999993</v>
      </c>
      <c r="AA14" s="8">
        <v>3.8999999999999995</v>
      </c>
      <c r="AB14" s="8">
        <v>0.8</v>
      </c>
      <c r="AC14" s="8">
        <v>39.799999999999997</v>
      </c>
      <c r="AD14" s="8">
        <v>0</v>
      </c>
      <c r="AE14" s="8">
        <v>2280</v>
      </c>
      <c r="AF14" s="8">
        <v>4.97</v>
      </c>
      <c r="AG14" s="8">
        <v>51.2</v>
      </c>
      <c r="AH14" s="8">
        <v>41.8</v>
      </c>
      <c r="AI14" s="8">
        <v>0.62</v>
      </c>
      <c r="AJ14" s="8">
        <v>1.8199999999999998</v>
      </c>
      <c r="AK14" s="8">
        <v>3.84</v>
      </c>
      <c r="AL14" s="8">
        <v>0</v>
      </c>
      <c r="AM14" s="8">
        <v>9.6</v>
      </c>
      <c r="AN14" s="8">
        <v>1.9</v>
      </c>
      <c r="AO14" s="8">
        <v>2.4</v>
      </c>
      <c r="AP14" s="8">
        <v>110</v>
      </c>
      <c r="AQ14" s="8">
        <v>0.29000000000000004</v>
      </c>
      <c r="AR14" s="8">
        <v>4330</v>
      </c>
      <c r="AS14" s="8">
        <v>39</v>
      </c>
      <c r="AT14" s="8">
        <v>338</v>
      </c>
      <c r="AU14" s="8">
        <v>114</v>
      </c>
      <c r="AV14" s="8">
        <v>29.900000000000002</v>
      </c>
      <c r="AW14" s="8">
        <v>9.99</v>
      </c>
      <c r="AX14" s="8">
        <v>8.33</v>
      </c>
      <c r="AY14" s="8">
        <v>0.71</v>
      </c>
      <c r="AZ14" s="8">
        <v>0.45999999999999996</v>
      </c>
      <c r="BA14" s="8">
        <v>0</v>
      </c>
      <c r="BB14" s="8">
        <v>35.4</v>
      </c>
      <c r="BC14" s="8">
        <v>0.72</v>
      </c>
      <c r="BD14" s="8">
        <v>222</v>
      </c>
      <c r="BE14" s="8">
        <v>25.2</v>
      </c>
      <c r="BF14" s="8">
        <v>0</v>
      </c>
      <c r="BG14" s="8">
        <v>4.76</v>
      </c>
      <c r="BH14" s="8">
        <v>14</v>
      </c>
      <c r="BI14" s="8">
        <v>0</v>
      </c>
    </row>
    <row r="15" spans="1:61" x14ac:dyDescent="0.25">
      <c r="A15" s="30">
        <v>521</v>
      </c>
      <c r="B15" s="31" t="s">
        <v>94</v>
      </c>
      <c r="C15" s="31" t="s">
        <v>99</v>
      </c>
      <c r="D15" s="31">
        <v>20</v>
      </c>
      <c r="E15" s="31" t="s">
        <v>119</v>
      </c>
      <c r="F15" s="31">
        <v>16.899999999999999</v>
      </c>
      <c r="G15" s="36">
        <v>38.515406162464984</v>
      </c>
      <c r="H15" s="36">
        <f t="shared" si="0"/>
        <v>86.844207807136371</v>
      </c>
      <c r="I15" s="31" t="s">
        <v>17</v>
      </c>
      <c r="J15" s="31" t="s">
        <v>13</v>
      </c>
      <c r="K15" s="32">
        <v>43184</v>
      </c>
      <c r="L15" s="8">
        <v>193.35192654999997</v>
      </c>
      <c r="M15" s="8">
        <v>308.91087059999995</v>
      </c>
      <c r="N15" s="8">
        <v>115.55894405000001</v>
      </c>
      <c r="O15" s="8">
        <v>24.621846850000001</v>
      </c>
      <c r="P15" s="33">
        <v>402</v>
      </c>
      <c r="Q15" s="33">
        <v>0</v>
      </c>
      <c r="R15" s="33">
        <v>267</v>
      </c>
      <c r="S15" s="33">
        <v>202</v>
      </c>
      <c r="T15" s="33">
        <v>51.7</v>
      </c>
      <c r="U15" s="33">
        <v>54.3</v>
      </c>
      <c r="V15" s="33">
        <v>1.2</v>
      </c>
      <c r="W15" s="33">
        <v>3.9000000000000004</v>
      </c>
      <c r="X15" s="33">
        <v>6.7900000000000009</v>
      </c>
      <c r="Y15" s="33">
        <v>0.6</v>
      </c>
      <c r="Z15" s="8">
        <v>11.299999999999999</v>
      </c>
      <c r="AA15" s="8">
        <v>3.3666666666666667</v>
      </c>
      <c r="AB15" s="8">
        <v>0.5</v>
      </c>
      <c r="AC15" s="8">
        <v>32.5</v>
      </c>
      <c r="AD15" s="8">
        <v>0.03</v>
      </c>
      <c r="AE15" s="8">
        <v>2240</v>
      </c>
      <c r="AF15" s="8">
        <v>5.6599999999999993</v>
      </c>
      <c r="AG15" s="8">
        <v>58.8</v>
      </c>
      <c r="AH15" s="8">
        <v>41</v>
      </c>
      <c r="AI15" s="8">
        <v>0.59</v>
      </c>
      <c r="AJ15" s="8">
        <v>1.6</v>
      </c>
      <c r="AK15" s="8">
        <v>4.13</v>
      </c>
      <c r="AL15" s="8">
        <v>0.01</v>
      </c>
      <c r="AM15" s="8">
        <v>12.2</v>
      </c>
      <c r="AN15" s="8">
        <v>1.5</v>
      </c>
      <c r="AO15" s="8">
        <v>0.8</v>
      </c>
      <c r="AP15" s="8">
        <v>80.7</v>
      </c>
      <c r="AQ15" s="8">
        <v>0.24</v>
      </c>
      <c r="AR15" s="8">
        <v>4380</v>
      </c>
      <c r="AS15" s="8">
        <v>29</v>
      </c>
      <c r="AT15" s="8">
        <v>383</v>
      </c>
      <c r="AU15" s="8">
        <v>118</v>
      </c>
      <c r="AV15" s="8">
        <v>24</v>
      </c>
      <c r="AW15" s="8">
        <v>12.1</v>
      </c>
      <c r="AX15" s="8">
        <v>6.62</v>
      </c>
      <c r="AY15" s="8">
        <v>0.79</v>
      </c>
      <c r="AZ15" s="8">
        <v>0.36</v>
      </c>
      <c r="BA15" s="8">
        <v>0</v>
      </c>
      <c r="BB15" s="8">
        <v>40.599999999999994</v>
      </c>
      <c r="BC15" s="8">
        <v>0.71</v>
      </c>
      <c r="BD15" s="8">
        <v>257</v>
      </c>
      <c r="BE15" s="8">
        <v>27.599999999999998</v>
      </c>
      <c r="BF15" s="8">
        <v>0</v>
      </c>
      <c r="BG15" s="8">
        <v>5.2700000000000005</v>
      </c>
      <c r="BH15" s="8">
        <v>14.1</v>
      </c>
      <c r="BI15" s="8">
        <v>0</v>
      </c>
    </row>
    <row r="16" spans="1:61" x14ac:dyDescent="0.25">
      <c r="A16" s="30">
        <v>523</v>
      </c>
      <c r="B16" s="31" t="s">
        <v>94</v>
      </c>
      <c r="C16" s="31" t="s">
        <v>99</v>
      </c>
      <c r="D16" s="31">
        <v>20</v>
      </c>
      <c r="E16" s="31" t="s">
        <v>119</v>
      </c>
      <c r="F16" s="31">
        <v>16.899999999999999</v>
      </c>
      <c r="G16" s="36">
        <v>38.515406162464984</v>
      </c>
      <c r="H16" s="36">
        <f t="shared" si="0"/>
        <v>86.844207807136371</v>
      </c>
      <c r="I16" s="31" t="s">
        <v>17</v>
      </c>
      <c r="J16" s="31" t="s">
        <v>15</v>
      </c>
      <c r="K16" s="32">
        <v>43184</v>
      </c>
      <c r="L16" s="8">
        <v>204.95540810000008</v>
      </c>
      <c r="M16" s="8">
        <v>332.55278845000009</v>
      </c>
      <c r="N16" s="8">
        <v>127.59738034999999</v>
      </c>
      <c r="O16" s="8">
        <v>19.827258450000002</v>
      </c>
      <c r="P16" s="33">
        <v>422</v>
      </c>
      <c r="Q16" s="33">
        <v>0</v>
      </c>
      <c r="R16" s="33">
        <v>293</v>
      </c>
      <c r="S16" s="33">
        <v>213</v>
      </c>
      <c r="T16" s="33">
        <v>51.1</v>
      </c>
      <c r="U16" s="33">
        <v>57.300000000000004</v>
      </c>
      <c r="V16" s="33">
        <v>1.3800000000000001</v>
      </c>
      <c r="W16" s="33">
        <v>4.93</v>
      </c>
      <c r="X16" s="33">
        <v>5.75</v>
      </c>
      <c r="Y16" s="33">
        <v>0.6</v>
      </c>
      <c r="Z16" s="8">
        <v>5.8999999999999995</v>
      </c>
      <c r="AA16" s="8">
        <v>3.0333333333333332</v>
      </c>
      <c r="AB16" s="8">
        <v>1.3</v>
      </c>
      <c r="AC16" s="8">
        <v>42.199999999999996</v>
      </c>
      <c r="AD16" s="8">
        <v>0</v>
      </c>
      <c r="AE16" s="8">
        <v>2260</v>
      </c>
      <c r="AF16" s="8">
        <v>5.3000000000000007</v>
      </c>
      <c r="AG16" s="8">
        <v>55.9</v>
      </c>
      <c r="AH16" s="8">
        <v>41</v>
      </c>
      <c r="AI16" s="8">
        <v>0.61</v>
      </c>
      <c r="AJ16" s="8">
        <v>1.6700000000000002</v>
      </c>
      <c r="AK16" s="8">
        <v>4.34</v>
      </c>
      <c r="AL16" s="8">
        <v>0.02</v>
      </c>
      <c r="AM16" s="8">
        <v>6.7</v>
      </c>
      <c r="AN16" s="8">
        <v>1.7999999999999998</v>
      </c>
      <c r="AO16" s="8">
        <v>0.70000000000000007</v>
      </c>
      <c r="AP16" s="8">
        <v>135</v>
      </c>
      <c r="AQ16" s="8">
        <v>0.21000000000000002</v>
      </c>
      <c r="AR16" s="8">
        <v>4210</v>
      </c>
      <c r="AS16" s="8">
        <v>43.7</v>
      </c>
      <c r="AT16" s="8">
        <v>363</v>
      </c>
      <c r="AU16" s="8">
        <v>115</v>
      </c>
      <c r="AV16" s="8">
        <v>30.4</v>
      </c>
      <c r="AW16" s="8">
        <v>11.6</v>
      </c>
      <c r="AX16" s="8">
        <v>7.91</v>
      </c>
      <c r="AY16" s="8">
        <v>0.74</v>
      </c>
      <c r="AZ16" s="8">
        <v>0.67</v>
      </c>
      <c r="BA16" s="8">
        <v>0</v>
      </c>
      <c r="BB16" s="8">
        <v>37</v>
      </c>
      <c r="BC16" s="8">
        <v>0.81</v>
      </c>
      <c r="BD16" s="8">
        <v>238</v>
      </c>
      <c r="BE16" s="8">
        <v>26</v>
      </c>
      <c r="BF16" s="8">
        <v>0</v>
      </c>
      <c r="BG16" s="8">
        <v>4.87</v>
      </c>
      <c r="BH16" s="8">
        <v>14.2</v>
      </c>
      <c r="BI16" s="8">
        <v>0</v>
      </c>
    </row>
    <row r="17" spans="1:61" x14ac:dyDescent="0.25">
      <c r="A17" s="30">
        <v>525</v>
      </c>
      <c r="B17" s="31" t="s">
        <v>94</v>
      </c>
      <c r="C17" s="31" t="s">
        <v>100</v>
      </c>
      <c r="D17" s="31">
        <v>21</v>
      </c>
      <c r="E17" s="31" t="s">
        <v>90</v>
      </c>
      <c r="F17" s="31">
        <v>0</v>
      </c>
      <c r="G17" s="36">
        <v>33.717190579935682</v>
      </c>
      <c r="H17" s="36">
        <f t="shared" si="0"/>
        <v>76.025232423755767</v>
      </c>
      <c r="I17" s="31" t="s">
        <v>17</v>
      </c>
      <c r="J17" s="31" t="s">
        <v>14</v>
      </c>
      <c r="K17" s="32">
        <v>43184</v>
      </c>
      <c r="L17" s="8">
        <v>141.23749480000004</v>
      </c>
      <c r="M17" s="8">
        <v>240.75379560000002</v>
      </c>
      <c r="N17" s="8">
        <v>99.516300799999996</v>
      </c>
      <c r="O17" s="8">
        <v>126.02955010000001</v>
      </c>
      <c r="P17" s="33">
        <v>86.5</v>
      </c>
      <c r="Q17" s="33">
        <v>0</v>
      </c>
      <c r="R17" s="33">
        <v>315</v>
      </c>
      <c r="S17" s="33">
        <v>44.400000000000006</v>
      </c>
      <c r="T17" s="33">
        <v>26.299999999999997</v>
      </c>
      <c r="U17" s="33">
        <v>16</v>
      </c>
      <c r="V17" s="33">
        <v>0.34</v>
      </c>
      <c r="W17" s="33">
        <v>2.08</v>
      </c>
      <c r="X17" s="33">
        <v>5.97</v>
      </c>
      <c r="Y17" s="33">
        <v>0.1</v>
      </c>
      <c r="Z17" s="8">
        <v>84.3</v>
      </c>
      <c r="AA17" s="8">
        <v>2.3000000000000003</v>
      </c>
      <c r="AB17" s="8">
        <v>1.7000000000000002</v>
      </c>
      <c r="AC17" s="8">
        <v>49.2</v>
      </c>
      <c r="AD17" s="8">
        <v>0.03</v>
      </c>
      <c r="AE17" s="8">
        <v>2310</v>
      </c>
      <c r="AF17" s="8">
        <v>5.04</v>
      </c>
      <c r="AG17" s="8">
        <v>58.5</v>
      </c>
      <c r="AH17" s="8">
        <v>38.299999999999997</v>
      </c>
      <c r="AI17" s="8">
        <v>0.71</v>
      </c>
      <c r="AJ17" s="8">
        <v>1.6300000000000001</v>
      </c>
      <c r="AK17" s="8">
        <v>4.25</v>
      </c>
      <c r="AL17" s="8">
        <v>0</v>
      </c>
      <c r="AM17" s="8">
        <v>96.4</v>
      </c>
      <c r="AN17" s="8">
        <v>1.2</v>
      </c>
      <c r="AO17" s="8">
        <v>3.7</v>
      </c>
      <c r="AP17" s="8">
        <v>170</v>
      </c>
      <c r="AQ17" s="8">
        <v>0.22999999999999998</v>
      </c>
      <c r="AR17" s="8">
        <v>4360</v>
      </c>
      <c r="AS17" s="8">
        <v>41.1</v>
      </c>
      <c r="AT17" s="8">
        <v>356</v>
      </c>
      <c r="AU17" s="8">
        <v>109</v>
      </c>
      <c r="AV17" s="8">
        <v>34</v>
      </c>
      <c r="AW17" s="8">
        <v>9.43</v>
      </c>
      <c r="AX17" s="8">
        <v>8.27</v>
      </c>
      <c r="AY17" s="8">
        <v>0.71</v>
      </c>
      <c r="AZ17" s="8">
        <v>0.66</v>
      </c>
      <c r="BA17" s="8">
        <v>0</v>
      </c>
      <c r="BB17" s="8">
        <v>40.300000000000004</v>
      </c>
      <c r="BC17" s="8">
        <v>1.7000000000000002</v>
      </c>
      <c r="BD17" s="8">
        <v>235</v>
      </c>
      <c r="BE17" s="8">
        <v>24.8</v>
      </c>
      <c r="BF17" s="8">
        <v>7.0000000000000007E-2</v>
      </c>
      <c r="BG17" s="8">
        <v>4.59</v>
      </c>
      <c r="BH17" s="8">
        <v>12.9</v>
      </c>
      <c r="BI17" s="8">
        <v>0</v>
      </c>
    </row>
    <row r="18" spans="1:61" x14ac:dyDescent="0.25">
      <c r="A18" s="30">
        <v>524</v>
      </c>
      <c r="B18" s="31" t="s">
        <v>94</v>
      </c>
      <c r="C18" s="31" t="s">
        <v>100</v>
      </c>
      <c r="D18" s="31">
        <v>21</v>
      </c>
      <c r="E18" s="31" t="s">
        <v>90</v>
      </c>
      <c r="F18" s="31">
        <v>0</v>
      </c>
      <c r="G18" s="36">
        <v>33.717190579935682</v>
      </c>
      <c r="H18" s="36">
        <f t="shared" si="0"/>
        <v>76.025232423755767</v>
      </c>
      <c r="I18" s="31" t="s">
        <v>17</v>
      </c>
      <c r="J18" s="31" t="s">
        <v>13</v>
      </c>
      <c r="K18" s="32">
        <v>43184</v>
      </c>
      <c r="L18" s="8">
        <v>159.73836495</v>
      </c>
      <c r="M18" s="8">
        <v>269.5205211</v>
      </c>
      <c r="N18" s="8">
        <v>109.78215614999999</v>
      </c>
      <c r="O18" s="8">
        <v>1003.4763162499999</v>
      </c>
      <c r="P18" s="33">
        <v>15.3</v>
      </c>
      <c r="Q18" s="33">
        <v>0</v>
      </c>
      <c r="R18" s="33">
        <v>482</v>
      </c>
      <c r="S18" s="33">
        <v>7.94</v>
      </c>
      <c r="T18" s="33">
        <v>48.3</v>
      </c>
      <c r="U18" s="33">
        <v>11.7</v>
      </c>
      <c r="V18" s="33">
        <v>0.09</v>
      </c>
      <c r="W18" s="33">
        <v>3.9000000000000004</v>
      </c>
      <c r="X18" s="33">
        <v>10.199999999999999</v>
      </c>
      <c r="Y18" s="33">
        <v>0</v>
      </c>
      <c r="Z18" s="8">
        <v>111.7</v>
      </c>
      <c r="AA18" s="8">
        <v>2.9</v>
      </c>
      <c r="AB18" s="8">
        <v>10.700000000000001</v>
      </c>
      <c r="AC18" s="8">
        <v>43.8</v>
      </c>
      <c r="AD18" s="8">
        <v>0</v>
      </c>
      <c r="AE18" s="8">
        <v>2270</v>
      </c>
      <c r="AF18" s="8">
        <v>3.95</v>
      </c>
      <c r="AG18" s="8">
        <v>85.600000000000009</v>
      </c>
      <c r="AH18" s="8">
        <v>41.3</v>
      </c>
      <c r="AI18" s="8">
        <v>1.41</v>
      </c>
      <c r="AJ18" s="8">
        <v>3.2</v>
      </c>
      <c r="AK18" s="8">
        <v>8.49</v>
      </c>
      <c r="AL18" s="8">
        <v>0</v>
      </c>
      <c r="AM18" s="8">
        <v>136.80000000000001</v>
      </c>
      <c r="AN18" s="8">
        <v>2.6</v>
      </c>
      <c r="AO18" s="8">
        <v>223.2</v>
      </c>
      <c r="AP18" s="8">
        <v>158</v>
      </c>
      <c r="AQ18" s="8">
        <v>0.31</v>
      </c>
      <c r="AR18" s="8">
        <v>4020</v>
      </c>
      <c r="AS18" s="8">
        <v>29.1</v>
      </c>
      <c r="AT18" s="8">
        <v>293</v>
      </c>
      <c r="AU18" s="8">
        <v>110</v>
      </c>
      <c r="AV18" s="8">
        <v>41.2</v>
      </c>
      <c r="AW18" s="8">
        <v>17.100000000000001</v>
      </c>
      <c r="AX18" s="8">
        <v>12.5</v>
      </c>
      <c r="AY18" s="8">
        <v>0.90999999999999992</v>
      </c>
      <c r="AZ18" s="8">
        <v>0.4</v>
      </c>
      <c r="BA18" s="8">
        <v>0</v>
      </c>
      <c r="BB18" s="8">
        <v>43.2</v>
      </c>
      <c r="BC18" s="8">
        <v>0.67</v>
      </c>
      <c r="BD18" s="8">
        <v>291</v>
      </c>
      <c r="BE18" s="8">
        <v>25.099999999999998</v>
      </c>
      <c r="BF18" s="8">
        <v>0.02</v>
      </c>
      <c r="BG18" s="8">
        <v>6.6000000000000005</v>
      </c>
      <c r="BH18" s="8">
        <v>17</v>
      </c>
      <c r="BI18" s="8">
        <v>0</v>
      </c>
    </row>
    <row r="19" spans="1:61" x14ac:dyDescent="0.25">
      <c r="A19" s="30">
        <v>526</v>
      </c>
      <c r="B19" s="31" t="s">
        <v>94</v>
      </c>
      <c r="C19" s="31" t="s">
        <v>100</v>
      </c>
      <c r="D19" s="31">
        <v>21</v>
      </c>
      <c r="E19" s="31" t="s">
        <v>90</v>
      </c>
      <c r="F19" s="31">
        <v>0</v>
      </c>
      <c r="G19" s="36">
        <v>33.717190579935682</v>
      </c>
      <c r="H19" s="36">
        <f t="shared" si="0"/>
        <v>76.025232423755767</v>
      </c>
      <c r="I19" s="31" t="s">
        <v>17</v>
      </c>
      <c r="J19" s="31" t="s">
        <v>15</v>
      </c>
      <c r="K19" s="32">
        <v>43184</v>
      </c>
      <c r="L19" s="8">
        <v>207.99269259999994</v>
      </c>
      <c r="M19" s="8">
        <v>329.08204964999993</v>
      </c>
      <c r="N19" s="8">
        <v>121.08935705</v>
      </c>
      <c r="O19" s="8">
        <v>21.447283150000001</v>
      </c>
      <c r="P19" s="33">
        <v>414</v>
      </c>
      <c r="Q19" s="33">
        <v>0</v>
      </c>
      <c r="R19" s="33">
        <v>274</v>
      </c>
      <c r="S19" s="33">
        <v>205</v>
      </c>
      <c r="T19" s="33">
        <v>45.8</v>
      </c>
      <c r="U19" s="33">
        <v>52.400000000000006</v>
      </c>
      <c r="V19" s="33">
        <v>1.45</v>
      </c>
      <c r="W19" s="33">
        <v>4.8899999999999997</v>
      </c>
      <c r="X19" s="33">
        <v>7.2299999999999995</v>
      </c>
      <c r="Y19" s="33">
        <v>0.62</v>
      </c>
      <c r="Z19" s="8">
        <v>8.8000000000000007</v>
      </c>
      <c r="AA19" s="8">
        <v>2.7333333333333334</v>
      </c>
      <c r="AB19" s="8">
        <v>1</v>
      </c>
      <c r="AC19" s="8">
        <v>49.800000000000004</v>
      </c>
      <c r="AD19" s="8">
        <v>0</v>
      </c>
      <c r="AE19" s="8">
        <v>2250</v>
      </c>
      <c r="AF19" s="8">
        <v>5.4300000000000006</v>
      </c>
      <c r="AG19" s="8">
        <v>47.699999999999996</v>
      </c>
      <c r="AH19" s="8">
        <v>35.200000000000003</v>
      </c>
      <c r="AI19" s="8">
        <v>0.59</v>
      </c>
      <c r="AJ19" s="8">
        <v>1.6700000000000002</v>
      </c>
      <c r="AK19" s="8">
        <v>3.4699999999999998</v>
      </c>
      <c r="AL19" s="8">
        <v>0.02</v>
      </c>
      <c r="AM19" s="8">
        <v>9.3000000000000007</v>
      </c>
      <c r="AN19" s="8">
        <v>1.3</v>
      </c>
      <c r="AO19" s="8">
        <v>1.5</v>
      </c>
      <c r="AP19" s="8">
        <v>191</v>
      </c>
      <c r="AQ19" s="8">
        <v>0.3</v>
      </c>
      <c r="AR19" s="8">
        <v>4280</v>
      </c>
      <c r="AS19" s="8">
        <v>43.6</v>
      </c>
      <c r="AT19" s="8">
        <v>345</v>
      </c>
      <c r="AU19" s="8">
        <v>106</v>
      </c>
      <c r="AV19" s="8">
        <v>37.200000000000003</v>
      </c>
      <c r="AW19" s="8">
        <v>10.4</v>
      </c>
      <c r="AX19" s="8">
        <v>7.14</v>
      </c>
      <c r="AY19" s="8">
        <v>0.75</v>
      </c>
      <c r="AZ19" s="8">
        <v>0.61</v>
      </c>
      <c r="BA19" s="8">
        <v>0</v>
      </c>
      <c r="BB19" s="8">
        <v>41.900000000000006</v>
      </c>
      <c r="BC19" s="8">
        <v>1.05</v>
      </c>
      <c r="BD19" s="8">
        <v>212</v>
      </c>
      <c r="BE19" s="8">
        <v>24.1</v>
      </c>
      <c r="BF19" s="8">
        <v>0</v>
      </c>
      <c r="BG19" s="8">
        <v>4.47</v>
      </c>
      <c r="BH19" s="8">
        <v>13.899999999999999</v>
      </c>
      <c r="BI19" s="8">
        <v>0</v>
      </c>
    </row>
    <row r="20" spans="1:61" x14ac:dyDescent="0.25">
      <c r="A20" s="30">
        <v>528</v>
      </c>
      <c r="B20" s="31" t="s">
        <v>94</v>
      </c>
      <c r="C20" s="31" t="s">
        <v>101</v>
      </c>
      <c r="D20" s="31">
        <v>16</v>
      </c>
      <c r="E20" s="31" t="s">
        <v>120</v>
      </c>
      <c r="F20" s="31">
        <v>28.2</v>
      </c>
      <c r="G20" s="36">
        <v>36.051457620085074</v>
      </c>
      <c r="H20" s="36">
        <f t="shared" si="0"/>
        <v>81.288517745400384</v>
      </c>
      <c r="I20" s="31" t="s">
        <v>17</v>
      </c>
      <c r="J20" s="31" t="s">
        <v>14</v>
      </c>
      <c r="K20" s="32">
        <v>43184</v>
      </c>
      <c r="L20" s="8">
        <v>180.25628574999999</v>
      </c>
      <c r="M20" s="8">
        <v>286.60947714999998</v>
      </c>
      <c r="N20" s="8">
        <v>106.3531914</v>
      </c>
      <c r="O20" s="8">
        <v>23.103741849999999</v>
      </c>
      <c r="P20" s="33">
        <v>264</v>
      </c>
      <c r="Q20" s="33">
        <v>0</v>
      </c>
      <c r="R20" s="33">
        <v>231</v>
      </c>
      <c r="S20" s="33">
        <v>129</v>
      </c>
      <c r="T20" s="33">
        <v>31.9</v>
      </c>
      <c r="U20" s="33">
        <v>34.900000000000006</v>
      </c>
      <c r="V20" s="33">
        <v>0.92999999999999994</v>
      </c>
      <c r="W20" s="33">
        <v>3.33</v>
      </c>
      <c r="X20" s="33">
        <v>7.45</v>
      </c>
      <c r="Y20" s="33">
        <v>0.4</v>
      </c>
      <c r="Z20" s="8">
        <v>10.9</v>
      </c>
      <c r="AA20" s="8">
        <v>1.7666666666666666</v>
      </c>
      <c r="AB20" s="8">
        <v>0.89999999999999991</v>
      </c>
      <c r="AC20" s="8">
        <v>54.800000000000004</v>
      </c>
      <c r="AD20" s="8">
        <v>0.01</v>
      </c>
      <c r="AE20" s="8">
        <v>2230</v>
      </c>
      <c r="AF20" s="8">
        <v>5.3800000000000008</v>
      </c>
      <c r="AG20" s="8">
        <v>48.6</v>
      </c>
      <c r="AH20" s="8">
        <v>36.6</v>
      </c>
      <c r="AI20" s="8">
        <v>0.56000000000000005</v>
      </c>
      <c r="AJ20" s="8">
        <v>2.64</v>
      </c>
      <c r="AK20" s="8">
        <v>4.55</v>
      </c>
      <c r="AL20" s="8">
        <v>0.02</v>
      </c>
      <c r="AM20" s="8">
        <v>10.9</v>
      </c>
      <c r="AN20" s="8">
        <v>2.4</v>
      </c>
      <c r="AO20" s="8">
        <v>1.5</v>
      </c>
      <c r="AP20" s="8">
        <v>214</v>
      </c>
      <c r="AQ20" s="8">
        <v>0.37</v>
      </c>
      <c r="AR20" s="8">
        <v>4240</v>
      </c>
      <c r="AS20" s="8">
        <v>40</v>
      </c>
      <c r="AT20" s="8">
        <v>338</v>
      </c>
      <c r="AU20" s="8">
        <v>113</v>
      </c>
      <c r="AV20" s="8">
        <v>42.699999999999996</v>
      </c>
      <c r="AW20" s="8">
        <v>8.85</v>
      </c>
      <c r="AX20" s="8">
        <v>7.31</v>
      </c>
      <c r="AY20" s="8">
        <v>0.70000000000000007</v>
      </c>
      <c r="AZ20" s="8">
        <v>0.51</v>
      </c>
      <c r="BA20" s="8">
        <v>0</v>
      </c>
      <c r="BB20" s="8">
        <v>52</v>
      </c>
      <c r="BC20" s="8">
        <v>0.72</v>
      </c>
      <c r="BD20" s="8">
        <v>210</v>
      </c>
      <c r="BE20" s="8">
        <v>29.900000000000002</v>
      </c>
      <c r="BF20" s="8">
        <v>0</v>
      </c>
      <c r="BG20" s="8">
        <v>3.92</v>
      </c>
      <c r="BH20" s="8">
        <v>13.700000000000001</v>
      </c>
      <c r="BI20" s="8">
        <v>0</v>
      </c>
    </row>
    <row r="21" spans="1:61" x14ac:dyDescent="0.25">
      <c r="A21" s="30">
        <v>527</v>
      </c>
      <c r="B21" s="31" t="s">
        <v>94</v>
      </c>
      <c r="C21" s="31" t="s">
        <v>101</v>
      </c>
      <c r="D21" s="31">
        <v>16</v>
      </c>
      <c r="E21" s="31" t="s">
        <v>120</v>
      </c>
      <c r="F21" s="31">
        <v>28.2</v>
      </c>
      <c r="G21" s="36">
        <v>36.051457620085074</v>
      </c>
      <c r="H21" s="36">
        <f t="shared" si="0"/>
        <v>81.288517745400384</v>
      </c>
      <c r="I21" s="31" t="s">
        <v>17</v>
      </c>
      <c r="J21" s="31" t="s">
        <v>13</v>
      </c>
      <c r="K21" s="32">
        <v>43184</v>
      </c>
      <c r="L21" s="8">
        <v>208.60744390000002</v>
      </c>
      <c r="M21" s="8">
        <v>301.3795179</v>
      </c>
      <c r="N21" s="8">
        <v>92.772074000000003</v>
      </c>
      <c r="O21" s="8">
        <v>23.679979299999999</v>
      </c>
      <c r="P21" s="33">
        <v>360</v>
      </c>
      <c r="Q21" s="33">
        <v>0.01</v>
      </c>
      <c r="R21" s="33">
        <v>231</v>
      </c>
      <c r="S21" s="33">
        <v>172</v>
      </c>
      <c r="T21" s="33">
        <v>40.599999999999994</v>
      </c>
      <c r="U21" s="33">
        <v>46.3</v>
      </c>
      <c r="V21" s="33">
        <v>1.1500000000000001</v>
      </c>
      <c r="W21" s="33">
        <v>3.39</v>
      </c>
      <c r="X21" s="33">
        <v>6.6300000000000008</v>
      </c>
      <c r="Y21" s="33">
        <v>0.52</v>
      </c>
      <c r="Z21" s="8">
        <v>10.1</v>
      </c>
      <c r="AA21" s="8">
        <v>2.4333333333333331</v>
      </c>
      <c r="AB21" s="8">
        <v>1.4000000000000001</v>
      </c>
      <c r="AC21" s="8">
        <v>46.900000000000006</v>
      </c>
      <c r="AD21" s="8">
        <v>0</v>
      </c>
      <c r="AE21" s="8">
        <v>2200</v>
      </c>
      <c r="AF21" s="8">
        <v>4.8099999999999996</v>
      </c>
      <c r="AG21" s="8">
        <v>52.9</v>
      </c>
      <c r="AH21" s="8">
        <v>37.1</v>
      </c>
      <c r="AI21" s="8">
        <v>0.63</v>
      </c>
      <c r="AJ21" s="8">
        <v>1.92</v>
      </c>
      <c r="AK21" s="8">
        <v>3.4499999999999997</v>
      </c>
      <c r="AL21" s="8">
        <v>7.0000000000000007E-2</v>
      </c>
      <c r="AM21" s="8">
        <v>10.9</v>
      </c>
      <c r="AN21" s="8">
        <v>1.9</v>
      </c>
      <c r="AO21" s="8">
        <v>2.3000000000000003</v>
      </c>
      <c r="AP21" s="8">
        <v>191</v>
      </c>
      <c r="AQ21" s="8">
        <v>0.35000000000000003</v>
      </c>
      <c r="AR21" s="8">
        <v>4200</v>
      </c>
      <c r="AS21" s="8">
        <v>32</v>
      </c>
      <c r="AT21" s="8">
        <v>368</v>
      </c>
      <c r="AU21" s="8">
        <v>115</v>
      </c>
      <c r="AV21" s="8">
        <v>36.5</v>
      </c>
      <c r="AW21" s="8">
        <v>12.9</v>
      </c>
      <c r="AX21" s="8">
        <v>6.9399999999999995</v>
      </c>
      <c r="AY21" s="8">
        <v>0.83000000000000007</v>
      </c>
      <c r="AZ21" s="8">
        <v>0.53</v>
      </c>
      <c r="BA21" s="8">
        <v>0</v>
      </c>
      <c r="BB21" s="8">
        <v>55.099999999999994</v>
      </c>
      <c r="BC21" s="8">
        <v>0.85999999999999988</v>
      </c>
      <c r="BD21" s="8">
        <v>238</v>
      </c>
      <c r="BE21" s="8">
        <v>31.299999999999997</v>
      </c>
      <c r="BF21" s="8">
        <v>0</v>
      </c>
      <c r="BG21" s="8">
        <v>5.08</v>
      </c>
      <c r="BH21" s="8">
        <v>14</v>
      </c>
      <c r="BI21" s="8">
        <v>0</v>
      </c>
    </row>
    <row r="22" spans="1:61" x14ac:dyDescent="0.25">
      <c r="A22" s="30">
        <v>529</v>
      </c>
      <c r="B22" s="31" t="s">
        <v>94</v>
      </c>
      <c r="C22" s="31" t="s">
        <v>101</v>
      </c>
      <c r="D22" s="31">
        <v>16</v>
      </c>
      <c r="E22" s="31" t="s">
        <v>120</v>
      </c>
      <c r="F22" s="31">
        <v>28.2</v>
      </c>
      <c r="G22" s="36">
        <v>36.051457620085074</v>
      </c>
      <c r="H22" s="36">
        <f t="shared" si="0"/>
        <v>81.288517745400384</v>
      </c>
      <c r="I22" s="31" t="s">
        <v>17</v>
      </c>
      <c r="J22" s="31" t="s">
        <v>15</v>
      </c>
      <c r="K22" s="32">
        <v>43184</v>
      </c>
      <c r="L22" s="8">
        <v>212.37092240000004</v>
      </c>
      <c r="M22" s="8">
        <v>316.51219230000004</v>
      </c>
      <c r="N22" s="8">
        <v>104.1412699</v>
      </c>
      <c r="O22" s="8">
        <v>26.580129249999999</v>
      </c>
      <c r="P22" s="33">
        <v>270</v>
      </c>
      <c r="Q22" s="33">
        <v>0</v>
      </c>
      <c r="R22" s="33">
        <v>229</v>
      </c>
      <c r="S22" s="33">
        <v>132</v>
      </c>
      <c r="T22" s="33">
        <v>33.199999999999996</v>
      </c>
      <c r="U22" s="33">
        <v>36.299999999999997</v>
      </c>
      <c r="V22" s="33">
        <v>0.95</v>
      </c>
      <c r="W22" s="33">
        <v>3.59</v>
      </c>
      <c r="X22" s="33">
        <v>7.9</v>
      </c>
      <c r="Y22" s="33">
        <v>0.42999999999999994</v>
      </c>
      <c r="Z22" s="8">
        <v>13.3</v>
      </c>
      <c r="AA22" s="8">
        <v>2.2333333333333334</v>
      </c>
      <c r="AB22" s="8">
        <v>1.1000000000000001</v>
      </c>
      <c r="AC22" s="8">
        <v>55.199999999999996</v>
      </c>
      <c r="AD22" s="8">
        <v>0.01</v>
      </c>
      <c r="AE22" s="8">
        <v>2230</v>
      </c>
      <c r="AF22" s="8">
        <v>5.6599999999999993</v>
      </c>
      <c r="AG22" s="8">
        <v>53.6</v>
      </c>
      <c r="AH22" s="8">
        <v>40.099999999999994</v>
      </c>
      <c r="AI22" s="8">
        <v>0.63</v>
      </c>
      <c r="AJ22" s="8">
        <v>2.74</v>
      </c>
      <c r="AK22" s="8">
        <v>3.4399999999999995</v>
      </c>
      <c r="AL22" s="8">
        <v>0.03</v>
      </c>
      <c r="AM22" s="8">
        <v>13</v>
      </c>
      <c r="AN22" s="8">
        <v>2</v>
      </c>
      <c r="AO22" s="8">
        <v>1.6</v>
      </c>
      <c r="AP22" s="8">
        <v>239</v>
      </c>
      <c r="AQ22" s="8">
        <v>0.38</v>
      </c>
      <c r="AR22" s="8">
        <v>4210</v>
      </c>
      <c r="AS22" s="8">
        <v>45</v>
      </c>
      <c r="AT22" s="8">
        <v>378</v>
      </c>
      <c r="AU22" s="8">
        <v>123</v>
      </c>
      <c r="AV22" s="8">
        <v>44.699999999999996</v>
      </c>
      <c r="AW22" s="8">
        <v>10.1</v>
      </c>
      <c r="AX22" s="8">
        <v>7.1999999999999993</v>
      </c>
      <c r="AY22" s="8">
        <v>0.73</v>
      </c>
      <c r="AZ22" s="8">
        <v>0.45999999999999996</v>
      </c>
      <c r="BA22" s="8">
        <v>0</v>
      </c>
      <c r="BB22" s="8">
        <v>53.8</v>
      </c>
      <c r="BC22" s="8">
        <v>0.71</v>
      </c>
      <c r="BD22" s="8">
        <v>237</v>
      </c>
      <c r="BE22" s="8">
        <v>33</v>
      </c>
      <c r="BF22" s="8">
        <v>0</v>
      </c>
      <c r="BG22" s="8">
        <v>4.49</v>
      </c>
      <c r="BH22" s="8">
        <v>13.3</v>
      </c>
      <c r="BI22" s="8">
        <v>0</v>
      </c>
    </row>
    <row r="23" spans="1:61" x14ac:dyDescent="0.25">
      <c r="A23" s="30">
        <v>531</v>
      </c>
      <c r="B23" s="31" t="s">
        <v>94</v>
      </c>
      <c r="C23" s="31" t="s">
        <v>102</v>
      </c>
      <c r="D23" s="31">
        <v>17</v>
      </c>
      <c r="E23" s="31" t="s">
        <v>90</v>
      </c>
      <c r="F23" s="31">
        <v>0</v>
      </c>
      <c r="G23" s="36">
        <v>34.235916588857769</v>
      </c>
      <c r="H23" s="36">
        <f t="shared" si="0"/>
        <v>77.194851384121236</v>
      </c>
      <c r="I23" s="31" t="s">
        <v>17</v>
      </c>
      <c r="J23" s="31" t="s">
        <v>14</v>
      </c>
      <c r="K23" s="32">
        <v>43184</v>
      </c>
      <c r="L23" s="8">
        <v>189.56700929999997</v>
      </c>
      <c r="M23" s="8">
        <v>309.68668434999995</v>
      </c>
      <c r="N23" s="8">
        <v>120.11967505</v>
      </c>
      <c r="O23" s="8">
        <v>19.037606199999999</v>
      </c>
      <c r="P23" s="33">
        <v>280</v>
      </c>
      <c r="Q23" s="33">
        <v>0</v>
      </c>
      <c r="R23" s="33">
        <v>250</v>
      </c>
      <c r="S23" s="33">
        <v>140</v>
      </c>
      <c r="T23" s="33">
        <v>35.699999999999996</v>
      </c>
      <c r="U23" s="33">
        <v>39.200000000000003</v>
      </c>
      <c r="V23" s="33">
        <v>0.89999999999999991</v>
      </c>
      <c r="W23" s="33">
        <v>3.61</v>
      </c>
      <c r="X23" s="33">
        <v>6.59</v>
      </c>
      <c r="Y23" s="33">
        <v>0.4</v>
      </c>
      <c r="Z23" s="8">
        <v>9.6</v>
      </c>
      <c r="AA23" s="8">
        <v>1.6333333333333333</v>
      </c>
      <c r="AB23" s="8">
        <v>0.8</v>
      </c>
      <c r="AC23" s="8">
        <v>35.9</v>
      </c>
      <c r="AD23" s="8">
        <v>0.03</v>
      </c>
      <c r="AE23" s="8">
        <v>1940</v>
      </c>
      <c r="AF23" s="8">
        <v>6.7600000000000007</v>
      </c>
      <c r="AG23" s="8">
        <v>50.4</v>
      </c>
      <c r="AH23" s="8">
        <v>41.3</v>
      </c>
      <c r="AI23" s="8">
        <v>0.45999999999999996</v>
      </c>
      <c r="AJ23" s="8">
        <v>1.36</v>
      </c>
      <c r="AK23" s="8">
        <v>5.01</v>
      </c>
      <c r="AL23" s="8">
        <v>0.01</v>
      </c>
      <c r="AM23" s="8">
        <v>9</v>
      </c>
      <c r="AN23" s="8">
        <v>1</v>
      </c>
      <c r="AO23" s="8">
        <v>1.3</v>
      </c>
      <c r="AP23" s="8">
        <v>123</v>
      </c>
      <c r="AQ23" s="8">
        <v>0.16</v>
      </c>
      <c r="AR23" s="8">
        <v>4220</v>
      </c>
      <c r="AS23" s="8">
        <v>45.5</v>
      </c>
      <c r="AT23" s="8">
        <v>344</v>
      </c>
      <c r="AU23" s="8">
        <v>110</v>
      </c>
      <c r="AV23" s="8">
        <v>28.2</v>
      </c>
      <c r="AW23" s="8">
        <v>8.58</v>
      </c>
      <c r="AX23" s="8">
        <v>7.66</v>
      </c>
      <c r="AY23" s="8">
        <v>0.71</v>
      </c>
      <c r="AZ23" s="8">
        <v>0.64</v>
      </c>
      <c r="BA23" s="8">
        <v>0</v>
      </c>
      <c r="BB23" s="8">
        <v>34.4</v>
      </c>
      <c r="BC23" s="8">
        <v>0.81</v>
      </c>
      <c r="BD23" s="8">
        <v>213</v>
      </c>
      <c r="BE23" s="8">
        <v>23.5</v>
      </c>
      <c r="BF23" s="8">
        <v>0</v>
      </c>
      <c r="BG23" s="8">
        <v>3.95</v>
      </c>
      <c r="BH23" s="8">
        <v>14.299999999999999</v>
      </c>
      <c r="BI23" s="8">
        <v>0</v>
      </c>
    </row>
    <row r="24" spans="1:61" x14ac:dyDescent="0.25">
      <c r="A24" s="30">
        <v>530</v>
      </c>
      <c r="B24" s="31" t="s">
        <v>94</v>
      </c>
      <c r="C24" s="31" t="s">
        <v>102</v>
      </c>
      <c r="D24" s="31">
        <v>17</v>
      </c>
      <c r="E24" s="31" t="s">
        <v>90</v>
      </c>
      <c r="F24" s="31">
        <v>0</v>
      </c>
      <c r="G24" s="36">
        <v>34.235916588857769</v>
      </c>
      <c r="H24" s="36">
        <f t="shared" si="0"/>
        <v>77.194851384121236</v>
      </c>
      <c r="I24" s="31" t="s">
        <v>17</v>
      </c>
      <c r="J24" s="31" t="s">
        <v>13</v>
      </c>
      <c r="K24" s="32">
        <v>43184</v>
      </c>
      <c r="L24" s="8">
        <v>181.39417605</v>
      </c>
      <c r="M24" s="8">
        <v>284.19777740000001</v>
      </c>
      <c r="N24" s="8">
        <v>102.80360135000001</v>
      </c>
      <c r="O24" s="8">
        <v>19.994576200000001</v>
      </c>
      <c r="P24" s="33">
        <v>305</v>
      </c>
      <c r="Q24" s="33">
        <v>0</v>
      </c>
      <c r="R24" s="33">
        <v>223</v>
      </c>
      <c r="S24" s="33">
        <v>152</v>
      </c>
      <c r="T24" s="33">
        <v>41.7</v>
      </c>
      <c r="U24" s="33">
        <v>42.800000000000004</v>
      </c>
      <c r="V24" s="33">
        <v>1</v>
      </c>
      <c r="W24" s="33">
        <v>3.3200000000000003</v>
      </c>
      <c r="X24" s="33">
        <v>6.16</v>
      </c>
      <c r="Y24" s="33">
        <v>0.53</v>
      </c>
      <c r="Z24" s="8">
        <v>9.6</v>
      </c>
      <c r="AA24" s="8">
        <v>2.0666666666666664</v>
      </c>
      <c r="AB24" s="8">
        <v>2.9</v>
      </c>
      <c r="AC24" s="8">
        <v>37.1</v>
      </c>
      <c r="AD24" s="8">
        <v>0</v>
      </c>
      <c r="AE24" s="8">
        <v>2250</v>
      </c>
      <c r="AF24" s="8">
        <v>5.13</v>
      </c>
      <c r="AG24" s="8">
        <v>60.9</v>
      </c>
      <c r="AH24" s="8">
        <v>41.3</v>
      </c>
      <c r="AI24" s="8">
        <v>0.59</v>
      </c>
      <c r="AJ24" s="8">
        <v>2.8000000000000003</v>
      </c>
      <c r="AK24" s="8">
        <v>4.1899999999999995</v>
      </c>
      <c r="AL24" s="8">
        <v>0.03</v>
      </c>
      <c r="AM24" s="8">
        <v>9.1</v>
      </c>
      <c r="AN24" s="8">
        <v>2.5</v>
      </c>
      <c r="AO24" s="8">
        <v>1.5</v>
      </c>
      <c r="AP24" s="8">
        <v>78.400000000000006</v>
      </c>
      <c r="AQ24" s="8">
        <v>0.22999999999999998</v>
      </c>
      <c r="AR24" s="8">
        <v>4330</v>
      </c>
      <c r="AS24" s="8">
        <v>33</v>
      </c>
      <c r="AT24" s="8">
        <v>383</v>
      </c>
      <c r="AU24" s="8">
        <v>118</v>
      </c>
      <c r="AV24" s="8">
        <v>24.2</v>
      </c>
      <c r="AW24" s="8">
        <v>13.100000000000001</v>
      </c>
      <c r="AX24" s="8">
        <v>7.47</v>
      </c>
      <c r="AY24" s="8">
        <v>0.83000000000000007</v>
      </c>
      <c r="AZ24" s="8">
        <v>0.57000000000000006</v>
      </c>
      <c r="BA24" s="8">
        <v>0</v>
      </c>
      <c r="BB24" s="8">
        <v>41</v>
      </c>
      <c r="BC24" s="8">
        <v>0.83000000000000007</v>
      </c>
      <c r="BD24" s="8">
        <v>262</v>
      </c>
      <c r="BE24" s="8">
        <v>28.5</v>
      </c>
      <c r="BF24" s="8">
        <v>0</v>
      </c>
      <c r="BG24" s="8">
        <v>6.0299999999999994</v>
      </c>
      <c r="BH24" s="8">
        <v>13.5</v>
      </c>
      <c r="BI24" s="8">
        <v>0</v>
      </c>
    </row>
    <row r="25" spans="1:61" x14ac:dyDescent="0.25">
      <c r="A25" s="30">
        <v>532</v>
      </c>
      <c r="B25" s="31" t="s">
        <v>94</v>
      </c>
      <c r="C25" s="31" t="s">
        <v>102</v>
      </c>
      <c r="D25" s="31">
        <v>17</v>
      </c>
      <c r="E25" s="31" t="s">
        <v>90</v>
      </c>
      <c r="F25" s="31">
        <v>0</v>
      </c>
      <c r="G25" s="36">
        <v>34.235916588857769</v>
      </c>
      <c r="H25" s="36">
        <f t="shared" si="0"/>
        <v>77.194851384121236</v>
      </c>
      <c r="I25" s="31" t="s">
        <v>17</v>
      </c>
      <c r="J25" s="31" t="s">
        <v>15</v>
      </c>
      <c r="K25" s="32">
        <v>43184</v>
      </c>
      <c r="L25" s="8">
        <v>194.04460334999999</v>
      </c>
      <c r="M25" s="8">
        <v>316.0119262</v>
      </c>
      <c r="N25" s="8">
        <v>121.96732284999999</v>
      </c>
      <c r="O25" s="8">
        <v>19.668124800000001</v>
      </c>
      <c r="P25" s="33">
        <v>280</v>
      </c>
      <c r="Q25" s="33">
        <v>0</v>
      </c>
      <c r="R25" s="33">
        <v>256</v>
      </c>
      <c r="S25" s="33">
        <v>140</v>
      </c>
      <c r="T25" s="33">
        <v>38</v>
      </c>
      <c r="U25" s="33">
        <v>39.300000000000004</v>
      </c>
      <c r="V25" s="33">
        <v>0.89999999999999991</v>
      </c>
      <c r="W25" s="33">
        <v>3.74</v>
      </c>
      <c r="X25" s="33">
        <v>6.35</v>
      </c>
      <c r="Y25" s="33">
        <v>0.41000000000000003</v>
      </c>
      <c r="Z25" s="8">
        <v>9.9</v>
      </c>
      <c r="AA25" s="8">
        <v>2.166666666666667</v>
      </c>
      <c r="AB25" s="8">
        <v>0.4</v>
      </c>
      <c r="AC25" s="8">
        <v>35.5</v>
      </c>
      <c r="AD25" s="8">
        <v>0</v>
      </c>
      <c r="AE25" s="8">
        <v>1930</v>
      </c>
      <c r="AF25" s="8">
        <v>5.58</v>
      </c>
      <c r="AG25" s="8">
        <v>53.4</v>
      </c>
      <c r="AH25" s="8">
        <v>43.2</v>
      </c>
      <c r="AI25" s="8">
        <v>0.45999999999999996</v>
      </c>
      <c r="AJ25" s="8">
        <v>1.26</v>
      </c>
      <c r="AK25" s="8">
        <v>4.8099999999999996</v>
      </c>
      <c r="AL25" s="8">
        <v>0</v>
      </c>
      <c r="AM25" s="8">
        <v>9.6999999999999993</v>
      </c>
      <c r="AN25" s="8">
        <v>1.4000000000000001</v>
      </c>
      <c r="AO25" s="8">
        <v>1.5</v>
      </c>
      <c r="AP25" s="8">
        <v>111</v>
      </c>
      <c r="AQ25" s="8">
        <v>0.24</v>
      </c>
      <c r="AR25" s="8">
        <v>4220</v>
      </c>
      <c r="AS25" s="8">
        <v>43.4</v>
      </c>
      <c r="AT25" s="8">
        <v>346</v>
      </c>
      <c r="AU25" s="8">
        <v>111</v>
      </c>
      <c r="AV25" s="8">
        <v>28.1</v>
      </c>
      <c r="AW25" s="8">
        <v>8.8000000000000007</v>
      </c>
      <c r="AX25" s="8">
        <v>7.18</v>
      </c>
      <c r="AY25" s="8">
        <v>0.77</v>
      </c>
      <c r="AZ25" s="8">
        <v>0.49</v>
      </c>
      <c r="BA25" s="8">
        <v>0</v>
      </c>
      <c r="BB25" s="8">
        <v>40.4</v>
      </c>
      <c r="BC25" s="8">
        <v>0.72</v>
      </c>
      <c r="BD25" s="8">
        <v>225</v>
      </c>
      <c r="BE25" s="8">
        <v>26.7</v>
      </c>
      <c r="BF25" s="8">
        <v>0</v>
      </c>
      <c r="BG25" s="8">
        <v>3.85</v>
      </c>
      <c r="BH25" s="8">
        <v>13.3</v>
      </c>
      <c r="BI25" s="8">
        <v>0</v>
      </c>
    </row>
    <row r="26" spans="1:61" x14ac:dyDescent="0.25">
      <c r="A26" s="30">
        <v>534</v>
      </c>
      <c r="B26" s="31" t="s">
        <v>94</v>
      </c>
      <c r="C26" s="31" t="s">
        <v>103</v>
      </c>
      <c r="D26" s="31">
        <v>18</v>
      </c>
      <c r="E26" s="31" t="s">
        <v>93</v>
      </c>
      <c r="F26" s="31">
        <v>22.5</v>
      </c>
      <c r="G26" s="36">
        <v>30.8641975308642</v>
      </c>
      <c r="H26" s="36">
        <f t="shared" si="0"/>
        <v>69.592328141745654</v>
      </c>
      <c r="I26" s="31" t="s">
        <v>17</v>
      </c>
      <c r="J26" s="31" t="s">
        <v>14</v>
      </c>
      <c r="K26" s="32">
        <v>43184</v>
      </c>
      <c r="L26" s="8">
        <v>191.34612104999999</v>
      </c>
      <c r="M26" s="8">
        <v>306.5</v>
      </c>
      <c r="N26" s="8">
        <v>115.15415900000001</v>
      </c>
      <c r="O26" s="8">
        <v>21.314744900000001</v>
      </c>
      <c r="P26" s="33">
        <v>263</v>
      </c>
      <c r="Q26" s="33">
        <v>0</v>
      </c>
      <c r="R26" s="33">
        <v>239</v>
      </c>
      <c r="S26" s="33">
        <v>129</v>
      </c>
      <c r="T26" s="33">
        <v>33.4</v>
      </c>
      <c r="U26" s="33">
        <v>34.5</v>
      </c>
      <c r="V26" s="33">
        <v>0.90999999999999992</v>
      </c>
      <c r="W26" s="33">
        <v>3.25</v>
      </c>
      <c r="X26" s="33">
        <v>6.879999999999999</v>
      </c>
      <c r="Y26" s="33">
        <v>0.38</v>
      </c>
      <c r="Z26" s="8">
        <v>10.700000000000001</v>
      </c>
      <c r="AA26" s="8">
        <v>1.1666666666666665</v>
      </c>
      <c r="AB26" s="8">
        <v>0.3</v>
      </c>
      <c r="AC26" s="8">
        <v>45.8</v>
      </c>
      <c r="AD26" s="8">
        <v>0</v>
      </c>
      <c r="AE26" s="8">
        <v>1920</v>
      </c>
      <c r="AF26" s="8">
        <v>4.9800000000000004</v>
      </c>
      <c r="AG26" s="8">
        <v>50.199999999999996</v>
      </c>
      <c r="AH26" s="8">
        <v>38.9</v>
      </c>
      <c r="AI26" s="8">
        <v>0.5</v>
      </c>
      <c r="AJ26" s="8">
        <v>1.57</v>
      </c>
      <c r="AK26" s="8">
        <v>4.0200000000000005</v>
      </c>
      <c r="AL26" s="8">
        <v>0</v>
      </c>
      <c r="AM26" s="8">
        <v>9.6999999999999993</v>
      </c>
      <c r="AN26" s="8">
        <v>1.5</v>
      </c>
      <c r="AO26" s="8">
        <v>1.7000000000000002</v>
      </c>
      <c r="AP26" s="8">
        <v>208</v>
      </c>
      <c r="AQ26" s="8">
        <v>0.31</v>
      </c>
      <c r="AR26" s="8">
        <v>4200</v>
      </c>
      <c r="AS26" s="8">
        <v>39.4</v>
      </c>
      <c r="AT26" s="8">
        <v>349</v>
      </c>
      <c r="AU26" s="8">
        <v>109</v>
      </c>
      <c r="AV26" s="8">
        <v>39.6</v>
      </c>
      <c r="AW26" s="8">
        <v>11.399999999999999</v>
      </c>
      <c r="AX26" s="8">
        <v>6.62</v>
      </c>
      <c r="AY26" s="8">
        <v>0.74</v>
      </c>
      <c r="AZ26" s="8">
        <v>0.65</v>
      </c>
      <c r="BA26" s="8">
        <v>0</v>
      </c>
      <c r="BB26" s="8">
        <v>43.7</v>
      </c>
      <c r="BC26" s="8">
        <v>0.72</v>
      </c>
      <c r="BD26" s="8">
        <v>215</v>
      </c>
      <c r="BE26" s="8">
        <v>26.099999999999998</v>
      </c>
      <c r="BF26" s="8">
        <v>0</v>
      </c>
      <c r="BG26" s="8">
        <v>4.54</v>
      </c>
      <c r="BH26" s="8">
        <v>13.5</v>
      </c>
      <c r="BI26" s="8">
        <v>0</v>
      </c>
    </row>
    <row r="27" spans="1:61" x14ac:dyDescent="0.25">
      <c r="A27" s="30">
        <v>533</v>
      </c>
      <c r="B27" s="31" t="s">
        <v>94</v>
      </c>
      <c r="C27" s="31" t="s">
        <v>103</v>
      </c>
      <c r="D27" s="31">
        <v>18</v>
      </c>
      <c r="E27" s="31" t="s">
        <v>93</v>
      </c>
      <c r="F27" s="31">
        <v>22.5</v>
      </c>
      <c r="G27" s="36">
        <v>30.8641975308642</v>
      </c>
      <c r="H27" s="36">
        <f t="shared" si="0"/>
        <v>69.592328141745654</v>
      </c>
      <c r="I27" s="31" t="s">
        <v>17</v>
      </c>
      <c r="J27" s="31" t="s">
        <v>13</v>
      </c>
      <c r="K27" s="32">
        <v>43184</v>
      </c>
      <c r="L27" s="8">
        <v>208.87927175000002</v>
      </c>
      <c r="M27" s="8">
        <v>309.69795069999998</v>
      </c>
      <c r="N27" s="8">
        <v>100.81867894999999</v>
      </c>
      <c r="O27" s="8">
        <v>21.4928788</v>
      </c>
      <c r="P27" s="33">
        <v>250</v>
      </c>
      <c r="Q27" s="33">
        <v>0</v>
      </c>
      <c r="R27" s="33">
        <v>220</v>
      </c>
      <c r="S27" s="33">
        <v>123</v>
      </c>
      <c r="T27" s="33">
        <v>35.4</v>
      </c>
      <c r="U27" s="33">
        <v>33.5</v>
      </c>
      <c r="V27" s="33">
        <v>0.79</v>
      </c>
      <c r="W27" s="33">
        <v>3.06</v>
      </c>
      <c r="X27" s="33">
        <v>6.14</v>
      </c>
      <c r="Y27" s="33">
        <v>0.35000000000000003</v>
      </c>
      <c r="Z27" s="8">
        <v>10.5</v>
      </c>
      <c r="AA27" s="8">
        <v>1.4666666666666668</v>
      </c>
      <c r="AB27" s="8">
        <v>0.4</v>
      </c>
      <c r="AC27" s="8">
        <v>38.799999999999997</v>
      </c>
      <c r="AD27" s="8">
        <v>0</v>
      </c>
      <c r="AE27" s="8">
        <v>1890</v>
      </c>
      <c r="AF27" s="8">
        <v>5.0600000000000005</v>
      </c>
      <c r="AG27" s="8">
        <v>60.199999999999996</v>
      </c>
      <c r="AH27" s="8">
        <v>42.699999999999996</v>
      </c>
      <c r="AI27" s="8">
        <v>0.6</v>
      </c>
      <c r="AJ27" s="8">
        <v>2.52</v>
      </c>
      <c r="AK27" s="8">
        <v>4.45</v>
      </c>
      <c r="AL27" s="8">
        <v>0</v>
      </c>
      <c r="AM27" s="8">
        <v>9.9</v>
      </c>
      <c r="AN27" s="8">
        <v>2.2000000000000002</v>
      </c>
      <c r="AO27" s="8">
        <v>2</v>
      </c>
      <c r="AP27" s="8">
        <v>136</v>
      </c>
      <c r="AQ27" s="8">
        <v>0.26</v>
      </c>
      <c r="AR27" s="8">
        <v>4220</v>
      </c>
      <c r="AS27" s="8">
        <v>26.9</v>
      </c>
      <c r="AT27" s="8">
        <v>373</v>
      </c>
      <c r="AU27" s="8">
        <v>119</v>
      </c>
      <c r="AV27" s="8">
        <v>30.099999999999998</v>
      </c>
      <c r="AW27" s="8">
        <v>15.5</v>
      </c>
      <c r="AX27" s="8">
        <v>7.66</v>
      </c>
      <c r="AY27" s="8">
        <v>0.78</v>
      </c>
      <c r="AZ27" s="8">
        <v>0.55000000000000004</v>
      </c>
      <c r="BA27" s="8">
        <v>0</v>
      </c>
      <c r="BB27" s="8">
        <v>51.4</v>
      </c>
      <c r="BC27" s="8">
        <v>0.72</v>
      </c>
      <c r="BD27" s="8">
        <v>261</v>
      </c>
      <c r="BE27" s="8">
        <v>32.200000000000003</v>
      </c>
      <c r="BF27" s="8">
        <v>0</v>
      </c>
      <c r="BG27" s="8">
        <v>6.57</v>
      </c>
      <c r="BH27" s="8">
        <v>13.200000000000001</v>
      </c>
      <c r="BI27" s="8">
        <v>0</v>
      </c>
    </row>
    <row r="28" spans="1:61" x14ac:dyDescent="0.25">
      <c r="A28" s="30">
        <v>535</v>
      </c>
      <c r="B28" s="31" t="s">
        <v>94</v>
      </c>
      <c r="C28" s="31" t="s">
        <v>103</v>
      </c>
      <c r="D28" s="31">
        <v>18</v>
      </c>
      <c r="E28" s="31" t="s">
        <v>93</v>
      </c>
      <c r="F28" s="31">
        <v>22.5</v>
      </c>
      <c r="G28" s="36">
        <v>30.8641975308642</v>
      </c>
      <c r="H28" s="36">
        <f t="shared" si="0"/>
        <v>69.592328141745654</v>
      </c>
      <c r="I28" s="31" t="s">
        <v>17</v>
      </c>
      <c r="J28" s="31" t="s">
        <v>15</v>
      </c>
      <c r="K28" s="32">
        <v>43184</v>
      </c>
      <c r="L28" s="8">
        <v>204.03935154999999</v>
      </c>
      <c r="M28" s="8">
        <v>312.96206689999997</v>
      </c>
      <c r="N28" s="8">
        <v>108.92271534999999</v>
      </c>
      <c r="O28" s="8">
        <v>17.365694149999999</v>
      </c>
      <c r="P28" s="33">
        <v>262</v>
      </c>
      <c r="Q28" s="33">
        <v>0</v>
      </c>
      <c r="R28" s="33">
        <v>224</v>
      </c>
      <c r="S28" s="33">
        <v>128</v>
      </c>
      <c r="T28" s="33">
        <v>34.6</v>
      </c>
      <c r="U28" s="33">
        <v>34.6</v>
      </c>
      <c r="V28" s="33">
        <v>0.8899999999999999</v>
      </c>
      <c r="W28" s="33">
        <v>3.54</v>
      </c>
      <c r="X28" s="33">
        <v>6.18</v>
      </c>
      <c r="Y28" s="33">
        <v>0.39</v>
      </c>
      <c r="Z28" s="8">
        <v>7.3</v>
      </c>
      <c r="AA28" s="8">
        <v>2.5</v>
      </c>
      <c r="AB28" s="8">
        <v>0.4</v>
      </c>
      <c r="AC28" s="8">
        <v>46.900000000000006</v>
      </c>
      <c r="AD28" s="8">
        <v>0.01</v>
      </c>
      <c r="AE28" s="8">
        <v>1900</v>
      </c>
      <c r="AF28" s="8">
        <v>5.44</v>
      </c>
      <c r="AG28" s="8">
        <v>55.4</v>
      </c>
      <c r="AH28" s="8">
        <v>40.599999999999994</v>
      </c>
      <c r="AI28" s="8">
        <v>0.47</v>
      </c>
      <c r="AJ28" s="8">
        <v>1.9500000000000002</v>
      </c>
      <c r="AK28" s="8">
        <v>4.55</v>
      </c>
      <c r="AL28" s="8">
        <v>0</v>
      </c>
      <c r="AM28" s="8">
        <v>14.399999999999999</v>
      </c>
      <c r="AN28" s="8">
        <v>1.1000000000000001</v>
      </c>
      <c r="AO28" s="8">
        <v>1.7999999999999998</v>
      </c>
      <c r="AP28" s="8">
        <v>177</v>
      </c>
      <c r="AQ28" s="8">
        <v>0.33</v>
      </c>
      <c r="AR28" s="8">
        <v>4240</v>
      </c>
      <c r="AS28" s="8">
        <v>36.800000000000004</v>
      </c>
      <c r="AT28" s="8">
        <v>373</v>
      </c>
      <c r="AU28" s="8">
        <v>113</v>
      </c>
      <c r="AV28" s="8">
        <v>31.6</v>
      </c>
      <c r="AW28" s="8">
        <v>13.600000000000001</v>
      </c>
      <c r="AX28" s="8">
        <v>5.5500000000000007</v>
      </c>
      <c r="AY28" s="8">
        <v>0.68</v>
      </c>
      <c r="AZ28" s="8">
        <v>0.73</v>
      </c>
      <c r="BA28" s="8">
        <v>0</v>
      </c>
      <c r="BB28" s="8">
        <v>44.400000000000006</v>
      </c>
      <c r="BC28" s="8">
        <v>1.7399999999999998</v>
      </c>
      <c r="BD28" s="8">
        <v>238</v>
      </c>
      <c r="BE28" s="8">
        <v>28.1</v>
      </c>
      <c r="BF28" s="8">
        <v>7.0000000000000007E-2</v>
      </c>
      <c r="BG28" s="8">
        <v>5.76</v>
      </c>
      <c r="BH28" s="8">
        <v>13.200000000000001</v>
      </c>
      <c r="BI28" s="8">
        <v>0</v>
      </c>
    </row>
    <row r="29" spans="1:61" x14ac:dyDescent="0.25">
      <c r="A29" s="30">
        <v>537</v>
      </c>
      <c r="B29" s="31" t="s">
        <v>94</v>
      </c>
      <c r="C29" s="31" t="s">
        <v>104</v>
      </c>
      <c r="D29" s="31">
        <v>13</v>
      </c>
      <c r="E29" s="31" t="s">
        <v>90</v>
      </c>
      <c r="F29" s="31">
        <v>0</v>
      </c>
      <c r="G29" s="36">
        <v>38.385724660234466</v>
      </c>
      <c r="H29" s="36">
        <f t="shared" si="0"/>
        <v>86.551803067045014</v>
      </c>
      <c r="I29" s="31" t="s">
        <v>17</v>
      </c>
      <c r="J29" s="31" t="s">
        <v>14</v>
      </c>
      <c r="K29" s="32">
        <v>43184</v>
      </c>
      <c r="L29" s="33">
        <v>218.98497245000001</v>
      </c>
      <c r="M29" s="33">
        <v>305.33344925</v>
      </c>
      <c r="N29" s="33">
        <v>86.3484768</v>
      </c>
      <c r="O29" s="33">
        <v>44.4980288</v>
      </c>
      <c r="P29" s="8">
        <v>91.199999999999989</v>
      </c>
      <c r="Q29" s="8">
        <v>0.04</v>
      </c>
      <c r="R29" s="8">
        <v>115</v>
      </c>
      <c r="S29" s="8">
        <v>50.099999999999994</v>
      </c>
      <c r="T29" s="8">
        <v>14</v>
      </c>
      <c r="U29" s="8">
        <v>9.2800000000000011</v>
      </c>
      <c r="V29" s="8">
        <v>0.21000000000000002</v>
      </c>
      <c r="W29" s="8">
        <v>2.98</v>
      </c>
      <c r="X29" s="8">
        <v>11.6</v>
      </c>
      <c r="Y29" s="8">
        <v>0.16</v>
      </c>
      <c r="Z29" s="34">
        <v>11.899999999999999</v>
      </c>
      <c r="AA29" s="34">
        <v>0.8</v>
      </c>
      <c r="AB29" s="34">
        <v>1.4000000000000001</v>
      </c>
      <c r="AC29" s="8">
        <v>49.400000000000006</v>
      </c>
      <c r="AD29" s="8">
        <v>0</v>
      </c>
      <c r="AE29" s="8">
        <v>1910</v>
      </c>
      <c r="AF29" s="8">
        <v>5.25</v>
      </c>
      <c r="AG29" s="8">
        <v>50.4</v>
      </c>
      <c r="AH29" s="8">
        <v>37.799999999999997</v>
      </c>
      <c r="AI29" s="8">
        <v>0.47</v>
      </c>
      <c r="AJ29" s="8">
        <v>1.41</v>
      </c>
      <c r="AK29" s="8">
        <v>5.9499999999999993</v>
      </c>
      <c r="AL29" s="8">
        <v>0.25</v>
      </c>
      <c r="AM29" s="8">
        <v>10.700000000000001</v>
      </c>
      <c r="AN29" s="8">
        <v>0.8</v>
      </c>
      <c r="AO29" s="8">
        <v>2.6</v>
      </c>
      <c r="AP29" s="8">
        <v>218</v>
      </c>
      <c r="AQ29" s="8">
        <v>0.39</v>
      </c>
      <c r="AR29" s="8">
        <v>4120</v>
      </c>
      <c r="AS29" s="8">
        <v>42.800000000000004</v>
      </c>
      <c r="AT29" s="8">
        <v>356</v>
      </c>
      <c r="AU29" s="8">
        <v>108</v>
      </c>
      <c r="AV29" s="8">
        <v>43.6</v>
      </c>
      <c r="AW29" s="8">
        <v>8.1100000000000012</v>
      </c>
      <c r="AX29" s="8">
        <v>6.3</v>
      </c>
      <c r="AY29" s="8">
        <v>0.78</v>
      </c>
      <c r="AZ29" s="8">
        <v>0.33</v>
      </c>
      <c r="BA29" s="8">
        <v>0</v>
      </c>
      <c r="BB29" s="8">
        <v>49.1</v>
      </c>
      <c r="BC29" s="8">
        <v>0.71</v>
      </c>
      <c r="BD29" s="8">
        <v>218</v>
      </c>
      <c r="BE29" s="8">
        <v>26.400000000000002</v>
      </c>
      <c r="BF29" s="8">
        <v>0</v>
      </c>
      <c r="BG29" s="8">
        <v>3.61</v>
      </c>
      <c r="BH29" s="8">
        <v>13.4</v>
      </c>
      <c r="BI29" s="8">
        <v>0</v>
      </c>
    </row>
    <row r="30" spans="1:61" x14ac:dyDescent="0.25">
      <c r="A30" s="30">
        <v>536</v>
      </c>
      <c r="B30" s="31" t="s">
        <v>94</v>
      </c>
      <c r="C30" s="31" t="s">
        <v>104</v>
      </c>
      <c r="D30" s="31">
        <v>13</v>
      </c>
      <c r="E30" s="31" t="s">
        <v>90</v>
      </c>
      <c r="F30" s="31">
        <v>0</v>
      </c>
      <c r="G30" s="36">
        <v>38.385724660234466</v>
      </c>
      <c r="H30" s="36">
        <f t="shared" si="0"/>
        <v>86.551803067045014</v>
      </c>
      <c r="I30" s="31" t="s">
        <v>17</v>
      </c>
      <c r="J30" s="31" t="s">
        <v>13</v>
      </c>
      <c r="K30" s="32">
        <v>43184</v>
      </c>
      <c r="L30" s="33">
        <v>217.30137400000001</v>
      </c>
      <c r="M30" s="33">
        <v>289.72880514999997</v>
      </c>
      <c r="N30" s="33">
        <v>72.42743114999999</v>
      </c>
      <c r="O30" s="33">
        <v>52.613619499999999</v>
      </c>
      <c r="P30" s="8">
        <v>73.7</v>
      </c>
      <c r="Q30" s="8">
        <v>7.0000000000000007E-2</v>
      </c>
      <c r="R30" s="8">
        <v>118</v>
      </c>
      <c r="S30" s="8">
        <v>38.4</v>
      </c>
      <c r="T30" s="8">
        <v>15.600000000000001</v>
      </c>
      <c r="U30" s="8">
        <v>11.7</v>
      </c>
      <c r="V30" s="8">
        <v>0.21000000000000002</v>
      </c>
      <c r="W30" s="8">
        <v>2.6100000000000003</v>
      </c>
      <c r="X30" s="8">
        <v>9.57</v>
      </c>
      <c r="Y30" s="8">
        <v>0.19</v>
      </c>
      <c r="Z30" s="34">
        <v>14.8</v>
      </c>
      <c r="AA30" s="34">
        <v>0.89999999999999991</v>
      </c>
      <c r="AB30" s="34">
        <v>1.7000000000000002</v>
      </c>
      <c r="AC30" s="8">
        <v>39.900000000000006</v>
      </c>
      <c r="AD30" s="8">
        <v>0</v>
      </c>
      <c r="AE30" s="8">
        <v>1890</v>
      </c>
      <c r="AF30" s="8">
        <v>4.18</v>
      </c>
      <c r="AG30" s="8">
        <v>54.2</v>
      </c>
      <c r="AH30" s="8">
        <v>35.099999999999994</v>
      </c>
      <c r="AI30" s="8">
        <v>0.59</v>
      </c>
      <c r="AJ30" s="8">
        <v>1.7100000000000002</v>
      </c>
      <c r="AK30" s="8">
        <v>5.4</v>
      </c>
      <c r="AL30" s="8">
        <v>0</v>
      </c>
      <c r="AM30" s="8">
        <v>11.7</v>
      </c>
      <c r="AN30" s="8">
        <v>0.1</v>
      </c>
      <c r="AO30" s="8">
        <v>1.7999999999999998</v>
      </c>
      <c r="AP30" s="8">
        <v>142</v>
      </c>
      <c r="AQ30" s="8">
        <v>0.4</v>
      </c>
      <c r="AR30" s="8">
        <v>4240</v>
      </c>
      <c r="AS30" s="8">
        <v>33.4</v>
      </c>
      <c r="AT30" s="8">
        <v>354</v>
      </c>
      <c r="AU30" s="8">
        <v>109</v>
      </c>
      <c r="AV30" s="8">
        <v>36.4</v>
      </c>
      <c r="AW30" s="8">
        <v>10.9</v>
      </c>
      <c r="AX30" s="8">
        <v>6.6300000000000008</v>
      </c>
      <c r="AY30" s="8">
        <v>0.74</v>
      </c>
      <c r="AZ30" s="8">
        <v>0.45999999999999996</v>
      </c>
      <c r="BA30" s="8">
        <v>0</v>
      </c>
      <c r="BB30" s="8">
        <v>56</v>
      </c>
      <c r="BC30" s="8">
        <v>0.96</v>
      </c>
      <c r="BD30" s="8">
        <v>237</v>
      </c>
      <c r="BE30" s="8">
        <v>29.6</v>
      </c>
      <c r="BF30" s="8">
        <v>0</v>
      </c>
      <c r="BG30" s="8">
        <v>4.57</v>
      </c>
      <c r="BH30" s="8">
        <v>13.3</v>
      </c>
      <c r="BI30" s="8">
        <v>0</v>
      </c>
    </row>
    <row r="31" spans="1:61" x14ac:dyDescent="0.25">
      <c r="A31" s="30">
        <v>538</v>
      </c>
      <c r="B31" s="31" t="s">
        <v>94</v>
      </c>
      <c r="C31" s="31" t="s">
        <v>104</v>
      </c>
      <c r="D31" s="31">
        <v>13</v>
      </c>
      <c r="E31" s="31" t="s">
        <v>90</v>
      </c>
      <c r="F31" s="31">
        <v>0</v>
      </c>
      <c r="G31" s="36">
        <v>38.385724660234466</v>
      </c>
      <c r="H31" s="36">
        <f t="shared" si="0"/>
        <v>86.551803067045014</v>
      </c>
      <c r="I31" s="31" t="s">
        <v>17</v>
      </c>
      <c r="J31" s="31" t="s">
        <v>15</v>
      </c>
      <c r="K31" s="32">
        <v>43184</v>
      </c>
      <c r="L31" s="33">
        <v>239.09495744999998</v>
      </c>
      <c r="M31" s="33">
        <v>319.45867499999997</v>
      </c>
      <c r="N31" s="33">
        <v>80.363717550000018</v>
      </c>
      <c r="O31" s="33">
        <v>43.570469550000006</v>
      </c>
      <c r="P31" s="8">
        <v>38.299999999999997</v>
      </c>
      <c r="Q31" s="8">
        <v>0.13</v>
      </c>
      <c r="R31" s="8">
        <v>80</v>
      </c>
      <c r="S31" s="8">
        <v>24.5</v>
      </c>
      <c r="T31" s="8">
        <v>9.4499999999999993</v>
      </c>
      <c r="U31" s="8">
        <v>6.06</v>
      </c>
      <c r="V31" s="8">
        <v>0.15</v>
      </c>
      <c r="W31" s="8">
        <v>3.2600000000000002</v>
      </c>
      <c r="X31" s="8">
        <v>13.600000000000001</v>
      </c>
      <c r="Y31" s="8">
        <v>0.08</v>
      </c>
      <c r="Z31" s="34">
        <v>10.600000000000001</v>
      </c>
      <c r="AA31" s="34">
        <v>0.89999999999999991</v>
      </c>
      <c r="AB31" s="34">
        <v>1.5</v>
      </c>
      <c r="AC31" s="8">
        <v>45.8</v>
      </c>
      <c r="AD31" s="8">
        <v>0</v>
      </c>
      <c r="AE31" s="8">
        <v>1920</v>
      </c>
      <c r="AF31" s="8">
        <v>4.41</v>
      </c>
      <c r="AG31" s="8">
        <v>72.400000000000006</v>
      </c>
      <c r="AH31" s="8">
        <v>36.700000000000003</v>
      </c>
      <c r="AI31" s="8">
        <v>0.56000000000000005</v>
      </c>
      <c r="AJ31" s="8">
        <v>1.8599999999999999</v>
      </c>
      <c r="AK31" s="8">
        <v>5.21</v>
      </c>
      <c r="AL31" s="8">
        <v>0</v>
      </c>
      <c r="AM31" s="8">
        <v>15.9</v>
      </c>
      <c r="AN31" s="8">
        <v>2</v>
      </c>
      <c r="AO31" s="8">
        <v>2.1</v>
      </c>
      <c r="AP31" s="8">
        <v>220</v>
      </c>
      <c r="AQ31" s="8">
        <v>0.3</v>
      </c>
      <c r="AR31" s="8">
        <v>4170</v>
      </c>
      <c r="AS31" s="8">
        <v>43.5</v>
      </c>
      <c r="AT31" s="8">
        <v>357</v>
      </c>
      <c r="AU31" s="8">
        <v>116</v>
      </c>
      <c r="AV31" s="8">
        <v>55.5</v>
      </c>
      <c r="AW31" s="8">
        <v>11.100000000000001</v>
      </c>
      <c r="AX31" s="8">
        <v>8.7899999999999991</v>
      </c>
      <c r="AY31" s="8">
        <v>0.77</v>
      </c>
      <c r="AZ31" s="8">
        <v>0.21999999999999997</v>
      </c>
      <c r="BA31" s="8">
        <v>0</v>
      </c>
      <c r="BB31" s="8">
        <v>44.6</v>
      </c>
      <c r="BC31" s="8">
        <v>0.65</v>
      </c>
      <c r="BD31" s="8">
        <v>239</v>
      </c>
      <c r="BE31" s="8">
        <v>27.9</v>
      </c>
      <c r="BF31" s="8">
        <v>0</v>
      </c>
      <c r="BG31" s="8">
        <v>4.8899999999999997</v>
      </c>
      <c r="BH31" s="8">
        <v>13.899999999999999</v>
      </c>
      <c r="BI31" s="8">
        <v>0</v>
      </c>
    </row>
    <row r="32" spans="1:61" x14ac:dyDescent="0.25">
      <c r="A32" s="30">
        <v>540</v>
      </c>
      <c r="B32" s="31" t="s">
        <v>94</v>
      </c>
      <c r="C32" s="31" t="s">
        <v>105</v>
      </c>
      <c r="D32" s="31">
        <v>14</v>
      </c>
      <c r="E32" s="31" t="s">
        <v>93</v>
      </c>
      <c r="F32" s="31">
        <v>22.5</v>
      </c>
      <c r="G32" s="36">
        <v>33.06878306878307</v>
      </c>
      <c r="H32" s="36">
        <f t="shared" si="0"/>
        <v>74.563208723298914</v>
      </c>
      <c r="I32" s="31" t="s">
        <v>17</v>
      </c>
      <c r="J32" s="31" t="s">
        <v>14</v>
      </c>
      <c r="K32" s="32">
        <v>43184</v>
      </c>
      <c r="L32" s="33">
        <v>239.47364024999996</v>
      </c>
      <c r="M32" s="33">
        <v>343.92155904999993</v>
      </c>
      <c r="N32" s="33">
        <v>104.4479188</v>
      </c>
      <c r="O32" s="33">
        <v>47.936864349999993</v>
      </c>
      <c r="P32" s="8">
        <v>65.400000000000006</v>
      </c>
      <c r="Q32" s="8">
        <v>0.21999999999999997</v>
      </c>
      <c r="R32" s="8">
        <v>116</v>
      </c>
      <c r="S32" s="8">
        <v>34.6</v>
      </c>
      <c r="T32" s="8">
        <v>13.700000000000001</v>
      </c>
      <c r="U32" s="8">
        <v>8.68</v>
      </c>
      <c r="V32" s="8">
        <v>0.18</v>
      </c>
      <c r="W32" s="8">
        <v>3.99</v>
      </c>
      <c r="X32" s="8">
        <v>16.899999999999999</v>
      </c>
      <c r="Y32" s="8">
        <v>0.13</v>
      </c>
      <c r="Z32" s="34">
        <v>12.7</v>
      </c>
      <c r="AA32" s="34">
        <v>2.5</v>
      </c>
      <c r="AB32" s="34">
        <v>1.6</v>
      </c>
      <c r="AC32" s="8">
        <v>38</v>
      </c>
      <c r="AD32" s="8">
        <v>0</v>
      </c>
      <c r="AE32" s="8">
        <v>1980</v>
      </c>
      <c r="AF32" s="8">
        <v>4.71</v>
      </c>
      <c r="AG32" s="8">
        <v>51.4</v>
      </c>
      <c r="AH32" s="8">
        <v>43.5</v>
      </c>
      <c r="AI32" s="8">
        <v>0.57000000000000006</v>
      </c>
      <c r="AJ32" s="8">
        <v>1.6500000000000001</v>
      </c>
      <c r="AK32" s="8">
        <v>6.27</v>
      </c>
      <c r="AL32" s="8">
        <v>0.92999999999999994</v>
      </c>
      <c r="AM32" s="8">
        <v>12</v>
      </c>
      <c r="AN32" s="8">
        <v>1.4000000000000001</v>
      </c>
      <c r="AO32" s="8">
        <v>1.6</v>
      </c>
      <c r="AP32" s="8">
        <v>119</v>
      </c>
      <c r="AQ32" s="8">
        <v>0.25</v>
      </c>
      <c r="AR32" s="8">
        <v>4260</v>
      </c>
      <c r="AS32" s="8">
        <v>47.300000000000004</v>
      </c>
      <c r="AT32" s="8">
        <v>333</v>
      </c>
      <c r="AU32" s="8">
        <v>116</v>
      </c>
      <c r="AV32" s="8">
        <v>38</v>
      </c>
      <c r="AW32" s="8">
        <v>10.4</v>
      </c>
      <c r="AX32" s="8">
        <v>9.7199999999999989</v>
      </c>
      <c r="AY32" s="8">
        <v>0.81</v>
      </c>
      <c r="AZ32" s="8">
        <v>0.43999999999999995</v>
      </c>
      <c r="BA32" s="8">
        <v>0</v>
      </c>
      <c r="BB32" s="8">
        <v>33.799999999999997</v>
      </c>
      <c r="BC32" s="8">
        <v>0.73</v>
      </c>
      <c r="BD32" s="8">
        <v>214</v>
      </c>
      <c r="BE32" s="8">
        <v>23.5</v>
      </c>
      <c r="BF32" s="8">
        <v>0</v>
      </c>
      <c r="BG32" s="8">
        <v>4.87</v>
      </c>
      <c r="BH32" s="8">
        <v>14.7</v>
      </c>
      <c r="BI32" s="8">
        <v>0</v>
      </c>
    </row>
    <row r="33" spans="1:61" x14ac:dyDescent="0.25">
      <c r="A33" s="30">
        <v>539</v>
      </c>
      <c r="B33" s="31" t="s">
        <v>94</v>
      </c>
      <c r="C33" s="31" t="s">
        <v>105</v>
      </c>
      <c r="D33" s="31">
        <v>14</v>
      </c>
      <c r="E33" s="31" t="s">
        <v>93</v>
      </c>
      <c r="F33" s="31">
        <v>22.5</v>
      </c>
      <c r="G33" s="36">
        <v>33.06878306878307</v>
      </c>
      <c r="H33" s="36">
        <f t="shared" si="0"/>
        <v>74.563208723298914</v>
      </c>
      <c r="I33" s="31" t="s">
        <v>17</v>
      </c>
      <c r="J33" s="31" t="s">
        <v>13</v>
      </c>
      <c r="K33" s="32">
        <v>43184</v>
      </c>
      <c r="L33" s="33">
        <v>235.69200414999997</v>
      </c>
      <c r="M33" s="33">
        <v>318.85779454999999</v>
      </c>
      <c r="N33" s="33">
        <v>83.165790400000006</v>
      </c>
      <c r="O33" s="33">
        <v>54.855782949999998</v>
      </c>
      <c r="P33" s="8">
        <v>48</v>
      </c>
      <c r="Q33" s="8">
        <v>0.04</v>
      </c>
      <c r="R33" s="8">
        <v>86.6</v>
      </c>
      <c r="S33" s="8">
        <v>29.6</v>
      </c>
      <c r="T33" s="8">
        <v>11.799999999999999</v>
      </c>
      <c r="U33" s="8">
        <v>7.1499999999999995</v>
      </c>
      <c r="V33" s="8">
        <v>0.15</v>
      </c>
      <c r="W33" s="8">
        <v>3.88</v>
      </c>
      <c r="X33" s="8">
        <v>14.299999999999999</v>
      </c>
      <c r="Y33" s="8">
        <v>0.12</v>
      </c>
      <c r="Z33" s="34">
        <v>15.899999999999999</v>
      </c>
      <c r="AA33" s="34">
        <v>2.3000000000000003</v>
      </c>
      <c r="AB33" s="34">
        <v>1.4000000000000001</v>
      </c>
      <c r="AC33" s="8">
        <v>32.1</v>
      </c>
      <c r="AD33" s="8">
        <v>0.03</v>
      </c>
      <c r="AE33" s="8">
        <v>1940</v>
      </c>
      <c r="AF33" s="8">
        <v>4.6899999999999995</v>
      </c>
      <c r="AG33" s="8">
        <v>65.3</v>
      </c>
      <c r="AH33" s="8">
        <v>44.800000000000004</v>
      </c>
      <c r="AI33" s="8">
        <v>0.66</v>
      </c>
      <c r="AJ33" s="8">
        <v>2.8299999999999996</v>
      </c>
      <c r="AK33" s="8">
        <v>4.43</v>
      </c>
      <c r="AL33" s="8">
        <v>0.02</v>
      </c>
      <c r="AM33" s="8">
        <v>12.4</v>
      </c>
      <c r="AN33" s="8">
        <v>0.70000000000000007</v>
      </c>
      <c r="AO33" s="8">
        <v>1.7000000000000002</v>
      </c>
      <c r="AP33" s="8">
        <v>87.8</v>
      </c>
      <c r="AQ33" s="8">
        <v>0.29000000000000004</v>
      </c>
      <c r="AR33" s="8">
        <v>4270</v>
      </c>
      <c r="AS33" s="8">
        <v>35.799999999999997</v>
      </c>
      <c r="AT33" s="8">
        <v>367</v>
      </c>
      <c r="AU33" s="8">
        <v>118</v>
      </c>
      <c r="AV33" s="8">
        <v>33.5</v>
      </c>
      <c r="AW33" s="8">
        <v>21.200000000000003</v>
      </c>
      <c r="AX33" s="8">
        <v>8.57</v>
      </c>
      <c r="AY33" s="8">
        <v>1.01</v>
      </c>
      <c r="AZ33" s="8">
        <v>0.19</v>
      </c>
      <c r="BA33" s="8">
        <v>0</v>
      </c>
      <c r="BB33" s="8">
        <v>41.1</v>
      </c>
      <c r="BC33" s="8">
        <v>0.74</v>
      </c>
      <c r="BD33" s="8">
        <v>271</v>
      </c>
      <c r="BE33" s="8">
        <v>27.7</v>
      </c>
      <c r="BF33" s="8">
        <v>0</v>
      </c>
      <c r="BG33" s="8">
        <v>9.18</v>
      </c>
      <c r="BH33" s="8">
        <v>14.7</v>
      </c>
      <c r="BI33" s="8">
        <v>0</v>
      </c>
    </row>
    <row r="34" spans="1:61" x14ac:dyDescent="0.25">
      <c r="A34" s="30">
        <v>541</v>
      </c>
      <c r="B34" s="31" t="s">
        <v>94</v>
      </c>
      <c r="C34" s="31" t="s">
        <v>105</v>
      </c>
      <c r="D34" s="31">
        <v>14</v>
      </c>
      <c r="E34" s="31" t="s">
        <v>93</v>
      </c>
      <c r="F34" s="31">
        <v>22.5</v>
      </c>
      <c r="G34" s="36">
        <v>33.06878306878307</v>
      </c>
      <c r="H34" s="36">
        <f t="shared" ref="H34:H65" si="1">G34/44.35*100</f>
        <v>74.563208723298914</v>
      </c>
      <c r="I34" s="31" t="s">
        <v>17</v>
      </c>
      <c r="J34" s="31" t="s">
        <v>15</v>
      </c>
      <c r="K34" s="32">
        <v>43184</v>
      </c>
      <c r="L34" s="33">
        <v>230.80817590000004</v>
      </c>
      <c r="M34" s="33">
        <v>335.97978850000004</v>
      </c>
      <c r="N34" s="33">
        <v>105.1716126</v>
      </c>
      <c r="O34" s="33">
        <v>46.662472800000003</v>
      </c>
      <c r="P34" s="8">
        <v>112</v>
      </c>
      <c r="Q34" s="8">
        <v>0.03</v>
      </c>
      <c r="R34" s="8">
        <v>154</v>
      </c>
      <c r="S34" s="8">
        <v>64.599999999999994</v>
      </c>
      <c r="T34" s="8">
        <v>19.5</v>
      </c>
      <c r="U34" s="8">
        <v>13.5</v>
      </c>
      <c r="V34" s="8">
        <v>0.31</v>
      </c>
      <c r="W34" s="8">
        <v>3.73</v>
      </c>
      <c r="X34" s="8">
        <v>10</v>
      </c>
      <c r="Y34" s="8">
        <v>0.28000000000000003</v>
      </c>
      <c r="Z34" s="34">
        <v>13</v>
      </c>
      <c r="AA34" s="34">
        <v>2.3000000000000003</v>
      </c>
      <c r="AB34" s="34">
        <v>1.5</v>
      </c>
      <c r="AC34" s="8">
        <v>36.6</v>
      </c>
      <c r="AD34" s="8">
        <v>0</v>
      </c>
      <c r="AE34" s="8">
        <v>1970</v>
      </c>
      <c r="AF34" s="8">
        <v>6.35</v>
      </c>
      <c r="AG34" s="8">
        <v>55.199999999999996</v>
      </c>
      <c r="AH34" s="8">
        <v>43.4</v>
      </c>
      <c r="AI34" s="8">
        <v>0.56000000000000005</v>
      </c>
      <c r="AJ34" s="8">
        <v>1.7999999999999998</v>
      </c>
      <c r="AK34" s="8">
        <v>5.1400000000000006</v>
      </c>
      <c r="AL34" s="8">
        <v>0.58000000000000007</v>
      </c>
      <c r="AM34" s="8">
        <v>9.6999999999999993</v>
      </c>
      <c r="AN34" s="8">
        <v>1.7999999999999998</v>
      </c>
      <c r="AO34" s="8">
        <v>2</v>
      </c>
      <c r="AP34" s="8">
        <v>101</v>
      </c>
      <c r="AQ34" s="8">
        <v>0.24</v>
      </c>
      <c r="AR34" s="8">
        <v>4310</v>
      </c>
      <c r="AS34" s="8">
        <v>42.699999999999996</v>
      </c>
      <c r="AT34" s="8">
        <v>344</v>
      </c>
      <c r="AU34" s="8">
        <v>115</v>
      </c>
      <c r="AV34" s="8">
        <v>32.700000000000003</v>
      </c>
      <c r="AW34" s="8">
        <v>12.9</v>
      </c>
      <c r="AX34" s="8">
        <v>8.7100000000000009</v>
      </c>
      <c r="AY34" s="8">
        <v>0.77</v>
      </c>
      <c r="AZ34" s="8">
        <v>0.2</v>
      </c>
      <c r="BA34" s="8">
        <v>0</v>
      </c>
      <c r="BB34" s="8">
        <v>35.200000000000003</v>
      </c>
      <c r="BC34" s="8">
        <v>0.65</v>
      </c>
      <c r="BD34" s="8">
        <v>232</v>
      </c>
      <c r="BE34" s="8">
        <v>24.700000000000003</v>
      </c>
      <c r="BF34" s="8">
        <v>0</v>
      </c>
      <c r="BG34" s="8">
        <v>5.7099999999999991</v>
      </c>
      <c r="BH34" s="8">
        <v>13.700000000000001</v>
      </c>
      <c r="BI34" s="8">
        <v>0</v>
      </c>
    </row>
    <row r="35" spans="1:61" x14ac:dyDescent="0.25">
      <c r="A35" s="30">
        <v>543</v>
      </c>
      <c r="B35" s="31" t="s">
        <v>94</v>
      </c>
      <c r="C35" s="31" t="s">
        <v>106</v>
      </c>
      <c r="D35" s="31">
        <v>15</v>
      </c>
      <c r="E35" s="31" t="s">
        <v>90</v>
      </c>
      <c r="F35" s="31">
        <v>0</v>
      </c>
      <c r="G35" s="36">
        <v>33.198464571013602</v>
      </c>
      <c r="H35" s="36">
        <f t="shared" si="1"/>
        <v>74.855613463390299</v>
      </c>
      <c r="I35" s="31" t="s">
        <v>17</v>
      </c>
      <c r="J35" s="31" t="s">
        <v>14</v>
      </c>
      <c r="K35" s="32">
        <v>43184</v>
      </c>
      <c r="L35" s="33">
        <v>225.90823149999994</v>
      </c>
      <c r="M35" s="33">
        <v>319.43522879999995</v>
      </c>
      <c r="N35" s="33">
        <v>93.526997300000005</v>
      </c>
      <c r="O35" s="33">
        <v>42.822265999999999</v>
      </c>
      <c r="P35" s="8">
        <v>110</v>
      </c>
      <c r="Q35" s="8">
        <v>0</v>
      </c>
      <c r="R35" s="8">
        <v>156</v>
      </c>
      <c r="S35" s="8">
        <v>63.8</v>
      </c>
      <c r="T35" s="8">
        <v>19.8</v>
      </c>
      <c r="U35" s="8">
        <v>14.6</v>
      </c>
      <c r="V35" s="8">
        <v>0.34</v>
      </c>
      <c r="W35" s="8">
        <v>3.4000000000000004</v>
      </c>
      <c r="X35" s="8">
        <v>9.379999999999999</v>
      </c>
      <c r="Y35" s="8">
        <v>0.21999999999999997</v>
      </c>
      <c r="Z35" s="34">
        <v>10.199999999999999</v>
      </c>
      <c r="AA35" s="34">
        <v>1.2</v>
      </c>
      <c r="AB35" s="34">
        <v>1.3</v>
      </c>
      <c r="AC35" s="8">
        <v>43.3</v>
      </c>
      <c r="AD35" s="8">
        <v>0</v>
      </c>
      <c r="AE35" s="8">
        <v>1930</v>
      </c>
      <c r="AF35" s="8">
        <v>4.4400000000000004</v>
      </c>
      <c r="AG35" s="8">
        <v>49.699999999999996</v>
      </c>
      <c r="AH35" s="8">
        <v>38.1</v>
      </c>
      <c r="AI35" s="8">
        <v>0.57000000000000006</v>
      </c>
      <c r="AJ35" s="8">
        <v>1.6600000000000001</v>
      </c>
      <c r="AK35" s="8">
        <v>5.4</v>
      </c>
      <c r="AL35" s="8">
        <v>0.36</v>
      </c>
      <c r="AM35" s="8">
        <v>6</v>
      </c>
      <c r="AN35" s="8">
        <v>1.2</v>
      </c>
      <c r="AO35" s="8">
        <v>1.3</v>
      </c>
      <c r="AP35" s="8">
        <v>204</v>
      </c>
      <c r="AQ35" s="8">
        <v>0.36</v>
      </c>
      <c r="AR35" s="8">
        <v>4170</v>
      </c>
      <c r="AS35" s="8">
        <v>41.5</v>
      </c>
      <c r="AT35" s="8">
        <v>334</v>
      </c>
      <c r="AU35" s="8">
        <v>109</v>
      </c>
      <c r="AV35" s="8">
        <v>46.2</v>
      </c>
      <c r="AW35" s="8">
        <v>10.700000000000001</v>
      </c>
      <c r="AX35" s="8">
        <v>7.55</v>
      </c>
      <c r="AY35" s="8">
        <v>0.73</v>
      </c>
      <c r="AZ35" s="8">
        <v>0.15</v>
      </c>
      <c r="BA35" s="8">
        <v>0</v>
      </c>
      <c r="BB35" s="8">
        <v>41.900000000000006</v>
      </c>
      <c r="BC35" s="8">
        <v>0.53</v>
      </c>
      <c r="BD35" s="8">
        <v>217</v>
      </c>
      <c r="BE35" s="8">
        <v>25.4</v>
      </c>
      <c r="BF35" s="8">
        <v>0</v>
      </c>
      <c r="BG35" s="8">
        <v>4.9399999999999995</v>
      </c>
      <c r="BH35" s="8">
        <v>13.200000000000001</v>
      </c>
      <c r="BI35" s="8">
        <v>0</v>
      </c>
    </row>
    <row r="36" spans="1:61" x14ac:dyDescent="0.25">
      <c r="A36" s="30">
        <v>542</v>
      </c>
      <c r="B36" s="31" t="s">
        <v>94</v>
      </c>
      <c r="C36" s="31" t="s">
        <v>106</v>
      </c>
      <c r="D36" s="31">
        <v>15</v>
      </c>
      <c r="E36" s="31" t="s">
        <v>90</v>
      </c>
      <c r="F36" s="31">
        <v>0</v>
      </c>
      <c r="G36" s="36">
        <v>33.198464571013602</v>
      </c>
      <c r="H36" s="36">
        <f t="shared" si="1"/>
        <v>74.855613463390299</v>
      </c>
      <c r="I36" s="31" t="s">
        <v>17</v>
      </c>
      <c r="J36" s="31" t="s">
        <v>13</v>
      </c>
      <c r="K36" s="32">
        <v>43184</v>
      </c>
      <c r="L36" s="33">
        <v>244.99300085000002</v>
      </c>
      <c r="M36" s="33">
        <v>318.12726380000004</v>
      </c>
      <c r="N36" s="33">
        <v>73.134262950000007</v>
      </c>
      <c r="O36" s="33">
        <v>40.255157349999998</v>
      </c>
      <c r="P36" s="8">
        <v>82</v>
      </c>
      <c r="Q36" s="8">
        <v>0</v>
      </c>
      <c r="R36" s="8">
        <v>124</v>
      </c>
      <c r="S36" s="8">
        <v>48.8</v>
      </c>
      <c r="T36" s="8">
        <v>22.3</v>
      </c>
      <c r="U36" s="8">
        <v>13.5</v>
      </c>
      <c r="V36" s="8">
        <v>0.27</v>
      </c>
      <c r="W36" s="8">
        <v>2.8000000000000003</v>
      </c>
      <c r="X36" s="8">
        <v>8.92</v>
      </c>
      <c r="Y36" s="8">
        <v>0.21000000000000002</v>
      </c>
      <c r="Z36" s="34">
        <v>9.9</v>
      </c>
      <c r="AA36" s="34">
        <v>1.7999999999999998</v>
      </c>
      <c r="AB36" s="34">
        <v>1.6</v>
      </c>
      <c r="AC36" s="8">
        <v>38.199999999999996</v>
      </c>
      <c r="AD36" s="8">
        <v>0</v>
      </c>
      <c r="AE36" s="8">
        <v>1910</v>
      </c>
      <c r="AF36" s="8">
        <v>4.72</v>
      </c>
      <c r="AG36" s="8">
        <v>73.099999999999994</v>
      </c>
      <c r="AH36" s="8">
        <v>41.7</v>
      </c>
      <c r="AI36" s="8">
        <v>0.69000000000000006</v>
      </c>
      <c r="AJ36" s="8">
        <v>2.23</v>
      </c>
      <c r="AK36" s="8">
        <v>4.0600000000000005</v>
      </c>
      <c r="AL36" s="8">
        <v>0.38</v>
      </c>
      <c r="AM36" s="8">
        <v>10.1</v>
      </c>
      <c r="AN36" s="8">
        <v>1.3</v>
      </c>
      <c r="AO36" s="8">
        <v>1.3</v>
      </c>
      <c r="AP36" s="8">
        <v>147</v>
      </c>
      <c r="AQ36" s="8">
        <v>0.21999999999999997</v>
      </c>
      <c r="AR36" s="8">
        <v>4320</v>
      </c>
      <c r="AS36" s="8">
        <v>30.2</v>
      </c>
      <c r="AT36" s="8">
        <v>421</v>
      </c>
      <c r="AU36" s="8">
        <v>121</v>
      </c>
      <c r="AV36" s="8">
        <v>35.6</v>
      </c>
      <c r="AW36" s="8">
        <v>13.4</v>
      </c>
      <c r="AX36" s="8">
        <v>5.8599999999999994</v>
      </c>
      <c r="AY36" s="8">
        <v>0.81</v>
      </c>
      <c r="AZ36" s="8">
        <v>0.18</v>
      </c>
      <c r="BA36" s="8">
        <v>0</v>
      </c>
      <c r="BB36" s="8">
        <v>53.9</v>
      </c>
      <c r="BC36" s="8">
        <v>0.66</v>
      </c>
      <c r="BD36" s="8">
        <v>315</v>
      </c>
      <c r="BE36" s="8">
        <v>32.1</v>
      </c>
      <c r="BF36" s="8">
        <v>0</v>
      </c>
      <c r="BG36" s="8">
        <v>6.27</v>
      </c>
      <c r="BH36" s="8">
        <v>13.100000000000001</v>
      </c>
      <c r="BI36" s="8">
        <v>0</v>
      </c>
    </row>
    <row r="37" spans="1:61" x14ac:dyDescent="0.25">
      <c r="A37" s="30">
        <v>544</v>
      </c>
      <c r="B37" s="31" t="s">
        <v>94</v>
      </c>
      <c r="C37" s="31" t="s">
        <v>106</v>
      </c>
      <c r="D37" s="31">
        <v>15</v>
      </c>
      <c r="E37" s="31" t="s">
        <v>90</v>
      </c>
      <c r="F37" s="31">
        <v>0</v>
      </c>
      <c r="G37" s="36">
        <v>33.198464571013602</v>
      </c>
      <c r="H37" s="36">
        <f t="shared" si="1"/>
        <v>74.855613463390299</v>
      </c>
      <c r="I37" s="31" t="s">
        <v>17</v>
      </c>
      <c r="J37" s="31" t="s">
        <v>15</v>
      </c>
      <c r="K37" s="32">
        <v>43184</v>
      </c>
      <c r="L37" s="33">
        <v>207.41602210000002</v>
      </c>
      <c r="M37" s="33">
        <v>304.52316215000002</v>
      </c>
      <c r="N37" s="33">
        <v>97.107140049999998</v>
      </c>
      <c r="O37" s="33">
        <v>32.836454699999997</v>
      </c>
      <c r="P37" s="8">
        <v>112</v>
      </c>
      <c r="Q37" s="8">
        <v>0.03</v>
      </c>
      <c r="R37" s="8">
        <v>133</v>
      </c>
      <c r="S37" s="8">
        <v>64.3</v>
      </c>
      <c r="T37" s="8">
        <v>15.9</v>
      </c>
      <c r="U37" s="8">
        <v>12.8</v>
      </c>
      <c r="V37" s="8">
        <v>0.31</v>
      </c>
      <c r="W37" s="8">
        <v>3.3400000000000003</v>
      </c>
      <c r="X37" s="8">
        <v>8.1999999999999993</v>
      </c>
      <c r="Y37" s="8">
        <v>0.2</v>
      </c>
      <c r="Z37" s="34">
        <v>5.8999999999999995</v>
      </c>
      <c r="AA37" s="34">
        <v>1.6</v>
      </c>
      <c r="AB37" s="34">
        <v>1.2</v>
      </c>
      <c r="AC37" s="8">
        <v>48.2</v>
      </c>
      <c r="AD37" s="8">
        <v>0</v>
      </c>
      <c r="AE37" s="8">
        <v>1930</v>
      </c>
      <c r="AF37" s="8">
        <v>4.62</v>
      </c>
      <c r="AG37" s="8">
        <v>53.4</v>
      </c>
      <c r="AH37" s="8">
        <v>38.6</v>
      </c>
      <c r="AI37" s="8">
        <v>0.51</v>
      </c>
      <c r="AJ37" s="8">
        <v>1.59</v>
      </c>
      <c r="AK37" s="8">
        <v>4.04</v>
      </c>
      <c r="AL37" s="8">
        <v>0.55000000000000004</v>
      </c>
      <c r="AM37" s="8">
        <v>12.3</v>
      </c>
      <c r="AN37" s="8">
        <v>0.89999999999999991</v>
      </c>
      <c r="AO37" s="8">
        <v>2</v>
      </c>
      <c r="AP37" s="8">
        <v>217</v>
      </c>
      <c r="AQ37" s="8">
        <v>0.31</v>
      </c>
      <c r="AR37" s="8">
        <v>4190</v>
      </c>
      <c r="AS37" s="8">
        <v>41.8</v>
      </c>
      <c r="AT37" s="8">
        <v>352</v>
      </c>
      <c r="AU37" s="8">
        <v>111</v>
      </c>
      <c r="AV37" s="8">
        <v>44.6</v>
      </c>
      <c r="AW37" s="8">
        <v>10.9</v>
      </c>
      <c r="AX37" s="8">
        <v>6.8999999999999995</v>
      </c>
      <c r="AY37" s="8">
        <v>0.68</v>
      </c>
      <c r="AZ37" s="8">
        <v>0.19</v>
      </c>
      <c r="BA37" s="8">
        <v>0</v>
      </c>
      <c r="BB37" s="8">
        <v>41.1</v>
      </c>
      <c r="BC37" s="8">
        <v>0.53</v>
      </c>
      <c r="BD37" s="8">
        <v>230</v>
      </c>
      <c r="BE37" s="8">
        <v>25.4</v>
      </c>
      <c r="BF37" s="8">
        <v>0</v>
      </c>
      <c r="BG37" s="8">
        <v>4.67</v>
      </c>
      <c r="BH37" s="8">
        <v>12.6</v>
      </c>
      <c r="BI37" s="8">
        <v>0</v>
      </c>
    </row>
    <row r="38" spans="1:61" x14ac:dyDescent="0.25">
      <c r="A38" s="30">
        <v>546</v>
      </c>
      <c r="B38" s="31" t="s">
        <v>94</v>
      </c>
      <c r="C38" s="31" t="s">
        <v>107</v>
      </c>
      <c r="D38" s="31">
        <v>10</v>
      </c>
      <c r="E38" s="31" t="s">
        <v>119</v>
      </c>
      <c r="F38" s="31">
        <v>16.899999999999999</v>
      </c>
      <c r="G38" s="36">
        <v>35.273368606701943</v>
      </c>
      <c r="H38" s="36">
        <f t="shared" si="1"/>
        <v>79.534089304852188</v>
      </c>
      <c r="I38" s="31" t="s">
        <v>17</v>
      </c>
      <c r="J38" s="31" t="s">
        <v>14</v>
      </c>
      <c r="K38" s="32">
        <v>43184</v>
      </c>
      <c r="L38" s="33">
        <v>212.20238289999998</v>
      </c>
      <c r="M38" s="33">
        <v>301.34119484999997</v>
      </c>
      <c r="N38" s="33">
        <v>89.138811950000004</v>
      </c>
      <c r="O38" s="33">
        <v>31.057981300000002</v>
      </c>
      <c r="P38" s="8">
        <v>143</v>
      </c>
      <c r="Q38" s="8">
        <v>0.02</v>
      </c>
      <c r="R38" s="8">
        <v>147</v>
      </c>
      <c r="S38" s="8">
        <v>80.3</v>
      </c>
      <c r="T38" s="8">
        <v>17.100000000000001</v>
      </c>
      <c r="U38" s="8">
        <v>18</v>
      </c>
      <c r="V38" s="8">
        <v>0.4</v>
      </c>
      <c r="W38" s="8">
        <v>2.75</v>
      </c>
      <c r="X38" s="8">
        <v>8.76</v>
      </c>
      <c r="Y38" s="8">
        <v>0.27</v>
      </c>
      <c r="Z38" s="34">
        <v>6.8999999999999995</v>
      </c>
      <c r="AA38" s="34">
        <v>1.3</v>
      </c>
      <c r="AB38" s="34">
        <v>0.89999999999999991</v>
      </c>
      <c r="AC38" s="8">
        <v>48.3</v>
      </c>
      <c r="AD38" s="8">
        <v>0</v>
      </c>
      <c r="AE38" s="8">
        <v>1950</v>
      </c>
      <c r="AF38" s="8">
        <v>4.87</v>
      </c>
      <c r="AG38" s="8">
        <v>48.4</v>
      </c>
      <c r="AH38" s="8">
        <v>37.200000000000003</v>
      </c>
      <c r="AI38" s="8">
        <v>0.43999999999999995</v>
      </c>
      <c r="AJ38" s="8">
        <v>1.22</v>
      </c>
      <c r="AK38" s="8">
        <v>4.87</v>
      </c>
      <c r="AL38" s="8">
        <v>0.62</v>
      </c>
      <c r="AM38" s="8">
        <v>9.3999999999999986</v>
      </c>
      <c r="AN38" s="8">
        <v>0.8</v>
      </c>
      <c r="AO38" s="8">
        <v>1.7999999999999998</v>
      </c>
      <c r="AP38" s="8">
        <v>173</v>
      </c>
      <c r="AQ38" s="8">
        <v>0.36</v>
      </c>
      <c r="AR38" s="8">
        <v>4290</v>
      </c>
      <c r="AS38" s="8">
        <v>43.9</v>
      </c>
      <c r="AT38" s="8">
        <v>312</v>
      </c>
      <c r="AU38" s="8">
        <v>103</v>
      </c>
      <c r="AV38" s="8">
        <v>41.6</v>
      </c>
      <c r="AW38" s="8">
        <v>5.3800000000000008</v>
      </c>
      <c r="AX38" s="8">
        <v>6.8999999999999995</v>
      </c>
      <c r="AY38" s="8">
        <v>0.70000000000000007</v>
      </c>
      <c r="AZ38" s="8">
        <v>0.15</v>
      </c>
      <c r="BA38" s="8">
        <v>0</v>
      </c>
      <c r="BB38" s="8">
        <v>32.799999999999997</v>
      </c>
      <c r="BC38" s="8">
        <v>0.76</v>
      </c>
      <c r="BD38" s="8">
        <v>208</v>
      </c>
      <c r="BE38" s="8">
        <v>23.900000000000002</v>
      </c>
      <c r="BF38" s="8">
        <v>0</v>
      </c>
      <c r="BG38" s="8">
        <v>3.12</v>
      </c>
      <c r="BH38" s="8">
        <v>12</v>
      </c>
      <c r="BI38" s="8">
        <v>0</v>
      </c>
    </row>
    <row r="39" spans="1:61" x14ac:dyDescent="0.25">
      <c r="A39" s="30">
        <v>545</v>
      </c>
      <c r="B39" s="31" t="s">
        <v>94</v>
      </c>
      <c r="C39" s="31" t="s">
        <v>107</v>
      </c>
      <c r="D39" s="31">
        <v>10</v>
      </c>
      <c r="E39" s="31" t="s">
        <v>119</v>
      </c>
      <c r="F39" s="31">
        <v>16.899999999999999</v>
      </c>
      <c r="G39" s="36">
        <v>35.273368606701943</v>
      </c>
      <c r="H39" s="36">
        <f t="shared" si="1"/>
        <v>79.534089304852188</v>
      </c>
      <c r="I39" s="31" t="s">
        <v>17</v>
      </c>
      <c r="J39" s="31" t="s">
        <v>13</v>
      </c>
      <c r="K39" s="32">
        <v>43184</v>
      </c>
      <c r="L39" s="33">
        <v>269.47240939999995</v>
      </c>
      <c r="M39" s="33">
        <v>351.81495819999998</v>
      </c>
      <c r="N39" s="33">
        <v>82.342548800000003</v>
      </c>
      <c r="O39" s="33">
        <v>49.275146599999999</v>
      </c>
      <c r="P39" s="8">
        <v>84.600000000000009</v>
      </c>
      <c r="Q39" s="8">
        <v>0</v>
      </c>
      <c r="R39" s="8">
        <v>151</v>
      </c>
      <c r="S39" s="8">
        <v>48.099999999999994</v>
      </c>
      <c r="T39" s="8">
        <v>20.8</v>
      </c>
      <c r="U39" s="8">
        <v>12.9</v>
      </c>
      <c r="V39" s="8">
        <v>0.27</v>
      </c>
      <c r="W39" s="8">
        <v>3.3000000000000003</v>
      </c>
      <c r="X39" s="8">
        <v>9.48</v>
      </c>
      <c r="Y39" s="8">
        <v>0.19</v>
      </c>
      <c r="Z39" s="34">
        <v>12.6</v>
      </c>
      <c r="AA39" s="34">
        <v>1.2</v>
      </c>
      <c r="AB39" s="34">
        <v>1.9</v>
      </c>
      <c r="AC39" s="8">
        <v>50.099999999999994</v>
      </c>
      <c r="AD39" s="8">
        <v>0</v>
      </c>
      <c r="AE39" s="8">
        <v>1900</v>
      </c>
      <c r="AF39" s="8">
        <v>5.5</v>
      </c>
      <c r="AG39" s="8">
        <v>71.7</v>
      </c>
      <c r="AH39" s="8">
        <v>45.4</v>
      </c>
      <c r="AI39" s="8">
        <v>0.68</v>
      </c>
      <c r="AJ39" s="8">
        <v>2.21</v>
      </c>
      <c r="AK39" s="8">
        <v>5.4</v>
      </c>
      <c r="AL39" s="8">
        <v>0.03</v>
      </c>
      <c r="AM39" s="8">
        <v>6.8999999999999995</v>
      </c>
      <c r="AN39" s="8">
        <v>0.4</v>
      </c>
      <c r="AO39" s="8">
        <v>1.5</v>
      </c>
      <c r="AP39" s="8">
        <v>199</v>
      </c>
      <c r="AQ39" s="8">
        <v>0.33</v>
      </c>
      <c r="AR39" s="8">
        <v>4150</v>
      </c>
      <c r="AS39" s="8">
        <v>36.700000000000003</v>
      </c>
      <c r="AT39" s="8">
        <v>398</v>
      </c>
      <c r="AU39" s="8">
        <v>128</v>
      </c>
      <c r="AV39" s="8">
        <v>47.1</v>
      </c>
      <c r="AW39" s="8">
        <v>12.8</v>
      </c>
      <c r="AX39" s="8">
        <v>8.06</v>
      </c>
      <c r="AY39" s="8">
        <v>0.85000000000000009</v>
      </c>
      <c r="AZ39" s="8">
        <v>0.48</v>
      </c>
      <c r="BA39" s="8">
        <v>0</v>
      </c>
      <c r="BB39" s="8">
        <v>54.5</v>
      </c>
      <c r="BC39" s="8">
        <v>1.7399999999999998</v>
      </c>
      <c r="BD39" s="8">
        <v>284</v>
      </c>
      <c r="BE39" s="8">
        <v>35.099999999999994</v>
      </c>
      <c r="BF39" s="8">
        <v>0.09</v>
      </c>
      <c r="BG39" s="8">
        <v>5.5400000000000009</v>
      </c>
      <c r="BH39" s="8">
        <v>13.5</v>
      </c>
      <c r="BI39" s="8">
        <v>0.02</v>
      </c>
    </row>
    <row r="40" spans="1:61" x14ac:dyDescent="0.25">
      <c r="A40" s="30">
        <v>547</v>
      </c>
      <c r="B40" s="31" t="s">
        <v>94</v>
      </c>
      <c r="C40" s="31" t="s">
        <v>107</v>
      </c>
      <c r="D40" s="31">
        <v>10</v>
      </c>
      <c r="E40" s="31" t="s">
        <v>119</v>
      </c>
      <c r="F40" s="31">
        <v>16.899999999999999</v>
      </c>
      <c r="G40" s="36">
        <v>35.273368606701943</v>
      </c>
      <c r="H40" s="36">
        <f t="shared" si="1"/>
        <v>79.534089304852188</v>
      </c>
      <c r="I40" s="31" t="s">
        <v>17</v>
      </c>
      <c r="J40" s="31" t="s">
        <v>15</v>
      </c>
      <c r="K40" s="32">
        <v>43184</v>
      </c>
      <c r="L40" s="33">
        <v>233.07266350000003</v>
      </c>
      <c r="M40" s="33">
        <v>329.53340050000003</v>
      </c>
      <c r="N40" s="33">
        <v>96.460736999999995</v>
      </c>
      <c r="O40" s="33">
        <v>39.693969799999998</v>
      </c>
      <c r="P40" s="8">
        <v>112</v>
      </c>
      <c r="Q40" s="8">
        <v>0</v>
      </c>
      <c r="R40" s="8">
        <v>161</v>
      </c>
      <c r="S40" s="8">
        <v>64.5</v>
      </c>
      <c r="T40" s="8">
        <v>21.200000000000003</v>
      </c>
      <c r="U40" s="8">
        <v>16.399999999999999</v>
      </c>
      <c r="V40" s="8">
        <v>0.36</v>
      </c>
      <c r="W40" s="8">
        <v>3.22</v>
      </c>
      <c r="X40" s="8">
        <v>8.91</v>
      </c>
      <c r="Y40" s="8">
        <v>0.25</v>
      </c>
      <c r="Z40" s="34">
        <v>9.6</v>
      </c>
      <c r="AA40" s="34">
        <v>1.6</v>
      </c>
      <c r="AB40" s="34">
        <v>1.3</v>
      </c>
      <c r="AC40" s="8">
        <v>52.5</v>
      </c>
      <c r="AD40" s="8">
        <v>0</v>
      </c>
      <c r="AE40" s="8">
        <v>1900</v>
      </c>
      <c r="AF40" s="8">
        <v>5.6000000000000005</v>
      </c>
      <c r="AG40" s="8">
        <v>57.800000000000004</v>
      </c>
      <c r="AH40" s="8">
        <v>39.6</v>
      </c>
      <c r="AI40" s="8">
        <v>0.51</v>
      </c>
      <c r="AJ40" s="8">
        <v>1.61</v>
      </c>
      <c r="AK40" s="8">
        <v>4.9800000000000004</v>
      </c>
      <c r="AL40" s="8">
        <v>0.15</v>
      </c>
      <c r="AM40" s="8">
        <v>11.200000000000001</v>
      </c>
      <c r="AN40" s="8">
        <v>1.7999999999999998</v>
      </c>
      <c r="AO40" s="8">
        <v>2.1</v>
      </c>
      <c r="AP40" s="8">
        <v>216</v>
      </c>
      <c r="AQ40" s="8">
        <v>0.31</v>
      </c>
      <c r="AR40" s="8">
        <v>4240</v>
      </c>
      <c r="AS40" s="8">
        <v>47.5</v>
      </c>
      <c r="AT40" s="8">
        <v>367</v>
      </c>
      <c r="AU40" s="8">
        <v>117</v>
      </c>
      <c r="AV40" s="8">
        <v>46.5</v>
      </c>
      <c r="AW40" s="8">
        <v>10</v>
      </c>
      <c r="AX40" s="8">
        <v>8.629999999999999</v>
      </c>
      <c r="AY40" s="8">
        <v>0.69000000000000006</v>
      </c>
      <c r="AZ40" s="8">
        <v>0.29000000000000004</v>
      </c>
      <c r="BA40" s="8">
        <v>0</v>
      </c>
      <c r="BB40" s="8">
        <v>43.8</v>
      </c>
      <c r="BC40" s="8">
        <v>0.76</v>
      </c>
      <c r="BD40" s="8">
        <v>253</v>
      </c>
      <c r="BE40" s="8">
        <v>27.7</v>
      </c>
      <c r="BF40" s="8">
        <v>0</v>
      </c>
      <c r="BG40" s="8">
        <v>5.04</v>
      </c>
      <c r="BH40" s="8">
        <v>13.799999999999999</v>
      </c>
      <c r="BI40" s="8">
        <v>0</v>
      </c>
    </row>
    <row r="41" spans="1:61" x14ac:dyDescent="0.25">
      <c r="A41" s="30">
        <v>549</v>
      </c>
      <c r="B41" s="31" t="s">
        <v>94</v>
      </c>
      <c r="C41" s="31" t="s">
        <v>108</v>
      </c>
      <c r="D41" s="31">
        <v>11</v>
      </c>
      <c r="E41" s="31" t="s">
        <v>90</v>
      </c>
      <c r="F41" s="31">
        <v>0</v>
      </c>
      <c r="G41" s="36">
        <v>32.679738562091501</v>
      </c>
      <c r="H41" s="36">
        <f t="shared" si="1"/>
        <v>73.685994503024801</v>
      </c>
      <c r="I41" s="31" t="s">
        <v>17</v>
      </c>
      <c r="J41" s="31" t="s">
        <v>14</v>
      </c>
      <c r="K41" s="32">
        <v>43184</v>
      </c>
      <c r="L41" s="33">
        <v>225.24183440000002</v>
      </c>
      <c r="M41" s="33">
        <v>340.55989525000001</v>
      </c>
      <c r="N41" s="33">
        <v>115.31806084999999</v>
      </c>
      <c r="O41" s="33">
        <v>36.08897065</v>
      </c>
      <c r="P41" s="8">
        <v>167</v>
      </c>
      <c r="Q41" s="8">
        <v>0</v>
      </c>
      <c r="R41" s="8">
        <v>201</v>
      </c>
      <c r="S41" s="8">
        <v>95.5</v>
      </c>
      <c r="T41" s="8">
        <v>26.8</v>
      </c>
      <c r="U41" s="8">
        <v>22.9</v>
      </c>
      <c r="V41" s="8">
        <v>0.44999999999999996</v>
      </c>
      <c r="W41" s="8">
        <v>3.96</v>
      </c>
      <c r="X41" s="8">
        <v>8.17</v>
      </c>
      <c r="Y41" s="8">
        <v>0.39</v>
      </c>
      <c r="Z41" s="34">
        <v>7.1999999999999993</v>
      </c>
      <c r="AA41" s="34">
        <v>2.3000000000000003</v>
      </c>
      <c r="AB41" s="34">
        <v>1.5</v>
      </c>
      <c r="AC41" s="8">
        <v>38.299999999999997</v>
      </c>
      <c r="AD41" s="8">
        <v>0</v>
      </c>
      <c r="AE41" s="8">
        <v>1960</v>
      </c>
      <c r="AF41" s="8">
        <v>4.8099999999999996</v>
      </c>
      <c r="AG41" s="8">
        <v>53.7</v>
      </c>
      <c r="AH41" s="8">
        <v>40.9</v>
      </c>
      <c r="AI41" s="8">
        <v>0.52</v>
      </c>
      <c r="AJ41" s="8">
        <v>1.26</v>
      </c>
      <c r="AK41" s="8">
        <v>5.4600000000000009</v>
      </c>
      <c r="AL41" s="8">
        <v>0.02</v>
      </c>
      <c r="AM41" s="8">
        <v>9.1</v>
      </c>
      <c r="AN41" s="8">
        <v>1.2</v>
      </c>
      <c r="AO41" s="8">
        <v>1.7000000000000002</v>
      </c>
      <c r="AP41" s="8">
        <v>115</v>
      </c>
      <c r="AQ41" s="8">
        <v>0.19</v>
      </c>
      <c r="AR41" s="8">
        <v>4220</v>
      </c>
      <c r="AS41" s="8">
        <v>43</v>
      </c>
      <c r="AT41" s="8">
        <v>328</v>
      </c>
      <c r="AU41" s="8">
        <v>108</v>
      </c>
      <c r="AV41" s="8">
        <v>31.9</v>
      </c>
      <c r="AW41" s="8">
        <v>7.86</v>
      </c>
      <c r="AX41" s="8">
        <v>6.879999999999999</v>
      </c>
      <c r="AY41" s="8">
        <v>0.77</v>
      </c>
      <c r="AZ41" s="8">
        <v>0.36</v>
      </c>
      <c r="BA41" s="8">
        <v>0</v>
      </c>
      <c r="BB41" s="8">
        <v>34.6</v>
      </c>
      <c r="BC41" s="8">
        <v>0.64</v>
      </c>
      <c r="BD41" s="8">
        <v>215</v>
      </c>
      <c r="BE41" s="8">
        <v>22.9</v>
      </c>
      <c r="BF41" s="8">
        <v>0</v>
      </c>
      <c r="BG41" s="8">
        <v>3.6799999999999997</v>
      </c>
      <c r="BH41" s="8">
        <v>12.3</v>
      </c>
      <c r="BI41" s="8">
        <v>0</v>
      </c>
    </row>
    <row r="42" spans="1:61" x14ac:dyDescent="0.25">
      <c r="A42" s="30">
        <v>548</v>
      </c>
      <c r="B42" s="31" t="s">
        <v>94</v>
      </c>
      <c r="C42" s="31" t="s">
        <v>108</v>
      </c>
      <c r="D42" s="31">
        <v>11</v>
      </c>
      <c r="E42" s="31" t="s">
        <v>90</v>
      </c>
      <c r="F42" s="31">
        <v>0</v>
      </c>
      <c r="G42" s="36">
        <v>32.679738562091501</v>
      </c>
      <c r="H42" s="36">
        <f t="shared" si="1"/>
        <v>73.685994503024801</v>
      </c>
      <c r="I42" s="31" t="s">
        <v>17</v>
      </c>
      <c r="J42" s="31" t="s">
        <v>13</v>
      </c>
      <c r="K42" s="32">
        <v>43184</v>
      </c>
      <c r="L42" s="33">
        <v>248.45129779999996</v>
      </c>
      <c r="M42" s="33">
        <v>334.70910259999994</v>
      </c>
      <c r="N42" s="33">
        <v>86.257804800000002</v>
      </c>
      <c r="O42" s="33">
        <v>47.151930049999997</v>
      </c>
      <c r="P42" s="8">
        <v>168</v>
      </c>
      <c r="Q42" s="8">
        <v>0</v>
      </c>
      <c r="R42" s="8">
        <v>189</v>
      </c>
      <c r="S42" s="8">
        <v>96.199999999999989</v>
      </c>
      <c r="T42" s="8">
        <v>35</v>
      </c>
      <c r="U42" s="8">
        <v>23.5</v>
      </c>
      <c r="V42" s="8">
        <v>0.42999999999999994</v>
      </c>
      <c r="W42" s="8">
        <v>3.95</v>
      </c>
      <c r="X42" s="8">
        <v>6.22</v>
      </c>
      <c r="Y42" s="8">
        <v>0.41000000000000003</v>
      </c>
      <c r="Z42" s="34">
        <v>11.299999999999999</v>
      </c>
      <c r="AA42" s="34">
        <v>2.4</v>
      </c>
      <c r="AB42" s="34">
        <v>1.5</v>
      </c>
      <c r="AC42" s="8">
        <v>31.9</v>
      </c>
      <c r="AD42" s="8">
        <v>0</v>
      </c>
      <c r="AE42" s="8">
        <v>1930</v>
      </c>
      <c r="AF42" s="8">
        <v>4.25</v>
      </c>
      <c r="AG42" s="8">
        <v>75.8</v>
      </c>
      <c r="AH42" s="8">
        <v>48</v>
      </c>
      <c r="AI42" s="8">
        <v>0.67</v>
      </c>
      <c r="AJ42" s="8">
        <v>1.9300000000000002</v>
      </c>
      <c r="AK42" s="8">
        <v>5.4700000000000006</v>
      </c>
      <c r="AL42" s="8">
        <v>0</v>
      </c>
      <c r="AM42" s="8">
        <v>7.4</v>
      </c>
      <c r="AN42" s="8">
        <v>1.5</v>
      </c>
      <c r="AO42" s="8">
        <v>1.9</v>
      </c>
      <c r="AP42" s="8">
        <v>70.099999999999994</v>
      </c>
      <c r="AQ42" s="8">
        <v>0.32</v>
      </c>
      <c r="AR42" s="8">
        <v>4320</v>
      </c>
      <c r="AS42" s="8">
        <v>32.9</v>
      </c>
      <c r="AT42" s="8">
        <v>408</v>
      </c>
      <c r="AU42" s="8">
        <v>126</v>
      </c>
      <c r="AV42" s="8">
        <v>27.9</v>
      </c>
      <c r="AW42" s="8">
        <v>12</v>
      </c>
      <c r="AX42" s="8">
        <v>8.9600000000000009</v>
      </c>
      <c r="AY42" s="8">
        <v>2.96</v>
      </c>
      <c r="AZ42" s="8">
        <v>0.15</v>
      </c>
      <c r="BA42" s="8">
        <v>0</v>
      </c>
      <c r="BB42" s="8">
        <v>41.4</v>
      </c>
      <c r="BC42" s="8">
        <v>0.73</v>
      </c>
      <c r="BD42" s="8">
        <v>313</v>
      </c>
      <c r="BE42" s="8">
        <v>29.6</v>
      </c>
      <c r="BF42" s="8">
        <v>0</v>
      </c>
      <c r="BG42" s="8">
        <v>5.9399999999999995</v>
      </c>
      <c r="BH42" s="8">
        <v>13.700000000000001</v>
      </c>
      <c r="BI42" s="8">
        <v>0</v>
      </c>
    </row>
    <row r="43" spans="1:61" x14ac:dyDescent="0.25">
      <c r="A43" s="30">
        <v>550</v>
      </c>
      <c r="B43" s="31" t="s">
        <v>94</v>
      </c>
      <c r="C43" s="31" t="s">
        <v>108</v>
      </c>
      <c r="D43" s="31">
        <v>11</v>
      </c>
      <c r="E43" s="31" t="s">
        <v>90</v>
      </c>
      <c r="F43" s="31">
        <v>0</v>
      </c>
      <c r="G43" s="36">
        <v>32.679738562091501</v>
      </c>
      <c r="H43" s="36">
        <f t="shared" si="1"/>
        <v>73.685994503024801</v>
      </c>
      <c r="I43" s="31" t="s">
        <v>17</v>
      </c>
      <c r="J43" s="31" t="s">
        <v>15</v>
      </c>
      <c r="K43" s="32">
        <v>43184</v>
      </c>
      <c r="L43" s="33">
        <v>227.9213767</v>
      </c>
      <c r="M43" s="33">
        <v>340.37780629999997</v>
      </c>
      <c r="N43" s="33">
        <v>112.45642960000001</v>
      </c>
      <c r="O43" s="33">
        <v>39.6115347</v>
      </c>
      <c r="P43" s="8">
        <v>166</v>
      </c>
      <c r="Q43" s="8">
        <v>0</v>
      </c>
      <c r="R43" s="8">
        <v>196</v>
      </c>
      <c r="S43" s="8">
        <v>96.1</v>
      </c>
      <c r="T43" s="8">
        <v>27.400000000000002</v>
      </c>
      <c r="U43" s="8">
        <v>24</v>
      </c>
      <c r="V43" s="8">
        <v>0.47</v>
      </c>
      <c r="W43" s="8">
        <v>3.8200000000000003</v>
      </c>
      <c r="X43" s="8">
        <v>9.6199999999999992</v>
      </c>
      <c r="Y43" s="8">
        <v>0.41000000000000003</v>
      </c>
      <c r="Z43" s="34">
        <v>9.3999999999999986</v>
      </c>
      <c r="AA43" s="34">
        <v>2.4</v>
      </c>
      <c r="AB43" s="34">
        <v>1.4000000000000001</v>
      </c>
      <c r="AC43" s="8">
        <v>38.700000000000003</v>
      </c>
      <c r="AD43" s="8">
        <v>0.01</v>
      </c>
      <c r="AE43" s="8">
        <v>1950</v>
      </c>
      <c r="AF43" s="8">
        <v>5.04</v>
      </c>
      <c r="AG43" s="8">
        <v>56.5</v>
      </c>
      <c r="AH43" s="8">
        <v>41.8</v>
      </c>
      <c r="AI43" s="8">
        <v>0.49</v>
      </c>
      <c r="AJ43" s="8">
        <v>1.35</v>
      </c>
      <c r="AK43" s="8">
        <v>5.61</v>
      </c>
      <c r="AL43" s="8">
        <v>0.98</v>
      </c>
      <c r="AM43" s="8">
        <v>9</v>
      </c>
      <c r="AN43" s="8">
        <v>1.6</v>
      </c>
      <c r="AO43" s="8">
        <v>1.7999999999999998</v>
      </c>
      <c r="AP43" s="8">
        <v>105</v>
      </c>
      <c r="AQ43" s="8">
        <v>0.3</v>
      </c>
      <c r="AR43" s="8">
        <v>4290</v>
      </c>
      <c r="AS43" s="8">
        <v>40.5</v>
      </c>
      <c r="AT43" s="8">
        <v>337</v>
      </c>
      <c r="AU43" s="8">
        <v>112</v>
      </c>
      <c r="AV43" s="8">
        <v>29.5</v>
      </c>
      <c r="AW43" s="8">
        <v>9.2900000000000009</v>
      </c>
      <c r="AX43" s="8">
        <v>8.2999999999999989</v>
      </c>
      <c r="AY43" s="8">
        <v>0.74</v>
      </c>
      <c r="AZ43" s="8">
        <v>0.26</v>
      </c>
      <c r="BA43" s="8">
        <v>0</v>
      </c>
      <c r="BB43" s="8">
        <v>32.200000000000003</v>
      </c>
      <c r="BC43" s="8">
        <v>0.63</v>
      </c>
      <c r="BD43" s="8">
        <v>235</v>
      </c>
      <c r="BE43" s="8">
        <v>22.7</v>
      </c>
      <c r="BF43" s="8">
        <v>0</v>
      </c>
      <c r="BG43" s="8">
        <v>4.2</v>
      </c>
      <c r="BH43" s="8">
        <v>13.100000000000001</v>
      </c>
      <c r="BI43" s="8">
        <v>0</v>
      </c>
    </row>
    <row r="44" spans="1:61" x14ac:dyDescent="0.25">
      <c r="A44" s="30">
        <v>552</v>
      </c>
      <c r="B44" s="31" t="s">
        <v>94</v>
      </c>
      <c r="C44" s="31" t="s">
        <v>109</v>
      </c>
      <c r="D44" s="31">
        <v>12</v>
      </c>
      <c r="E44" s="31" t="s">
        <v>120</v>
      </c>
      <c r="F44" s="31">
        <v>28.2</v>
      </c>
      <c r="G44" s="36">
        <v>32.550057059860983</v>
      </c>
      <c r="H44" s="36">
        <f t="shared" si="1"/>
        <v>73.393589762933445</v>
      </c>
      <c r="I44" s="31" t="s">
        <v>17</v>
      </c>
      <c r="J44" s="31" t="s">
        <v>14</v>
      </c>
      <c r="K44" s="32">
        <v>43184</v>
      </c>
      <c r="L44" s="33">
        <v>275.89709355000002</v>
      </c>
      <c r="M44" s="33">
        <v>392.53232550000001</v>
      </c>
      <c r="N44" s="33">
        <v>116.63523194999999</v>
      </c>
      <c r="O44" s="33">
        <v>30.898165049999999</v>
      </c>
      <c r="P44" s="8">
        <v>243</v>
      </c>
      <c r="Q44" s="8">
        <v>0</v>
      </c>
      <c r="R44" s="8">
        <v>219</v>
      </c>
      <c r="S44" s="8">
        <v>141</v>
      </c>
      <c r="T44" s="8">
        <v>31.8</v>
      </c>
      <c r="U44" s="8">
        <v>31.400000000000002</v>
      </c>
      <c r="V44" s="8">
        <v>0.81</v>
      </c>
      <c r="W44" s="8">
        <v>3.6399999999999997</v>
      </c>
      <c r="X44" s="8">
        <v>6.06</v>
      </c>
      <c r="Y44" s="8">
        <v>0.49</v>
      </c>
      <c r="Z44" s="34">
        <v>5.5</v>
      </c>
      <c r="AA44" s="34">
        <v>2.3000000000000003</v>
      </c>
      <c r="AB44" s="34">
        <v>1.1000000000000001</v>
      </c>
      <c r="AC44" s="8">
        <v>50</v>
      </c>
      <c r="AD44" s="8">
        <v>0</v>
      </c>
      <c r="AE44" s="8">
        <v>1920</v>
      </c>
      <c r="AF44" s="8">
        <v>4.83</v>
      </c>
      <c r="AG44" s="8">
        <v>51</v>
      </c>
      <c r="AH44" s="8">
        <v>31.6</v>
      </c>
      <c r="AI44" s="8">
        <v>0.49</v>
      </c>
      <c r="AJ44" s="8">
        <v>1.29</v>
      </c>
      <c r="AK44" s="8">
        <v>4.33</v>
      </c>
      <c r="AL44" s="8">
        <v>0</v>
      </c>
      <c r="AM44" s="8">
        <v>8.1999999999999993</v>
      </c>
      <c r="AN44" s="8">
        <v>1</v>
      </c>
      <c r="AO44" s="8">
        <v>1.6</v>
      </c>
      <c r="AP44" s="8">
        <v>243</v>
      </c>
      <c r="AQ44" s="8">
        <v>0.32</v>
      </c>
      <c r="AR44" s="8">
        <v>4160</v>
      </c>
      <c r="AS44" s="8">
        <v>46.900000000000006</v>
      </c>
      <c r="AT44" s="8">
        <v>350</v>
      </c>
      <c r="AU44" s="8">
        <v>102</v>
      </c>
      <c r="AV44" s="8">
        <v>44.900000000000006</v>
      </c>
      <c r="AW44" s="8">
        <v>5.5900000000000007</v>
      </c>
      <c r="AX44" s="8">
        <v>6.02</v>
      </c>
      <c r="AY44" s="8">
        <v>0.55000000000000004</v>
      </c>
      <c r="AZ44" s="8">
        <v>0.17</v>
      </c>
      <c r="BA44" s="8">
        <v>0</v>
      </c>
      <c r="BB44" s="8">
        <v>39</v>
      </c>
      <c r="BC44" s="8">
        <v>0.48</v>
      </c>
      <c r="BD44" s="8">
        <v>216</v>
      </c>
      <c r="BE44" s="8">
        <v>21.200000000000003</v>
      </c>
      <c r="BF44" s="8">
        <v>0</v>
      </c>
      <c r="BG44" s="8">
        <v>2.98</v>
      </c>
      <c r="BH44" s="8">
        <v>11.799999999999999</v>
      </c>
      <c r="BI44" s="8">
        <v>0</v>
      </c>
    </row>
    <row r="45" spans="1:61" x14ac:dyDescent="0.25">
      <c r="A45" s="30">
        <v>551</v>
      </c>
      <c r="B45" s="31" t="s">
        <v>94</v>
      </c>
      <c r="C45" s="31" t="s">
        <v>109</v>
      </c>
      <c r="D45" s="31">
        <v>12</v>
      </c>
      <c r="E45" s="31" t="s">
        <v>120</v>
      </c>
      <c r="F45" s="31">
        <v>28.2</v>
      </c>
      <c r="G45" s="36">
        <v>32.550057059860983</v>
      </c>
      <c r="H45" s="36">
        <f t="shared" si="1"/>
        <v>73.393589762933445</v>
      </c>
      <c r="I45" s="31" t="s">
        <v>17</v>
      </c>
      <c r="J45" s="31" t="s">
        <v>13</v>
      </c>
      <c r="K45" s="32">
        <v>43184</v>
      </c>
      <c r="L45" s="33">
        <v>219.06984499999999</v>
      </c>
      <c r="M45" s="33">
        <v>308.01810845</v>
      </c>
      <c r="N45" s="33">
        <v>88.948263449999999</v>
      </c>
      <c r="O45" s="33">
        <v>36.760648699999997</v>
      </c>
      <c r="P45" s="8">
        <v>156</v>
      </c>
      <c r="Q45" s="8">
        <v>0</v>
      </c>
      <c r="R45" s="8">
        <v>153</v>
      </c>
      <c r="S45" s="8">
        <v>90.8</v>
      </c>
      <c r="T45" s="8">
        <v>24.5</v>
      </c>
      <c r="U45" s="8">
        <v>20.099999999999998</v>
      </c>
      <c r="V45" s="8">
        <v>0.52</v>
      </c>
      <c r="W45" s="8">
        <v>2.7800000000000002</v>
      </c>
      <c r="X45" s="8">
        <v>6.65</v>
      </c>
      <c r="Y45" s="8">
        <v>0.48</v>
      </c>
      <c r="Z45" s="34">
        <v>9</v>
      </c>
      <c r="AA45" s="34">
        <v>1.9</v>
      </c>
      <c r="AB45" s="34">
        <v>1.3</v>
      </c>
      <c r="AC45" s="8">
        <v>43.5</v>
      </c>
      <c r="AD45" s="8">
        <v>0</v>
      </c>
      <c r="AE45" s="8">
        <v>1900</v>
      </c>
      <c r="AF45" s="8">
        <v>5.28</v>
      </c>
      <c r="AG45" s="8">
        <v>59.6</v>
      </c>
      <c r="AH45" s="8">
        <v>34.1</v>
      </c>
      <c r="AI45" s="8">
        <v>0.62</v>
      </c>
      <c r="AJ45" s="8">
        <v>1.7000000000000002</v>
      </c>
      <c r="AK45" s="8">
        <v>4.58</v>
      </c>
      <c r="AL45" s="8">
        <v>0</v>
      </c>
      <c r="AM45" s="8">
        <v>5.5</v>
      </c>
      <c r="AN45" s="8">
        <v>1.5</v>
      </c>
      <c r="AO45" s="8">
        <v>1.7999999999999998</v>
      </c>
      <c r="AP45" s="8">
        <v>200</v>
      </c>
      <c r="AQ45" s="8">
        <v>0.28000000000000003</v>
      </c>
      <c r="AR45" s="8">
        <v>4210</v>
      </c>
      <c r="AS45" s="8">
        <v>32.799999999999997</v>
      </c>
      <c r="AT45" s="8">
        <v>372</v>
      </c>
      <c r="AU45" s="8">
        <v>110</v>
      </c>
      <c r="AV45" s="8">
        <v>43.5</v>
      </c>
      <c r="AW45" s="8">
        <v>12</v>
      </c>
      <c r="AX45" s="8">
        <v>7.0699999999999994</v>
      </c>
      <c r="AY45" s="8">
        <v>0.77</v>
      </c>
      <c r="AZ45" s="8">
        <v>0.1</v>
      </c>
      <c r="BA45" s="8">
        <v>0</v>
      </c>
      <c r="BB45" s="8">
        <v>47.800000000000004</v>
      </c>
      <c r="BC45" s="8">
        <v>0.54</v>
      </c>
      <c r="BD45" s="8">
        <v>261</v>
      </c>
      <c r="BE45" s="8">
        <v>26.200000000000003</v>
      </c>
      <c r="BF45" s="8">
        <v>0</v>
      </c>
      <c r="BG45" s="8">
        <v>4.99</v>
      </c>
      <c r="BH45" s="8">
        <v>13.100000000000001</v>
      </c>
      <c r="BI45" s="8">
        <v>0</v>
      </c>
    </row>
    <row r="46" spans="1:61" x14ac:dyDescent="0.25">
      <c r="A46" s="30">
        <v>553</v>
      </c>
      <c r="B46" s="31" t="s">
        <v>94</v>
      </c>
      <c r="C46" s="31" t="s">
        <v>109</v>
      </c>
      <c r="D46" s="31">
        <v>12</v>
      </c>
      <c r="E46" s="31" t="s">
        <v>120</v>
      </c>
      <c r="F46" s="31">
        <v>28.2</v>
      </c>
      <c r="G46" s="36">
        <v>32.550057059860983</v>
      </c>
      <c r="H46" s="36">
        <f t="shared" si="1"/>
        <v>73.393589762933445</v>
      </c>
      <c r="I46" s="31" t="s">
        <v>17</v>
      </c>
      <c r="J46" s="31" t="s">
        <v>15</v>
      </c>
      <c r="K46" s="32">
        <v>43184</v>
      </c>
      <c r="L46" s="33">
        <v>242.45206319999997</v>
      </c>
      <c r="M46" s="33">
        <v>339.06596989999997</v>
      </c>
      <c r="N46" s="33">
        <v>96.613906700000001</v>
      </c>
      <c r="O46" s="33">
        <v>38.021848249999998</v>
      </c>
      <c r="P46" s="8">
        <v>250</v>
      </c>
      <c r="Q46" s="8">
        <v>0</v>
      </c>
      <c r="R46" s="8">
        <v>207</v>
      </c>
      <c r="S46" s="8">
        <v>143</v>
      </c>
      <c r="T46" s="8">
        <v>30.099999999999998</v>
      </c>
      <c r="U46" s="8">
        <v>33.299999999999997</v>
      </c>
      <c r="V46" s="8">
        <v>0.83000000000000007</v>
      </c>
      <c r="W46" s="8">
        <v>3.3600000000000003</v>
      </c>
      <c r="X46" s="8">
        <v>6.5200000000000005</v>
      </c>
      <c r="Y46" s="8">
        <v>0.44999999999999996</v>
      </c>
      <c r="Z46" s="34">
        <v>8.4</v>
      </c>
      <c r="AA46" s="34">
        <v>2</v>
      </c>
      <c r="AB46" s="34">
        <v>1.5</v>
      </c>
      <c r="AC46" s="8">
        <v>51.7</v>
      </c>
      <c r="AD46" s="8">
        <v>0</v>
      </c>
      <c r="AE46" s="8">
        <v>1920</v>
      </c>
      <c r="AF46" s="8">
        <v>4.76</v>
      </c>
      <c r="AG46" s="8">
        <v>47.599999999999994</v>
      </c>
      <c r="AH46" s="8">
        <v>34.1</v>
      </c>
      <c r="AI46" s="8">
        <v>0.53</v>
      </c>
      <c r="AJ46" s="8">
        <v>1.58</v>
      </c>
      <c r="AK46" s="8">
        <v>4.76</v>
      </c>
      <c r="AL46" s="8">
        <v>0</v>
      </c>
      <c r="AM46" s="8">
        <v>10</v>
      </c>
      <c r="AN46" s="8">
        <v>1.1000000000000001</v>
      </c>
      <c r="AO46" s="8">
        <v>2.4</v>
      </c>
      <c r="AP46" s="8">
        <v>242</v>
      </c>
      <c r="AQ46" s="8">
        <v>0.27</v>
      </c>
      <c r="AR46" s="8">
        <v>4260</v>
      </c>
      <c r="AS46" s="8">
        <v>42.199999999999996</v>
      </c>
      <c r="AT46" s="8">
        <v>341</v>
      </c>
      <c r="AU46" s="8">
        <v>112</v>
      </c>
      <c r="AV46" s="8">
        <v>48.9</v>
      </c>
      <c r="AW46" s="8">
        <v>10.1</v>
      </c>
      <c r="AX46" s="8">
        <v>6.51</v>
      </c>
      <c r="AY46" s="8">
        <v>0.73</v>
      </c>
      <c r="AZ46" s="8">
        <v>0.1</v>
      </c>
      <c r="BA46" s="8">
        <v>0</v>
      </c>
      <c r="BB46" s="8">
        <v>43.8</v>
      </c>
      <c r="BC46" s="8">
        <v>0.49</v>
      </c>
      <c r="BD46" s="8">
        <v>211</v>
      </c>
      <c r="BE46" s="8">
        <v>25</v>
      </c>
      <c r="BF46" s="8">
        <v>0</v>
      </c>
      <c r="BG46" s="8">
        <v>4.25</v>
      </c>
      <c r="BH46" s="8">
        <v>12.7</v>
      </c>
      <c r="BI46" s="8">
        <v>0</v>
      </c>
    </row>
    <row r="47" spans="1:61" x14ac:dyDescent="0.25">
      <c r="A47" s="30">
        <v>555</v>
      </c>
      <c r="B47" s="31" t="s">
        <v>94</v>
      </c>
      <c r="C47" s="31" t="s">
        <v>110</v>
      </c>
      <c r="D47" s="31">
        <v>7</v>
      </c>
      <c r="E47" s="31" t="s">
        <v>90</v>
      </c>
      <c r="F47" s="31">
        <v>0</v>
      </c>
      <c r="G47" s="36">
        <v>39.293495175848115</v>
      </c>
      <c r="H47" s="36">
        <f t="shared" si="1"/>
        <v>88.598636247684581</v>
      </c>
      <c r="I47" s="31" t="s">
        <v>17</v>
      </c>
      <c r="J47" s="31" t="s">
        <v>14</v>
      </c>
      <c r="K47" s="32">
        <v>43184</v>
      </c>
      <c r="L47" s="33">
        <v>224.67932664999995</v>
      </c>
      <c r="M47" s="33">
        <v>334.27164974999994</v>
      </c>
      <c r="N47" s="33">
        <v>109.59232310000002</v>
      </c>
      <c r="O47" s="33">
        <v>38.792138049999998</v>
      </c>
      <c r="P47" s="8">
        <v>228</v>
      </c>
      <c r="Q47" s="8">
        <v>0</v>
      </c>
      <c r="R47" s="8">
        <v>217</v>
      </c>
      <c r="S47" s="8">
        <v>125</v>
      </c>
      <c r="T47" s="8">
        <v>28.900000000000002</v>
      </c>
      <c r="U47" s="8">
        <v>31.099999999999998</v>
      </c>
      <c r="V47" s="8">
        <v>0.74</v>
      </c>
      <c r="W47" s="8">
        <v>2.8499999999999996</v>
      </c>
      <c r="X47" s="8">
        <v>8.1100000000000012</v>
      </c>
      <c r="Y47" s="8">
        <v>0.37</v>
      </c>
      <c r="Z47" s="34">
        <v>10.199999999999999</v>
      </c>
      <c r="AA47" s="34">
        <v>1.7999999999999998</v>
      </c>
      <c r="AB47" s="34">
        <v>1.2</v>
      </c>
      <c r="AC47" s="8">
        <v>53.5</v>
      </c>
      <c r="AD47" s="8">
        <v>0</v>
      </c>
      <c r="AE47" s="8">
        <v>1930</v>
      </c>
      <c r="AF47" s="8">
        <v>4.72</v>
      </c>
      <c r="AG47" s="8">
        <v>51.1</v>
      </c>
      <c r="AH47" s="8">
        <v>34.4</v>
      </c>
      <c r="AI47" s="8">
        <v>0.52</v>
      </c>
      <c r="AJ47" s="8">
        <v>1.43</v>
      </c>
      <c r="AK47" s="8">
        <v>4.95</v>
      </c>
      <c r="AL47" s="8">
        <v>0.13</v>
      </c>
      <c r="AM47" s="8">
        <v>16.7</v>
      </c>
      <c r="AN47" s="8">
        <v>0.4</v>
      </c>
      <c r="AO47" s="8">
        <v>1.2</v>
      </c>
      <c r="AP47" s="8">
        <v>249</v>
      </c>
      <c r="AQ47" s="8">
        <v>0.31</v>
      </c>
      <c r="AR47" s="8">
        <v>4220</v>
      </c>
      <c r="AS47" s="8">
        <v>46.7</v>
      </c>
      <c r="AT47" s="8">
        <v>354</v>
      </c>
      <c r="AU47" s="8">
        <v>110</v>
      </c>
      <c r="AV47" s="8">
        <v>42.800000000000004</v>
      </c>
      <c r="AW47" s="8">
        <v>6.5600000000000005</v>
      </c>
      <c r="AX47" s="8">
        <v>7.6400000000000006</v>
      </c>
      <c r="AY47" s="8">
        <v>0.62</v>
      </c>
      <c r="AZ47" s="8">
        <v>0.48</v>
      </c>
      <c r="BA47" s="8">
        <v>0</v>
      </c>
      <c r="BB47" s="8">
        <v>37</v>
      </c>
      <c r="BC47" s="8">
        <v>1.56</v>
      </c>
      <c r="BD47" s="8">
        <v>225</v>
      </c>
      <c r="BE47" s="8">
        <v>24.700000000000003</v>
      </c>
      <c r="BF47" s="8">
        <v>7.0000000000000007E-2</v>
      </c>
      <c r="BG47" s="8">
        <v>3.3200000000000003</v>
      </c>
      <c r="BH47" s="8">
        <v>12.5</v>
      </c>
      <c r="BI47" s="8">
        <v>0</v>
      </c>
    </row>
    <row r="48" spans="1:61" x14ac:dyDescent="0.25">
      <c r="A48" s="30">
        <v>554</v>
      </c>
      <c r="B48" s="31" t="s">
        <v>94</v>
      </c>
      <c r="C48" s="31" t="s">
        <v>110</v>
      </c>
      <c r="D48" s="31">
        <v>7</v>
      </c>
      <c r="E48" s="31" t="s">
        <v>90</v>
      </c>
      <c r="F48" s="31">
        <v>0</v>
      </c>
      <c r="G48" s="36">
        <v>39.293495175848115</v>
      </c>
      <c r="H48" s="36">
        <f t="shared" si="1"/>
        <v>88.598636247684581</v>
      </c>
      <c r="I48" s="31" t="s">
        <v>17</v>
      </c>
      <c r="J48" s="31" t="s">
        <v>13</v>
      </c>
      <c r="K48" s="32">
        <v>43184</v>
      </c>
      <c r="L48" s="33">
        <v>273.99962255000003</v>
      </c>
      <c r="M48" s="33">
        <v>366.70229540000003</v>
      </c>
      <c r="N48" s="33">
        <v>92.702672849999999</v>
      </c>
      <c r="O48" s="33">
        <v>44.889670200000005</v>
      </c>
      <c r="P48" s="8">
        <v>216</v>
      </c>
      <c r="Q48" s="8">
        <v>0</v>
      </c>
      <c r="R48" s="8">
        <v>202</v>
      </c>
      <c r="S48" s="8">
        <v>119</v>
      </c>
      <c r="T48" s="8">
        <v>32.400000000000006</v>
      </c>
      <c r="U48" s="8">
        <v>30.4</v>
      </c>
      <c r="V48" s="8">
        <v>0.63</v>
      </c>
      <c r="W48" s="8">
        <v>3.1</v>
      </c>
      <c r="X48" s="8">
        <v>8.69</v>
      </c>
      <c r="Y48" s="8">
        <v>0.39</v>
      </c>
      <c r="Z48" s="34">
        <v>11.400000000000002</v>
      </c>
      <c r="AA48" s="34">
        <v>1.7999999999999998</v>
      </c>
      <c r="AB48" s="34">
        <v>1.7000000000000002</v>
      </c>
      <c r="AC48" s="8">
        <v>48.3</v>
      </c>
      <c r="AD48" s="8">
        <v>0</v>
      </c>
      <c r="AE48" s="8">
        <v>1900</v>
      </c>
      <c r="AF48" s="8">
        <v>4.93</v>
      </c>
      <c r="AG48" s="8">
        <v>61.5</v>
      </c>
      <c r="AH48" s="8">
        <v>43.6</v>
      </c>
      <c r="AI48" s="8">
        <v>0.56000000000000005</v>
      </c>
      <c r="AJ48" s="8">
        <v>2.21</v>
      </c>
      <c r="AK48" s="8">
        <v>5.26</v>
      </c>
      <c r="AL48" s="8">
        <v>0</v>
      </c>
      <c r="AM48" s="8">
        <v>10</v>
      </c>
      <c r="AN48" s="8">
        <v>1.4000000000000001</v>
      </c>
      <c r="AO48" s="8">
        <v>1.2</v>
      </c>
      <c r="AP48" s="8">
        <v>199</v>
      </c>
      <c r="AQ48" s="8">
        <v>0.28000000000000003</v>
      </c>
      <c r="AR48" s="8">
        <v>4290</v>
      </c>
      <c r="AS48" s="8">
        <v>35.9</v>
      </c>
      <c r="AT48" s="8">
        <v>382</v>
      </c>
      <c r="AU48" s="8">
        <v>125</v>
      </c>
      <c r="AV48" s="8">
        <v>44.2</v>
      </c>
      <c r="AW48" s="8">
        <v>14.399999999999999</v>
      </c>
      <c r="AX48" s="8">
        <v>6.14</v>
      </c>
      <c r="AY48" s="8">
        <v>0.78</v>
      </c>
      <c r="AZ48" s="8">
        <v>0.09</v>
      </c>
      <c r="BA48" s="8">
        <v>0</v>
      </c>
      <c r="BB48" s="8">
        <v>52.800000000000004</v>
      </c>
      <c r="BC48" s="8">
        <v>0.5</v>
      </c>
      <c r="BD48" s="8">
        <v>263</v>
      </c>
      <c r="BE48" s="8">
        <v>33</v>
      </c>
      <c r="BF48" s="8">
        <v>0</v>
      </c>
      <c r="BG48" s="8">
        <v>5.7299999999999995</v>
      </c>
      <c r="BH48" s="8">
        <v>12.7</v>
      </c>
      <c r="BI48" s="8">
        <v>0</v>
      </c>
    </row>
    <row r="49" spans="1:61" x14ac:dyDescent="0.25">
      <c r="A49" s="30">
        <v>556</v>
      </c>
      <c r="B49" s="31" t="s">
        <v>94</v>
      </c>
      <c r="C49" s="31" t="s">
        <v>110</v>
      </c>
      <c r="D49" s="31">
        <v>7</v>
      </c>
      <c r="E49" s="31" t="s">
        <v>90</v>
      </c>
      <c r="F49" s="31">
        <v>0</v>
      </c>
      <c r="G49" s="36">
        <v>39.293495175848115</v>
      </c>
      <c r="H49" s="36">
        <f t="shared" si="1"/>
        <v>88.598636247684581</v>
      </c>
      <c r="I49" s="31" t="s">
        <v>17</v>
      </c>
      <c r="J49" s="31" t="s">
        <v>15</v>
      </c>
      <c r="K49" s="32">
        <v>43184</v>
      </c>
      <c r="L49" s="33">
        <v>226.93074810000007</v>
      </c>
      <c r="M49" s="33">
        <v>330.36456740000006</v>
      </c>
      <c r="N49" s="33">
        <v>103.4338193</v>
      </c>
      <c r="O49" s="33">
        <v>58.631004749999995</v>
      </c>
      <c r="P49" s="8">
        <v>226</v>
      </c>
      <c r="Q49" s="8">
        <v>0</v>
      </c>
      <c r="R49" s="8">
        <v>217</v>
      </c>
      <c r="S49" s="8">
        <v>124</v>
      </c>
      <c r="T49" s="8">
        <v>31.400000000000002</v>
      </c>
      <c r="U49" s="8">
        <v>31.7</v>
      </c>
      <c r="V49" s="8">
        <v>0.75</v>
      </c>
      <c r="W49" s="8">
        <v>3.4899999999999998</v>
      </c>
      <c r="X49" s="8">
        <v>10.700000000000001</v>
      </c>
      <c r="Y49" s="8">
        <v>0.67</v>
      </c>
      <c r="Z49" s="34">
        <v>18</v>
      </c>
      <c r="AA49" s="34">
        <v>1.5</v>
      </c>
      <c r="AB49" s="34">
        <v>2.3000000000000003</v>
      </c>
      <c r="AC49" s="8">
        <v>57.599999999999994</v>
      </c>
      <c r="AD49" s="8">
        <v>0.03</v>
      </c>
      <c r="AE49" s="8">
        <v>1940</v>
      </c>
      <c r="AF49" s="8">
        <v>4.8099999999999996</v>
      </c>
      <c r="AG49" s="8">
        <v>59.3</v>
      </c>
      <c r="AH49" s="8">
        <v>37.299999999999997</v>
      </c>
      <c r="AI49" s="8">
        <v>0.59</v>
      </c>
      <c r="AJ49" s="8">
        <v>1.7199999999999998</v>
      </c>
      <c r="AK49" s="8">
        <v>7.51</v>
      </c>
      <c r="AL49" s="8">
        <v>0</v>
      </c>
      <c r="AM49" s="8">
        <v>10</v>
      </c>
      <c r="AN49" s="8">
        <v>2.2000000000000002</v>
      </c>
      <c r="AO49" s="8">
        <v>2.9</v>
      </c>
      <c r="AP49" s="8">
        <v>237</v>
      </c>
      <c r="AQ49" s="8">
        <v>0.44999999999999996</v>
      </c>
      <c r="AR49" s="8">
        <v>3950</v>
      </c>
      <c r="AS49" s="8">
        <v>49.800000000000004</v>
      </c>
      <c r="AT49" s="8">
        <v>438</v>
      </c>
      <c r="AU49" s="8">
        <v>138</v>
      </c>
      <c r="AV49" s="8">
        <v>36.299999999999997</v>
      </c>
      <c r="AW49" s="8">
        <v>10.3</v>
      </c>
      <c r="AX49" s="8">
        <v>27.5</v>
      </c>
      <c r="AY49" s="8">
        <v>0.85999999999999988</v>
      </c>
      <c r="AZ49" s="8">
        <v>0.42000000000000004</v>
      </c>
      <c r="BA49" s="8">
        <v>0</v>
      </c>
      <c r="BB49" s="8">
        <v>39.799999999999997</v>
      </c>
      <c r="BC49" s="8">
        <v>1</v>
      </c>
      <c r="BD49" s="8">
        <v>256</v>
      </c>
      <c r="BE49" s="8">
        <v>26.200000000000003</v>
      </c>
      <c r="BF49" s="8">
        <v>0.01</v>
      </c>
      <c r="BG49" s="8">
        <v>4.72</v>
      </c>
      <c r="BH49" s="8">
        <v>13.100000000000001</v>
      </c>
      <c r="BI49" s="8">
        <v>0.03</v>
      </c>
    </row>
    <row r="50" spans="1:61" x14ac:dyDescent="0.25">
      <c r="A50" s="30">
        <v>558</v>
      </c>
      <c r="B50" s="31" t="s">
        <v>94</v>
      </c>
      <c r="C50" s="31" t="s">
        <v>111</v>
      </c>
      <c r="D50" s="31">
        <v>8</v>
      </c>
      <c r="E50" s="31" t="s">
        <v>120</v>
      </c>
      <c r="F50" s="31">
        <v>28.2</v>
      </c>
      <c r="G50" s="36">
        <v>32.679738562091501</v>
      </c>
      <c r="H50" s="36">
        <f t="shared" si="1"/>
        <v>73.685994503024801</v>
      </c>
      <c r="I50" s="31" t="s">
        <v>17</v>
      </c>
      <c r="J50" s="31" t="s">
        <v>14</v>
      </c>
      <c r="K50" s="32">
        <v>43184</v>
      </c>
      <c r="L50" s="33">
        <v>236.44222635</v>
      </c>
      <c r="M50" s="33">
        <v>353.62129705000001</v>
      </c>
      <c r="N50" s="33">
        <v>117.17907070000001</v>
      </c>
      <c r="O50" s="33">
        <v>82.092559499999993</v>
      </c>
      <c r="P50" s="8">
        <v>277</v>
      </c>
      <c r="Q50" s="8">
        <v>0</v>
      </c>
      <c r="R50" s="8">
        <v>272</v>
      </c>
      <c r="S50" s="8">
        <v>155</v>
      </c>
      <c r="T50" s="8">
        <v>39.4</v>
      </c>
      <c r="U50" s="8">
        <v>40</v>
      </c>
      <c r="V50" s="8">
        <v>0.83000000000000007</v>
      </c>
      <c r="W50" s="8">
        <v>4.26</v>
      </c>
      <c r="X50" s="8">
        <v>10.5</v>
      </c>
      <c r="Y50" s="8">
        <v>0.71</v>
      </c>
      <c r="Z50" s="34">
        <v>31.400000000000002</v>
      </c>
      <c r="AA50" s="34">
        <v>2.6</v>
      </c>
      <c r="AB50" s="34">
        <v>2</v>
      </c>
      <c r="AC50" s="8">
        <v>44.5</v>
      </c>
      <c r="AD50" s="8">
        <v>0</v>
      </c>
      <c r="AE50" s="8">
        <v>1970</v>
      </c>
      <c r="AF50" s="8">
        <v>3.9400000000000004</v>
      </c>
      <c r="AG50" s="8">
        <v>61.5</v>
      </c>
      <c r="AH50" s="8">
        <v>38.6</v>
      </c>
      <c r="AI50" s="8">
        <v>0.71</v>
      </c>
      <c r="AJ50" s="8">
        <v>1.75</v>
      </c>
      <c r="AK50" s="8">
        <v>6.15</v>
      </c>
      <c r="AL50" s="8">
        <v>0</v>
      </c>
      <c r="AM50" s="8">
        <v>32.599999999999994</v>
      </c>
      <c r="AN50" s="8">
        <v>1.2</v>
      </c>
      <c r="AO50" s="8">
        <v>3.2</v>
      </c>
      <c r="AP50" s="8">
        <v>66.2</v>
      </c>
      <c r="AQ50" s="8">
        <v>0.27</v>
      </c>
      <c r="AR50" s="8">
        <v>3900</v>
      </c>
      <c r="AS50" s="8">
        <v>36.200000000000003</v>
      </c>
      <c r="AT50" s="8">
        <v>373</v>
      </c>
      <c r="AU50" s="8">
        <v>125</v>
      </c>
      <c r="AV50" s="8">
        <v>23.5</v>
      </c>
      <c r="AW50" s="8">
        <v>12.3</v>
      </c>
      <c r="AX50" s="8">
        <v>25.6</v>
      </c>
      <c r="AY50" s="8">
        <v>1.21</v>
      </c>
      <c r="AZ50" s="8">
        <v>0.37</v>
      </c>
      <c r="BA50" s="8">
        <v>0</v>
      </c>
      <c r="BB50" s="8">
        <v>34.6</v>
      </c>
      <c r="BC50" s="8">
        <v>0.73</v>
      </c>
      <c r="BD50" s="8">
        <v>250</v>
      </c>
      <c r="BE50" s="8">
        <v>22.3</v>
      </c>
      <c r="BF50" s="8">
        <v>0</v>
      </c>
      <c r="BG50" s="8">
        <v>5.2200000000000006</v>
      </c>
      <c r="BH50" s="8">
        <v>13.600000000000001</v>
      </c>
      <c r="BI50" s="8">
        <v>0</v>
      </c>
    </row>
    <row r="51" spans="1:61" x14ac:dyDescent="0.25">
      <c r="A51" s="30">
        <v>557</v>
      </c>
      <c r="B51" s="31" t="s">
        <v>94</v>
      </c>
      <c r="C51" s="31" t="s">
        <v>111</v>
      </c>
      <c r="D51" s="31">
        <v>8</v>
      </c>
      <c r="E51" s="31" t="s">
        <v>120</v>
      </c>
      <c r="F51" s="31">
        <v>28.2</v>
      </c>
      <c r="G51" s="36">
        <v>32.679738562091501</v>
      </c>
      <c r="H51" s="36">
        <f t="shared" si="1"/>
        <v>73.685994503024801</v>
      </c>
      <c r="I51" s="31" t="s">
        <v>17</v>
      </c>
      <c r="J51" s="31" t="s">
        <v>13</v>
      </c>
      <c r="K51" s="32">
        <v>43184</v>
      </c>
      <c r="L51" s="33">
        <v>256.23075919999997</v>
      </c>
      <c r="M51" s="33">
        <v>355.96589885000003</v>
      </c>
      <c r="N51" s="33">
        <v>99.735139650000008</v>
      </c>
      <c r="O51" s="33">
        <v>48.6983794</v>
      </c>
      <c r="P51" s="8">
        <v>327</v>
      </c>
      <c r="Q51" s="8">
        <v>0</v>
      </c>
      <c r="R51" s="8">
        <v>234</v>
      </c>
      <c r="S51" s="8">
        <v>178</v>
      </c>
      <c r="T51" s="8">
        <v>51.5</v>
      </c>
      <c r="U51" s="8">
        <v>46.900000000000006</v>
      </c>
      <c r="V51" s="8">
        <v>0.83000000000000007</v>
      </c>
      <c r="W51" s="8">
        <v>4.01</v>
      </c>
      <c r="X51" s="8">
        <v>6.09</v>
      </c>
      <c r="Y51" s="8">
        <v>0.78</v>
      </c>
      <c r="Z51" s="34">
        <v>10.700000000000001</v>
      </c>
      <c r="AA51" s="34">
        <v>2.6</v>
      </c>
      <c r="AB51" s="34">
        <v>2.3000000000000003</v>
      </c>
      <c r="AC51" s="8">
        <v>38</v>
      </c>
      <c r="AD51" s="8">
        <v>0</v>
      </c>
      <c r="AE51" s="8">
        <v>1940</v>
      </c>
      <c r="AF51" s="8">
        <v>3.54</v>
      </c>
      <c r="AG51" s="8">
        <v>85.3</v>
      </c>
      <c r="AH51" s="8">
        <v>41.2</v>
      </c>
      <c r="AI51" s="8">
        <v>0.74</v>
      </c>
      <c r="AJ51" s="8">
        <v>2.5300000000000002</v>
      </c>
      <c r="AK51" s="8">
        <v>5.34</v>
      </c>
      <c r="AL51" s="8">
        <v>0</v>
      </c>
      <c r="AM51" s="8">
        <v>30.2</v>
      </c>
      <c r="AN51" s="8">
        <v>1.2</v>
      </c>
      <c r="AO51" s="8">
        <v>2.2000000000000002</v>
      </c>
      <c r="AP51" s="8">
        <v>35.699999999999996</v>
      </c>
      <c r="AQ51" s="8">
        <v>0.21999999999999997</v>
      </c>
      <c r="AR51" s="8">
        <v>3890</v>
      </c>
      <c r="AS51" s="8">
        <v>27.799999999999997</v>
      </c>
      <c r="AT51" s="8">
        <v>453</v>
      </c>
      <c r="AU51" s="8">
        <v>131</v>
      </c>
      <c r="AV51" s="8">
        <v>18.799999999999997</v>
      </c>
      <c r="AW51" s="8">
        <v>19.600000000000001</v>
      </c>
      <c r="AX51" s="8">
        <v>24.1</v>
      </c>
      <c r="AY51" s="8">
        <v>1.04</v>
      </c>
      <c r="AZ51" s="8">
        <v>0.33</v>
      </c>
      <c r="BA51" s="8">
        <v>0</v>
      </c>
      <c r="BB51" s="8">
        <v>42.199999999999996</v>
      </c>
      <c r="BC51" s="8">
        <v>0.8</v>
      </c>
      <c r="BD51" s="8">
        <v>328</v>
      </c>
      <c r="BE51" s="8">
        <v>27</v>
      </c>
      <c r="BF51" s="8">
        <v>0</v>
      </c>
      <c r="BG51" s="8">
        <v>8.7899999999999991</v>
      </c>
      <c r="BH51" s="8">
        <v>14.9</v>
      </c>
      <c r="BI51" s="8">
        <v>0.03</v>
      </c>
    </row>
    <row r="52" spans="1:61" x14ac:dyDescent="0.25">
      <c r="A52" s="30">
        <v>559</v>
      </c>
      <c r="B52" s="31" t="s">
        <v>94</v>
      </c>
      <c r="C52" s="31" t="s">
        <v>111</v>
      </c>
      <c r="D52" s="31">
        <v>8</v>
      </c>
      <c r="E52" s="31" t="s">
        <v>120</v>
      </c>
      <c r="F52" s="31">
        <v>28.2</v>
      </c>
      <c r="G52" s="36">
        <v>32.679738562091501</v>
      </c>
      <c r="H52" s="36">
        <f t="shared" si="1"/>
        <v>73.685994503024801</v>
      </c>
      <c r="I52" s="31" t="s">
        <v>17</v>
      </c>
      <c r="J52" s="31" t="s">
        <v>15</v>
      </c>
      <c r="K52" s="32">
        <v>43184</v>
      </c>
      <c r="L52" s="33">
        <v>223.56784329999999</v>
      </c>
      <c r="M52" s="33">
        <v>336.3058608</v>
      </c>
      <c r="N52" s="33">
        <v>112.73801750000001</v>
      </c>
      <c r="O52" s="33">
        <v>87.773299850000001</v>
      </c>
      <c r="P52" s="8">
        <v>281</v>
      </c>
      <c r="Q52" s="8">
        <v>0</v>
      </c>
      <c r="R52" s="8">
        <v>269</v>
      </c>
      <c r="S52" s="8">
        <v>156</v>
      </c>
      <c r="T52" s="8">
        <v>41.7</v>
      </c>
      <c r="U52" s="8">
        <v>40.799999999999997</v>
      </c>
      <c r="V52" s="8">
        <v>0.79</v>
      </c>
      <c r="W52" s="8">
        <v>3.96</v>
      </c>
      <c r="X52" s="8">
        <v>7.47</v>
      </c>
      <c r="Y52" s="8">
        <v>0.76</v>
      </c>
      <c r="Z52" s="34">
        <v>32.599999999999994</v>
      </c>
      <c r="AA52" s="34">
        <v>2.4</v>
      </c>
      <c r="AB52" s="34">
        <v>2.3000000000000003</v>
      </c>
      <c r="AC52" s="8">
        <v>45.7</v>
      </c>
      <c r="AD52" s="8">
        <v>0</v>
      </c>
      <c r="AE52" s="8">
        <v>1960</v>
      </c>
      <c r="AF52" s="8">
        <v>4.1899999999999995</v>
      </c>
      <c r="AG52" s="8">
        <v>65.7</v>
      </c>
      <c r="AH52" s="8">
        <v>42.199999999999996</v>
      </c>
      <c r="AI52" s="8">
        <v>0.69000000000000006</v>
      </c>
      <c r="AJ52" s="8">
        <v>1.8399999999999999</v>
      </c>
      <c r="AK52" s="8">
        <v>5.0199999999999996</v>
      </c>
      <c r="AL52" s="8">
        <v>0</v>
      </c>
      <c r="AM52" s="8">
        <v>32.700000000000003</v>
      </c>
      <c r="AN52" s="8">
        <v>0.89999999999999991</v>
      </c>
      <c r="AO52" s="8">
        <v>3.2</v>
      </c>
      <c r="AP52" s="8">
        <v>77</v>
      </c>
      <c r="AQ52" s="8">
        <v>0.19</v>
      </c>
      <c r="AR52" s="8">
        <v>3890</v>
      </c>
      <c r="AS52" s="8">
        <v>37.400000000000006</v>
      </c>
      <c r="AT52" s="8">
        <v>398</v>
      </c>
      <c r="AU52" s="8">
        <v>135</v>
      </c>
      <c r="AV52" s="8">
        <v>23.5</v>
      </c>
      <c r="AW52" s="8">
        <v>13.700000000000001</v>
      </c>
      <c r="AX52" s="8">
        <v>22.5</v>
      </c>
      <c r="AY52" s="8">
        <v>0.94</v>
      </c>
      <c r="AZ52" s="8">
        <v>0.29000000000000004</v>
      </c>
      <c r="BA52" s="8">
        <v>0</v>
      </c>
      <c r="BB52" s="8">
        <v>35.799999999999997</v>
      </c>
      <c r="BC52" s="8">
        <v>0.66</v>
      </c>
      <c r="BD52" s="8">
        <v>266</v>
      </c>
      <c r="BE52" s="8">
        <v>25.6</v>
      </c>
      <c r="BF52" s="8">
        <v>0</v>
      </c>
      <c r="BG52" s="8">
        <v>5.5500000000000007</v>
      </c>
      <c r="BH52" s="8">
        <v>12.5</v>
      </c>
      <c r="BI52" s="8">
        <v>0.06</v>
      </c>
    </row>
    <row r="53" spans="1:61" x14ac:dyDescent="0.25">
      <c r="A53" s="30">
        <v>561</v>
      </c>
      <c r="B53" s="31" t="s">
        <v>94</v>
      </c>
      <c r="C53" s="31" t="s">
        <v>112</v>
      </c>
      <c r="D53" s="31">
        <v>9</v>
      </c>
      <c r="E53" s="31" t="s">
        <v>90</v>
      </c>
      <c r="F53" s="31">
        <v>0</v>
      </c>
      <c r="G53" s="36">
        <v>32.420375557630457</v>
      </c>
      <c r="H53" s="36">
        <f t="shared" si="1"/>
        <v>73.10118502284206</v>
      </c>
      <c r="I53" s="31" t="s">
        <v>17</v>
      </c>
      <c r="J53" s="31" t="s">
        <v>14</v>
      </c>
      <c r="K53" s="32">
        <v>43184</v>
      </c>
      <c r="L53" s="33">
        <v>203.55058514999999</v>
      </c>
      <c r="M53" s="33">
        <v>299.99279704999998</v>
      </c>
      <c r="N53" s="33">
        <v>96.44221189999999</v>
      </c>
      <c r="O53" s="33">
        <v>43.195880299999999</v>
      </c>
      <c r="P53" s="8">
        <v>312</v>
      </c>
      <c r="Q53" s="8">
        <v>0</v>
      </c>
      <c r="R53" s="8">
        <v>205</v>
      </c>
      <c r="S53" s="8">
        <v>171</v>
      </c>
      <c r="T53" s="8">
        <v>29.5</v>
      </c>
      <c r="U53" s="8">
        <v>40.799999999999997</v>
      </c>
      <c r="V53" s="8">
        <v>1.1500000000000001</v>
      </c>
      <c r="W53" s="8">
        <v>2.72</v>
      </c>
      <c r="X53" s="8">
        <v>8.26</v>
      </c>
      <c r="Y53" s="8">
        <v>0.76</v>
      </c>
      <c r="Z53" s="34">
        <v>10.700000000000001</v>
      </c>
      <c r="AA53" s="34">
        <v>1.4000000000000001</v>
      </c>
      <c r="AB53" s="34">
        <v>1.3</v>
      </c>
      <c r="AC53" s="8">
        <v>60.9</v>
      </c>
      <c r="AD53" s="8">
        <v>0.01</v>
      </c>
      <c r="AE53" s="8">
        <v>1890</v>
      </c>
      <c r="AF53" s="8">
        <v>5.81</v>
      </c>
      <c r="AG53" s="8">
        <v>52.300000000000004</v>
      </c>
      <c r="AH53" s="8">
        <v>35.699999999999996</v>
      </c>
      <c r="AI53" s="8">
        <v>0.78</v>
      </c>
      <c r="AJ53" s="8">
        <v>1.59</v>
      </c>
      <c r="AK53" s="8">
        <v>6.8100000000000005</v>
      </c>
      <c r="AL53" s="8">
        <v>0</v>
      </c>
      <c r="AM53" s="8">
        <v>10.9</v>
      </c>
      <c r="AN53" s="8">
        <v>0.3</v>
      </c>
      <c r="AO53" s="8">
        <v>1.4000000000000001</v>
      </c>
      <c r="AP53" s="8">
        <v>218</v>
      </c>
      <c r="AQ53" s="8">
        <v>0.33</v>
      </c>
      <c r="AR53" s="8">
        <v>3890</v>
      </c>
      <c r="AS53" s="8">
        <v>39.1</v>
      </c>
      <c r="AT53" s="8">
        <v>357</v>
      </c>
      <c r="AU53" s="8">
        <v>129</v>
      </c>
      <c r="AV53" s="8">
        <v>39.700000000000003</v>
      </c>
      <c r="AW53" s="8">
        <v>8.1999999999999993</v>
      </c>
      <c r="AX53" s="8">
        <v>26.6</v>
      </c>
      <c r="AY53" s="8">
        <v>0.85999999999999988</v>
      </c>
      <c r="AZ53" s="8">
        <v>0.15</v>
      </c>
      <c r="BA53" s="8">
        <v>0</v>
      </c>
      <c r="BB53" s="8">
        <v>45.5</v>
      </c>
      <c r="BC53" s="8">
        <v>0.47</v>
      </c>
      <c r="BD53" s="8">
        <v>196</v>
      </c>
      <c r="BE53" s="8">
        <v>26.099999999999998</v>
      </c>
      <c r="BF53" s="8">
        <v>0</v>
      </c>
      <c r="BG53" s="8">
        <v>3.43</v>
      </c>
      <c r="BH53" s="8">
        <v>12</v>
      </c>
      <c r="BI53" s="8">
        <v>0.02</v>
      </c>
    </row>
    <row r="54" spans="1:61" x14ac:dyDescent="0.25">
      <c r="A54" s="30">
        <v>560</v>
      </c>
      <c r="B54" s="31" t="s">
        <v>94</v>
      </c>
      <c r="C54" s="31" t="s">
        <v>112</v>
      </c>
      <c r="D54" s="31">
        <v>9</v>
      </c>
      <c r="E54" s="31" t="s">
        <v>90</v>
      </c>
      <c r="F54" s="31">
        <v>0</v>
      </c>
      <c r="G54" s="36">
        <v>32.420375557630457</v>
      </c>
      <c r="H54" s="36">
        <f t="shared" si="1"/>
        <v>73.10118502284206</v>
      </c>
      <c r="I54" s="31" t="s">
        <v>17</v>
      </c>
      <c r="J54" s="31" t="s">
        <v>13</v>
      </c>
      <c r="K54" s="32">
        <v>43184</v>
      </c>
      <c r="L54" s="33">
        <v>203.08395535000002</v>
      </c>
      <c r="M54" s="33">
        <v>290.10559790000002</v>
      </c>
      <c r="N54" s="33">
        <v>87.021642549999996</v>
      </c>
      <c r="O54" s="33">
        <v>40.826970100000004</v>
      </c>
      <c r="P54" s="8">
        <v>269</v>
      </c>
      <c r="Q54" s="8">
        <v>0</v>
      </c>
      <c r="R54" s="8">
        <v>197</v>
      </c>
      <c r="S54" s="8">
        <v>149</v>
      </c>
      <c r="T54" s="8">
        <v>31.200000000000003</v>
      </c>
      <c r="U54" s="8">
        <v>35.5</v>
      </c>
      <c r="V54" s="8">
        <v>0.75</v>
      </c>
      <c r="W54" s="8">
        <v>2.5300000000000002</v>
      </c>
      <c r="X54" s="8">
        <v>5.620000000000001</v>
      </c>
      <c r="Y54" s="8">
        <v>0.69000000000000006</v>
      </c>
      <c r="Z54" s="34">
        <v>10.8</v>
      </c>
      <c r="AA54" s="34">
        <v>1.4000000000000001</v>
      </c>
      <c r="AB54" s="34">
        <v>1.1000000000000001</v>
      </c>
      <c r="AC54" s="8">
        <v>49.699999999999996</v>
      </c>
      <c r="AD54" s="8">
        <v>0.05</v>
      </c>
      <c r="AE54" s="8">
        <v>1780</v>
      </c>
      <c r="AF54" s="8">
        <v>3.5199999999999996</v>
      </c>
      <c r="AG54" s="8">
        <v>48.7</v>
      </c>
      <c r="AH54" s="8">
        <v>34.200000000000003</v>
      </c>
      <c r="AI54" s="8">
        <v>0.72</v>
      </c>
      <c r="AJ54" s="8">
        <v>1.42</v>
      </c>
      <c r="AK54" s="8">
        <v>4.6999999999999993</v>
      </c>
      <c r="AL54" s="8">
        <v>0</v>
      </c>
      <c r="AM54" s="8">
        <v>11.6</v>
      </c>
      <c r="AN54" s="8">
        <v>0.8</v>
      </c>
      <c r="AO54" s="8">
        <v>1.5</v>
      </c>
      <c r="AP54" s="8">
        <v>146</v>
      </c>
      <c r="AQ54" s="8">
        <v>0.27</v>
      </c>
      <c r="AR54" s="8">
        <v>3890</v>
      </c>
      <c r="AS54" s="8">
        <v>28.1</v>
      </c>
      <c r="AT54" s="8">
        <v>364</v>
      </c>
      <c r="AU54" s="8">
        <v>127</v>
      </c>
      <c r="AV54" s="8">
        <v>28.5</v>
      </c>
      <c r="AW54" s="8">
        <v>11.200000000000001</v>
      </c>
      <c r="AX54" s="8">
        <v>20.299999999999997</v>
      </c>
      <c r="AY54" s="8">
        <v>0.81</v>
      </c>
      <c r="AZ54" s="8">
        <v>0.25</v>
      </c>
      <c r="BA54" s="8">
        <v>0</v>
      </c>
      <c r="BB54" s="8">
        <v>47.199999999999996</v>
      </c>
      <c r="BC54" s="8">
        <v>0.56000000000000005</v>
      </c>
      <c r="BD54" s="8">
        <v>222</v>
      </c>
      <c r="BE54" s="8">
        <v>26.9</v>
      </c>
      <c r="BF54" s="8">
        <v>0</v>
      </c>
      <c r="BG54" s="8">
        <v>4.41</v>
      </c>
      <c r="BH54" s="8">
        <v>12.4</v>
      </c>
      <c r="BI54" s="8">
        <v>0.02</v>
      </c>
    </row>
    <row r="55" spans="1:61" x14ac:dyDescent="0.25">
      <c r="A55" s="30">
        <v>562</v>
      </c>
      <c r="B55" s="31" t="s">
        <v>94</v>
      </c>
      <c r="C55" s="31" t="s">
        <v>112</v>
      </c>
      <c r="D55" s="31">
        <v>9</v>
      </c>
      <c r="E55" s="31" t="s">
        <v>90</v>
      </c>
      <c r="F55" s="31">
        <v>0</v>
      </c>
      <c r="G55" s="36">
        <v>32.420375557630457</v>
      </c>
      <c r="H55" s="36">
        <f t="shared" si="1"/>
        <v>73.10118502284206</v>
      </c>
      <c r="I55" s="31" t="s">
        <v>17</v>
      </c>
      <c r="J55" s="31" t="s">
        <v>15</v>
      </c>
      <c r="K55" s="32">
        <v>43184</v>
      </c>
      <c r="L55" s="33">
        <v>207.69805600000001</v>
      </c>
      <c r="M55" s="33">
        <v>306.55408894999999</v>
      </c>
      <c r="N55" s="33">
        <v>98.856032949999985</v>
      </c>
      <c r="O55" s="33">
        <v>36.759813000000001</v>
      </c>
      <c r="P55" s="8">
        <v>277</v>
      </c>
      <c r="Q55" s="8">
        <v>0</v>
      </c>
      <c r="R55" s="8">
        <v>197</v>
      </c>
      <c r="S55" s="8">
        <v>152</v>
      </c>
      <c r="T55" s="8">
        <v>26.400000000000002</v>
      </c>
      <c r="U55" s="8">
        <v>36.800000000000004</v>
      </c>
      <c r="V55" s="8">
        <v>0.92999999999999994</v>
      </c>
      <c r="W55" s="8">
        <v>2.6</v>
      </c>
      <c r="X55" s="8">
        <v>5.32</v>
      </c>
      <c r="Y55" s="8">
        <v>0.63</v>
      </c>
      <c r="Z55" s="34">
        <v>7.5</v>
      </c>
      <c r="AA55" s="34">
        <v>1.1000000000000001</v>
      </c>
      <c r="AB55" s="34">
        <v>1.7000000000000002</v>
      </c>
      <c r="AC55" s="8">
        <v>61.3</v>
      </c>
      <c r="AD55" s="8">
        <v>0.03</v>
      </c>
      <c r="AE55" s="8">
        <v>1910</v>
      </c>
      <c r="AF55" s="8">
        <v>4.79</v>
      </c>
      <c r="AG55" s="8">
        <v>55.4</v>
      </c>
      <c r="AH55" s="8">
        <v>37.599999999999994</v>
      </c>
      <c r="AI55" s="8">
        <v>0.72</v>
      </c>
      <c r="AJ55" s="8">
        <v>1.6900000000000002</v>
      </c>
      <c r="AK55" s="8">
        <v>6.15</v>
      </c>
      <c r="AL55" s="8">
        <v>0</v>
      </c>
      <c r="AM55" s="8">
        <v>7.5</v>
      </c>
      <c r="AN55" s="8">
        <v>0.1</v>
      </c>
      <c r="AO55" s="8">
        <v>1.2</v>
      </c>
      <c r="AP55" s="8">
        <v>204</v>
      </c>
      <c r="AQ55" s="8">
        <v>0.21999999999999997</v>
      </c>
      <c r="AR55" s="8">
        <v>3870</v>
      </c>
      <c r="AS55" s="8">
        <v>38.5</v>
      </c>
      <c r="AT55" s="8">
        <v>362</v>
      </c>
      <c r="AU55" s="8">
        <v>129</v>
      </c>
      <c r="AV55" s="8">
        <v>34.700000000000003</v>
      </c>
      <c r="AW55" s="8">
        <v>8.85</v>
      </c>
      <c r="AX55" s="8">
        <v>21</v>
      </c>
      <c r="AY55" s="8">
        <v>0.74</v>
      </c>
      <c r="AZ55" s="8">
        <v>0.22999999999999998</v>
      </c>
      <c r="BA55" s="8">
        <v>0</v>
      </c>
      <c r="BB55" s="8">
        <v>45.4</v>
      </c>
      <c r="BC55" s="8">
        <v>0.51</v>
      </c>
      <c r="BD55" s="8">
        <v>199</v>
      </c>
      <c r="BE55" s="8">
        <v>26.6</v>
      </c>
      <c r="BF55" s="8">
        <v>0</v>
      </c>
      <c r="BG55" s="8">
        <v>3.3600000000000003</v>
      </c>
      <c r="BH55" s="8">
        <v>10.1</v>
      </c>
      <c r="BI55" s="8">
        <v>0.05</v>
      </c>
    </row>
    <row r="56" spans="1:61" x14ac:dyDescent="0.25">
      <c r="A56" s="30">
        <v>564</v>
      </c>
      <c r="B56" s="31" t="s">
        <v>94</v>
      </c>
      <c r="C56" s="31" t="s">
        <v>113</v>
      </c>
      <c r="D56" s="31">
        <v>4</v>
      </c>
      <c r="E56" s="31" t="s">
        <v>93</v>
      </c>
      <c r="F56" s="31">
        <v>22.5</v>
      </c>
      <c r="G56" s="36">
        <v>37.6076356468513</v>
      </c>
      <c r="H56" s="36">
        <f t="shared" si="1"/>
        <v>84.797374626496719</v>
      </c>
      <c r="I56" s="31" t="s">
        <v>17</v>
      </c>
      <c r="J56" s="31" t="s">
        <v>14</v>
      </c>
      <c r="K56" s="32">
        <v>43184</v>
      </c>
      <c r="L56" s="33">
        <v>211.14390410000001</v>
      </c>
      <c r="M56" s="33">
        <v>318.66219905000003</v>
      </c>
      <c r="N56" s="33">
        <v>107.51829494999998</v>
      </c>
      <c r="O56" s="33">
        <v>43.930493949999999</v>
      </c>
      <c r="P56" s="8">
        <v>312</v>
      </c>
      <c r="Q56" s="8">
        <v>0</v>
      </c>
      <c r="R56" s="8">
        <v>220</v>
      </c>
      <c r="S56" s="8">
        <v>167</v>
      </c>
      <c r="T56" s="8">
        <v>28.900000000000002</v>
      </c>
      <c r="U56" s="8">
        <v>41.900000000000006</v>
      </c>
      <c r="V56" s="8">
        <v>0.98</v>
      </c>
      <c r="W56" s="8">
        <v>2.8899999999999997</v>
      </c>
      <c r="X56" s="8">
        <v>7.94</v>
      </c>
      <c r="Y56" s="8">
        <v>0.70000000000000007</v>
      </c>
      <c r="Z56" s="34">
        <v>11.200000000000001</v>
      </c>
      <c r="AA56" s="34">
        <v>1.2</v>
      </c>
      <c r="AB56" s="34">
        <v>1.9</v>
      </c>
      <c r="AC56" s="8">
        <v>59.400000000000006</v>
      </c>
      <c r="AD56" s="8">
        <v>0.04</v>
      </c>
      <c r="AE56" s="8">
        <v>1910</v>
      </c>
      <c r="AF56" s="8">
        <v>4.4400000000000004</v>
      </c>
      <c r="AG56" s="8">
        <v>49.900000000000006</v>
      </c>
      <c r="AH56" s="8">
        <v>33.299999999999997</v>
      </c>
      <c r="AI56" s="8">
        <v>0.52</v>
      </c>
      <c r="AJ56" s="8">
        <v>1.3800000000000001</v>
      </c>
      <c r="AK56" s="8">
        <v>6.08</v>
      </c>
      <c r="AL56" s="8">
        <v>0</v>
      </c>
      <c r="AM56" s="8">
        <v>11.200000000000001</v>
      </c>
      <c r="AN56" s="8">
        <v>0.3</v>
      </c>
      <c r="AO56" s="8">
        <v>1.2</v>
      </c>
      <c r="AP56" s="8">
        <v>201</v>
      </c>
      <c r="AQ56" s="8">
        <v>0.42000000000000004</v>
      </c>
      <c r="AR56" s="8">
        <v>3870</v>
      </c>
      <c r="AS56" s="8">
        <v>41.900000000000006</v>
      </c>
      <c r="AT56" s="8">
        <v>367</v>
      </c>
      <c r="AU56" s="8">
        <v>125</v>
      </c>
      <c r="AV56" s="8">
        <v>30.8</v>
      </c>
      <c r="AW56" s="8">
        <v>7.33</v>
      </c>
      <c r="AX56" s="8">
        <v>28</v>
      </c>
      <c r="AY56" s="8">
        <v>0.79</v>
      </c>
      <c r="AZ56" s="8">
        <v>0.28000000000000003</v>
      </c>
      <c r="BA56" s="8">
        <v>0</v>
      </c>
      <c r="BB56" s="8">
        <v>37.799999999999997</v>
      </c>
      <c r="BC56" s="8">
        <v>0.5</v>
      </c>
      <c r="BD56" s="8">
        <v>181</v>
      </c>
      <c r="BE56" s="8">
        <v>23.3</v>
      </c>
      <c r="BF56" s="8">
        <v>0</v>
      </c>
      <c r="BG56" s="8">
        <v>3.06</v>
      </c>
      <c r="BH56" s="8">
        <v>10.9</v>
      </c>
      <c r="BI56" s="8">
        <v>0.03</v>
      </c>
    </row>
    <row r="57" spans="1:61" x14ac:dyDescent="0.25">
      <c r="A57" s="30">
        <v>563</v>
      </c>
      <c r="B57" s="31" t="s">
        <v>94</v>
      </c>
      <c r="C57" s="31" t="s">
        <v>113</v>
      </c>
      <c r="D57" s="31">
        <v>4</v>
      </c>
      <c r="E57" s="31" t="s">
        <v>93</v>
      </c>
      <c r="F57" s="31">
        <v>22.5</v>
      </c>
      <c r="G57" s="36">
        <v>37.6076356468513</v>
      </c>
      <c r="H57" s="36">
        <f t="shared" si="1"/>
        <v>84.797374626496719</v>
      </c>
      <c r="I57" s="31" t="s">
        <v>17</v>
      </c>
      <c r="J57" s="31" t="s">
        <v>13</v>
      </c>
      <c r="K57" s="32">
        <v>43184</v>
      </c>
      <c r="L57" s="33">
        <v>223.90438065000001</v>
      </c>
      <c r="M57" s="33">
        <v>315.08386415000001</v>
      </c>
      <c r="N57" s="33">
        <v>91.179483499999989</v>
      </c>
      <c r="O57" s="33">
        <v>42.707457699999992</v>
      </c>
      <c r="P57" s="8">
        <v>242</v>
      </c>
      <c r="Q57" s="8">
        <v>0</v>
      </c>
      <c r="R57" s="8">
        <v>183</v>
      </c>
      <c r="S57" s="8">
        <v>130</v>
      </c>
      <c r="T57" s="8">
        <v>26.7</v>
      </c>
      <c r="U57" s="8">
        <v>34</v>
      </c>
      <c r="V57" s="8">
        <v>0.69000000000000006</v>
      </c>
      <c r="W57" s="8">
        <v>2.4299999999999997</v>
      </c>
      <c r="X57" s="8">
        <v>6.73</v>
      </c>
      <c r="Y57" s="8">
        <v>0.49</v>
      </c>
      <c r="Z57" s="34">
        <v>10.4</v>
      </c>
      <c r="AA57" s="34">
        <v>1.1000000000000001</v>
      </c>
      <c r="AB57" s="34">
        <v>1.9</v>
      </c>
      <c r="AC57" s="8">
        <v>55.5</v>
      </c>
      <c r="AD57" s="8">
        <v>0</v>
      </c>
      <c r="AE57" s="8">
        <v>1900</v>
      </c>
      <c r="AF57" s="8">
        <v>4.34</v>
      </c>
      <c r="AG57" s="8">
        <v>56.7</v>
      </c>
      <c r="AH57" s="8">
        <v>35.9</v>
      </c>
      <c r="AI57" s="8">
        <v>0.71</v>
      </c>
      <c r="AJ57" s="8">
        <v>1.77</v>
      </c>
      <c r="AK57" s="8">
        <v>6.1899999999999995</v>
      </c>
      <c r="AL57" s="8">
        <v>0</v>
      </c>
      <c r="AM57" s="8">
        <v>11</v>
      </c>
      <c r="AN57" s="8">
        <v>0.70000000000000007</v>
      </c>
      <c r="AO57" s="8">
        <v>1.7999999999999998</v>
      </c>
      <c r="AP57" s="8">
        <v>150</v>
      </c>
      <c r="AQ57" s="8">
        <v>0.44999999999999996</v>
      </c>
      <c r="AR57" s="8">
        <v>3930</v>
      </c>
      <c r="AS57" s="8">
        <v>32.799999999999997</v>
      </c>
      <c r="AT57" s="8">
        <v>391</v>
      </c>
      <c r="AU57" s="8">
        <v>129</v>
      </c>
      <c r="AV57" s="8">
        <v>28.799999999999997</v>
      </c>
      <c r="AW57" s="8">
        <v>12.1</v>
      </c>
      <c r="AX57" s="8">
        <v>28.1</v>
      </c>
      <c r="AY57" s="8">
        <v>0.89999999999999991</v>
      </c>
      <c r="AZ57" s="8">
        <v>0.16</v>
      </c>
      <c r="BA57" s="8">
        <v>0</v>
      </c>
      <c r="BB57" s="8">
        <v>43.6</v>
      </c>
      <c r="BC57" s="8">
        <v>0.52</v>
      </c>
      <c r="BD57" s="8">
        <v>223</v>
      </c>
      <c r="BE57" s="8">
        <v>26</v>
      </c>
      <c r="BF57" s="8">
        <v>0</v>
      </c>
      <c r="BG57" s="8">
        <v>4.55</v>
      </c>
      <c r="BH57" s="8">
        <v>11.7</v>
      </c>
      <c r="BI57" s="8">
        <v>0.04</v>
      </c>
    </row>
    <row r="58" spans="1:61" x14ac:dyDescent="0.25">
      <c r="A58" s="30">
        <v>565</v>
      </c>
      <c r="B58" s="31" t="s">
        <v>94</v>
      </c>
      <c r="C58" s="31" t="s">
        <v>113</v>
      </c>
      <c r="D58" s="31">
        <v>4</v>
      </c>
      <c r="E58" s="31" t="s">
        <v>93</v>
      </c>
      <c r="F58" s="31">
        <v>22.5</v>
      </c>
      <c r="G58" s="36">
        <v>37.6076356468513</v>
      </c>
      <c r="H58" s="36">
        <f t="shared" si="1"/>
        <v>84.797374626496719</v>
      </c>
      <c r="I58" s="31" t="s">
        <v>17</v>
      </c>
      <c r="J58" s="31" t="s">
        <v>15</v>
      </c>
      <c r="K58" s="32">
        <v>43184</v>
      </c>
      <c r="L58" s="33">
        <v>227.44910854999998</v>
      </c>
      <c r="M58" s="33">
        <v>334.44564785</v>
      </c>
      <c r="N58" s="33">
        <v>106.99653929999999</v>
      </c>
      <c r="O58" s="33">
        <v>42.505180300000006</v>
      </c>
      <c r="P58" s="8">
        <v>282</v>
      </c>
      <c r="Q58" s="8">
        <v>0</v>
      </c>
      <c r="R58" s="8">
        <v>214</v>
      </c>
      <c r="S58" s="8">
        <v>152</v>
      </c>
      <c r="T58" s="8">
        <v>27.3</v>
      </c>
      <c r="U58" s="8">
        <v>38.799999999999997</v>
      </c>
      <c r="V58" s="8">
        <v>0.89999999999999991</v>
      </c>
      <c r="W58" s="8">
        <v>2.9899999999999998</v>
      </c>
      <c r="X58" s="8">
        <v>7.62</v>
      </c>
      <c r="Y58" s="8">
        <v>0.61</v>
      </c>
      <c r="Z58" s="34">
        <v>10.5</v>
      </c>
      <c r="AA58" s="34">
        <v>1.4000000000000001</v>
      </c>
      <c r="AB58" s="34">
        <v>1.6</v>
      </c>
      <c r="AC58" s="8">
        <v>54.400000000000006</v>
      </c>
      <c r="AD58" s="8">
        <v>0</v>
      </c>
      <c r="AE58" s="8">
        <v>1900</v>
      </c>
      <c r="AF58" s="8">
        <v>5.42</v>
      </c>
      <c r="AG58" s="8">
        <v>58.3</v>
      </c>
      <c r="AH58" s="8">
        <v>34.700000000000003</v>
      </c>
      <c r="AI58" s="8">
        <v>0.49</v>
      </c>
      <c r="AJ58" s="8">
        <v>1.7199999999999998</v>
      </c>
      <c r="AK58" s="8">
        <v>6.08</v>
      </c>
      <c r="AL58" s="8">
        <v>0</v>
      </c>
      <c r="AM58" s="8">
        <v>9.3000000000000007</v>
      </c>
      <c r="AN58" s="8">
        <v>0.4</v>
      </c>
      <c r="AO58" s="8">
        <v>1.7000000000000002</v>
      </c>
      <c r="AP58" s="8">
        <v>176</v>
      </c>
      <c r="AQ58" s="8">
        <v>0.45999999999999996</v>
      </c>
      <c r="AR58" s="8">
        <v>3930</v>
      </c>
      <c r="AS58" s="8">
        <v>40.199999999999996</v>
      </c>
      <c r="AT58" s="8">
        <v>391</v>
      </c>
      <c r="AU58" s="8">
        <v>129</v>
      </c>
      <c r="AV58" s="8">
        <v>31.7</v>
      </c>
      <c r="AW58" s="8">
        <v>10.5</v>
      </c>
      <c r="AX58" s="8">
        <v>27.7</v>
      </c>
      <c r="AY58" s="8">
        <v>0.81</v>
      </c>
      <c r="AZ58" s="8">
        <v>0.43999999999999995</v>
      </c>
      <c r="BA58" s="8">
        <v>0</v>
      </c>
      <c r="BB58" s="8">
        <v>41.900000000000006</v>
      </c>
      <c r="BC58" s="8">
        <v>1.6</v>
      </c>
      <c r="BD58" s="8">
        <v>199</v>
      </c>
      <c r="BE58" s="8">
        <v>24.6</v>
      </c>
      <c r="BF58" s="8">
        <v>0.06</v>
      </c>
      <c r="BG58" s="8">
        <v>3.92</v>
      </c>
      <c r="BH58" s="8">
        <v>10.9</v>
      </c>
      <c r="BI58" s="8">
        <v>0.06</v>
      </c>
    </row>
    <row r="59" spans="1:61" x14ac:dyDescent="0.25">
      <c r="A59" s="30">
        <v>567</v>
      </c>
      <c r="B59" s="31" t="s">
        <v>94</v>
      </c>
      <c r="C59" s="31" t="s">
        <v>114</v>
      </c>
      <c r="D59" s="31">
        <v>5</v>
      </c>
      <c r="E59" s="31" t="s">
        <v>90</v>
      </c>
      <c r="F59" s="31">
        <v>0</v>
      </c>
      <c r="G59" s="36">
        <v>30.8641975308642</v>
      </c>
      <c r="H59" s="36">
        <f t="shared" si="1"/>
        <v>69.592328141745654</v>
      </c>
      <c r="I59" s="31" t="s">
        <v>17</v>
      </c>
      <c r="J59" s="31" t="s">
        <v>14</v>
      </c>
      <c r="K59" s="32">
        <v>43184</v>
      </c>
      <c r="L59" s="33">
        <v>273.28093824999996</v>
      </c>
      <c r="M59" s="33">
        <v>409.97667254999999</v>
      </c>
      <c r="N59" s="33">
        <v>136.6957343</v>
      </c>
      <c r="O59" s="33">
        <v>52.763288100000011</v>
      </c>
      <c r="P59" s="8">
        <v>351</v>
      </c>
      <c r="Q59" s="8">
        <v>0</v>
      </c>
      <c r="R59" s="8">
        <v>320</v>
      </c>
      <c r="S59" s="8">
        <v>197</v>
      </c>
      <c r="T59" s="8">
        <v>57.699999999999996</v>
      </c>
      <c r="U59" s="8">
        <v>51.7</v>
      </c>
      <c r="V59" s="8">
        <v>1.07</v>
      </c>
      <c r="W59" s="8">
        <v>4.91</v>
      </c>
      <c r="X59" s="8">
        <v>0.83000000000000007</v>
      </c>
      <c r="Y59" s="8">
        <v>1.01</v>
      </c>
      <c r="Z59" s="34">
        <v>9.3000000000000007</v>
      </c>
      <c r="AA59" s="34">
        <v>2.5</v>
      </c>
      <c r="AB59" s="34">
        <v>3.5</v>
      </c>
      <c r="AC59" s="8">
        <v>47</v>
      </c>
      <c r="AD59" s="8">
        <v>0</v>
      </c>
      <c r="AE59" s="8">
        <v>1960</v>
      </c>
      <c r="AF59" s="8">
        <v>4.38</v>
      </c>
      <c r="AG59" s="8">
        <v>59.699999999999996</v>
      </c>
      <c r="AH59" s="8">
        <v>36.9</v>
      </c>
      <c r="AI59" s="8">
        <v>0.69000000000000006</v>
      </c>
      <c r="AJ59" s="8">
        <v>1.43</v>
      </c>
      <c r="AK59" s="8">
        <v>6.13</v>
      </c>
      <c r="AL59" s="8">
        <v>0</v>
      </c>
      <c r="AM59" s="8">
        <v>9.1</v>
      </c>
      <c r="AN59" s="8">
        <v>0.3</v>
      </c>
      <c r="AO59" s="8">
        <v>1.3</v>
      </c>
      <c r="AP59" s="8">
        <v>73.099999999999994</v>
      </c>
      <c r="AQ59" s="8">
        <v>0.34</v>
      </c>
      <c r="AR59" s="8">
        <v>3940</v>
      </c>
      <c r="AS59" s="8">
        <v>40.9</v>
      </c>
      <c r="AT59" s="8">
        <v>372</v>
      </c>
      <c r="AU59" s="8">
        <v>123</v>
      </c>
      <c r="AV59" s="8">
        <v>23</v>
      </c>
      <c r="AW59" s="8">
        <v>7.66</v>
      </c>
      <c r="AX59" s="8">
        <v>30</v>
      </c>
      <c r="AY59" s="8">
        <v>0.82000000000000006</v>
      </c>
      <c r="AZ59" s="8">
        <v>0.49</v>
      </c>
      <c r="BA59" s="8">
        <v>0</v>
      </c>
      <c r="BB59" s="8">
        <v>21.7</v>
      </c>
      <c r="BC59" s="8">
        <v>0.96</v>
      </c>
      <c r="BD59" s="8">
        <v>176</v>
      </c>
      <c r="BE59" s="8">
        <v>15.2</v>
      </c>
      <c r="BF59" s="8">
        <v>0</v>
      </c>
      <c r="BG59" s="8">
        <v>4.34</v>
      </c>
      <c r="BH59" s="8">
        <v>15.1</v>
      </c>
      <c r="BI59" s="8">
        <v>0.09</v>
      </c>
    </row>
    <row r="60" spans="1:61" x14ac:dyDescent="0.25">
      <c r="A60" s="30">
        <v>566</v>
      </c>
      <c r="B60" s="31" t="s">
        <v>94</v>
      </c>
      <c r="C60" s="31" t="s">
        <v>114</v>
      </c>
      <c r="D60" s="31">
        <v>5</v>
      </c>
      <c r="E60" s="31" t="s">
        <v>90</v>
      </c>
      <c r="F60" s="31">
        <v>0</v>
      </c>
      <c r="G60" s="36">
        <v>30.8641975308642</v>
      </c>
      <c r="H60" s="36">
        <f t="shared" si="1"/>
        <v>69.592328141745654</v>
      </c>
      <c r="I60" s="31" t="s">
        <v>17</v>
      </c>
      <c r="J60" s="31" t="s">
        <v>13</v>
      </c>
      <c r="K60" s="32">
        <v>43184</v>
      </c>
      <c r="L60" s="33">
        <v>272.29161419999997</v>
      </c>
      <c r="M60" s="33">
        <v>390.69155679999994</v>
      </c>
      <c r="N60" s="33">
        <v>118.39994259999999</v>
      </c>
      <c r="O60" s="33">
        <v>55.313881800000004</v>
      </c>
      <c r="P60" s="8">
        <v>384</v>
      </c>
      <c r="Q60" s="8">
        <v>0</v>
      </c>
      <c r="R60" s="8">
        <v>271</v>
      </c>
      <c r="S60" s="8">
        <v>218</v>
      </c>
      <c r="T60" s="8">
        <v>67.8</v>
      </c>
      <c r="U60" s="8">
        <v>58.5</v>
      </c>
      <c r="V60" s="8">
        <v>1.04</v>
      </c>
      <c r="W60" s="8">
        <v>4.16</v>
      </c>
      <c r="X60" s="8">
        <v>0.42999999999999994</v>
      </c>
      <c r="Y60" s="8">
        <v>1.06</v>
      </c>
      <c r="Z60" s="34">
        <v>9.8000000000000007</v>
      </c>
      <c r="AA60" s="34">
        <v>2.2000000000000002</v>
      </c>
      <c r="AB60" s="34">
        <v>2.9</v>
      </c>
      <c r="AC60" s="8">
        <v>38.199999999999996</v>
      </c>
      <c r="AD60" s="8">
        <v>0</v>
      </c>
      <c r="AE60" s="8">
        <v>1930</v>
      </c>
      <c r="AF60" s="8">
        <v>3.6799999999999997</v>
      </c>
      <c r="AG60" s="8">
        <v>73.899999999999991</v>
      </c>
      <c r="AH60" s="8">
        <v>40.4</v>
      </c>
      <c r="AI60" s="8">
        <v>0.75</v>
      </c>
      <c r="AJ60" s="8">
        <v>1.6800000000000002</v>
      </c>
      <c r="AK60" s="8">
        <v>5.41</v>
      </c>
      <c r="AL60" s="8">
        <v>0</v>
      </c>
      <c r="AM60" s="8">
        <v>9.8000000000000007</v>
      </c>
      <c r="AN60" s="8">
        <v>0.70000000000000007</v>
      </c>
      <c r="AO60" s="8">
        <v>2</v>
      </c>
      <c r="AP60" s="8">
        <v>29.5</v>
      </c>
      <c r="AQ60" s="8">
        <v>0.29000000000000004</v>
      </c>
      <c r="AR60" s="8">
        <v>4020</v>
      </c>
      <c r="AS60" s="8">
        <v>28.3</v>
      </c>
      <c r="AT60" s="8">
        <v>424</v>
      </c>
      <c r="AU60" s="8">
        <v>133</v>
      </c>
      <c r="AV60" s="8">
        <v>18</v>
      </c>
      <c r="AW60" s="8">
        <v>11.799999999999999</v>
      </c>
      <c r="AX60" s="8">
        <v>25.099999999999998</v>
      </c>
      <c r="AY60" s="8">
        <v>1.03</v>
      </c>
      <c r="AZ60" s="8">
        <v>0.49</v>
      </c>
      <c r="BA60" s="8">
        <v>0</v>
      </c>
      <c r="BB60" s="8">
        <v>28.1</v>
      </c>
      <c r="BC60" s="8">
        <v>1.1200000000000001</v>
      </c>
      <c r="BD60" s="8">
        <v>252</v>
      </c>
      <c r="BE60" s="8">
        <v>20.7</v>
      </c>
      <c r="BF60" s="8">
        <v>0</v>
      </c>
      <c r="BG60" s="8">
        <v>5.68</v>
      </c>
      <c r="BH60" s="8">
        <v>12.3</v>
      </c>
      <c r="BI60" s="8">
        <v>0.05</v>
      </c>
    </row>
    <row r="61" spans="1:61" x14ac:dyDescent="0.25">
      <c r="A61" s="30">
        <v>568</v>
      </c>
      <c r="B61" s="31" t="s">
        <v>94</v>
      </c>
      <c r="C61" s="31" t="s">
        <v>114</v>
      </c>
      <c r="D61" s="31">
        <v>5</v>
      </c>
      <c r="E61" s="31" t="s">
        <v>90</v>
      </c>
      <c r="F61" s="31">
        <v>0</v>
      </c>
      <c r="G61" s="36">
        <v>30.8641975308642</v>
      </c>
      <c r="H61" s="36">
        <f t="shared" si="1"/>
        <v>69.592328141745654</v>
      </c>
      <c r="I61" s="31" t="s">
        <v>17</v>
      </c>
      <c r="J61" s="31" t="s">
        <v>15</v>
      </c>
      <c r="K61" s="32">
        <v>43184</v>
      </c>
      <c r="L61" s="33">
        <v>256.92692975</v>
      </c>
      <c r="M61" s="33">
        <v>387.76928155000002</v>
      </c>
      <c r="N61" s="33">
        <v>130.84235180000002</v>
      </c>
      <c r="O61" s="33">
        <v>53.391390700000002</v>
      </c>
      <c r="P61" s="8">
        <v>342</v>
      </c>
      <c r="Q61" s="8">
        <v>0</v>
      </c>
      <c r="R61" s="8">
        <v>320</v>
      </c>
      <c r="S61" s="8">
        <v>193</v>
      </c>
      <c r="T61" s="8">
        <v>48.6</v>
      </c>
      <c r="U61" s="8">
        <v>49.900000000000006</v>
      </c>
      <c r="V61" s="8">
        <v>1.07</v>
      </c>
      <c r="W61" s="8">
        <v>5.16</v>
      </c>
      <c r="X61" s="8">
        <v>2.33</v>
      </c>
      <c r="Y61" s="8">
        <v>0.87999999999999989</v>
      </c>
      <c r="Z61" s="34">
        <v>13.3</v>
      </c>
      <c r="AA61" s="34">
        <v>2.6</v>
      </c>
      <c r="AB61" s="34">
        <v>2.2000000000000002</v>
      </c>
      <c r="AC61" s="8">
        <v>47.300000000000004</v>
      </c>
      <c r="AD61" s="8">
        <v>0</v>
      </c>
      <c r="AE61" s="8">
        <v>1960</v>
      </c>
      <c r="AF61" s="8">
        <v>4.1899999999999995</v>
      </c>
      <c r="AG61" s="8">
        <v>68.099999999999994</v>
      </c>
      <c r="AH61" s="8">
        <v>41.1</v>
      </c>
      <c r="AI61" s="8">
        <v>0.74</v>
      </c>
      <c r="AJ61" s="8">
        <v>1.79</v>
      </c>
      <c r="AK61" s="8">
        <v>5.84</v>
      </c>
      <c r="AL61" s="8">
        <v>0</v>
      </c>
      <c r="AM61" s="8">
        <v>13.3</v>
      </c>
      <c r="AN61" s="8">
        <v>0.6</v>
      </c>
      <c r="AO61" s="8">
        <v>1.2</v>
      </c>
      <c r="AP61" s="8">
        <v>87.6</v>
      </c>
      <c r="AQ61" s="8">
        <v>0.34</v>
      </c>
      <c r="AR61" s="8">
        <v>3930</v>
      </c>
      <c r="AS61" s="8">
        <v>39.799999999999997</v>
      </c>
      <c r="AT61" s="8">
        <v>414</v>
      </c>
      <c r="AU61" s="8">
        <v>134</v>
      </c>
      <c r="AV61" s="8">
        <v>24.900000000000002</v>
      </c>
      <c r="AW61" s="8">
        <v>13.200000000000001</v>
      </c>
      <c r="AX61" s="8">
        <v>31.299999999999997</v>
      </c>
      <c r="AY61" s="8">
        <v>1</v>
      </c>
      <c r="AZ61" s="8">
        <v>0.48</v>
      </c>
      <c r="BA61" s="8">
        <v>0</v>
      </c>
      <c r="BB61" s="8">
        <v>24.1</v>
      </c>
      <c r="BC61" s="8">
        <v>1.1300000000000001</v>
      </c>
      <c r="BD61" s="8">
        <v>228</v>
      </c>
      <c r="BE61" s="8">
        <v>18.3</v>
      </c>
      <c r="BF61" s="8">
        <v>0</v>
      </c>
      <c r="BG61" s="8">
        <v>6.24</v>
      </c>
      <c r="BH61" s="8">
        <v>4.8899999999999997</v>
      </c>
      <c r="BI61" s="8">
        <v>0.06</v>
      </c>
    </row>
    <row r="62" spans="1:61" x14ac:dyDescent="0.25">
      <c r="A62" s="30">
        <v>570</v>
      </c>
      <c r="B62" s="31" t="s">
        <v>94</v>
      </c>
      <c r="C62" s="31" t="s">
        <v>115</v>
      </c>
      <c r="D62" s="31">
        <v>6</v>
      </c>
      <c r="E62" s="31" t="s">
        <v>119</v>
      </c>
      <c r="F62" s="31">
        <v>16.899999999999999</v>
      </c>
      <c r="G62" s="36">
        <v>31.771968046477852</v>
      </c>
      <c r="H62" s="36">
        <f t="shared" si="1"/>
        <v>71.639161322385235</v>
      </c>
      <c r="I62" s="31" t="s">
        <v>17</v>
      </c>
      <c r="J62" s="31" t="s">
        <v>14</v>
      </c>
      <c r="K62" s="32">
        <v>43184</v>
      </c>
      <c r="L62" s="33">
        <v>180.66324035000002</v>
      </c>
      <c r="M62" s="33">
        <v>281.4708584</v>
      </c>
      <c r="N62" s="33">
        <v>100.80761805</v>
      </c>
      <c r="O62" s="33">
        <v>30.987902500000001</v>
      </c>
      <c r="P62" s="8">
        <v>329</v>
      </c>
      <c r="Q62" s="8">
        <v>0</v>
      </c>
      <c r="R62" s="8">
        <v>248</v>
      </c>
      <c r="S62" s="8">
        <v>188</v>
      </c>
      <c r="T62" s="8">
        <v>33.700000000000003</v>
      </c>
      <c r="U62" s="8">
        <v>43.5</v>
      </c>
      <c r="V62" s="8">
        <v>1.2</v>
      </c>
      <c r="W62" s="8">
        <v>3.5599999999999996</v>
      </c>
      <c r="X62" s="8">
        <v>2.12</v>
      </c>
      <c r="Y62" s="8">
        <v>0.89999999999999991</v>
      </c>
      <c r="Z62" s="34">
        <v>6.6000000000000005</v>
      </c>
      <c r="AA62" s="34">
        <v>1.5</v>
      </c>
      <c r="AB62" s="34">
        <v>1.6</v>
      </c>
      <c r="AC62" s="8">
        <v>63.5</v>
      </c>
      <c r="AD62" s="8">
        <v>0</v>
      </c>
      <c r="AE62" s="8">
        <v>1930</v>
      </c>
      <c r="AF62" s="8">
        <v>4.13</v>
      </c>
      <c r="AG62" s="8">
        <v>46.2</v>
      </c>
      <c r="AH62" s="8">
        <v>33</v>
      </c>
      <c r="AI62" s="8">
        <v>0.58000000000000007</v>
      </c>
      <c r="AJ62" s="8">
        <v>1.21</v>
      </c>
      <c r="AK62" s="8">
        <v>5.7399999999999993</v>
      </c>
      <c r="AL62" s="8">
        <v>0</v>
      </c>
      <c r="AM62" s="8">
        <v>6.4</v>
      </c>
      <c r="AN62" s="8">
        <v>0.4</v>
      </c>
      <c r="AO62" s="8">
        <v>1</v>
      </c>
      <c r="AP62" s="8">
        <v>242</v>
      </c>
      <c r="AQ62" s="8">
        <v>0.39</v>
      </c>
      <c r="AR62" s="8">
        <v>3900</v>
      </c>
      <c r="AS62" s="8">
        <v>43.7</v>
      </c>
      <c r="AT62" s="8">
        <v>364</v>
      </c>
      <c r="AU62" s="8">
        <v>122</v>
      </c>
      <c r="AV62" s="8">
        <v>36.700000000000003</v>
      </c>
      <c r="AW62" s="8">
        <v>5.5500000000000007</v>
      </c>
      <c r="AX62" s="8">
        <v>27.599999999999998</v>
      </c>
      <c r="AY62" s="8">
        <v>0.63</v>
      </c>
      <c r="AZ62" s="8">
        <v>0.17</v>
      </c>
      <c r="BA62" s="8">
        <v>0</v>
      </c>
      <c r="BB62" s="8">
        <v>29.6</v>
      </c>
      <c r="BC62" s="8">
        <v>0.59</v>
      </c>
      <c r="BD62" s="8">
        <v>166</v>
      </c>
      <c r="BE62" s="8">
        <v>18.400000000000002</v>
      </c>
      <c r="BF62" s="8">
        <v>0</v>
      </c>
      <c r="BG62" s="8">
        <v>3.14</v>
      </c>
      <c r="BH62" s="8">
        <v>4.03</v>
      </c>
      <c r="BI62" s="8">
        <v>0.05</v>
      </c>
    </row>
    <row r="63" spans="1:61" x14ac:dyDescent="0.25">
      <c r="A63" s="30">
        <v>569</v>
      </c>
      <c r="B63" s="31" t="s">
        <v>94</v>
      </c>
      <c r="C63" s="31" t="s">
        <v>115</v>
      </c>
      <c r="D63" s="31">
        <v>6</v>
      </c>
      <c r="E63" s="31" t="s">
        <v>119</v>
      </c>
      <c r="F63" s="31">
        <v>16.899999999999999</v>
      </c>
      <c r="G63" s="36">
        <v>31.771968046477852</v>
      </c>
      <c r="H63" s="36">
        <f t="shared" si="1"/>
        <v>71.639161322385235</v>
      </c>
      <c r="I63" s="31" t="s">
        <v>17</v>
      </c>
      <c r="J63" s="31" t="s">
        <v>13</v>
      </c>
      <c r="K63" s="32">
        <v>43184</v>
      </c>
      <c r="L63" s="33">
        <v>225.04685699999999</v>
      </c>
      <c r="M63" s="33">
        <v>311.97836899999999</v>
      </c>
      <c r="N63" s="33">
        <v>86.931511999999998</v>
      </c>
      <c r="O63" s="33">
        <v>43.126776450000001</v>
      </c>
      <c r="P63" s="8">
        <v>272</v>
      </c>
      <c r="Q63" s="8">
        <v>0</v>
      </c>
      <c r="R63" s="8">
        <v>233</v>
      </c>
      <c r="S63" s="8">
        <v>153</v>
      </c>
      <c r="T63" s="8">
        <v>33.6</v>
      </c>
      <c r="U63" s="8">
        <v>37</v>
      </c>
      <c r="V63" s="8">
        <v>0.84000000000000008</v>
      </c>
      <c r="W63" s="8">
        <v>3.2</v>
      </c>
      <c r="X63" s="8">
        <v>0.87999999999999989</v>
      </c>
      <c r="Y63" s="8">
        <v>0.64</v>
      </c>
      <c r="Z63" s="34">
        <v>10.600000000000001</v>
      </c>
      <c r="AA63" s="34">
        <v>1.3</v>
      </c>
      <c r="AB63" s="34">
        <v>2.1</v>
      </c>
      <c r="AC63" s="8">
        <v>61.5</v>
      </c>
      <c r="AD63" s="8">
        <v>0.01</v>
      </c>
      <c r="AE63" s="8">
        <v>1920</v>
      </c>
      <c r="AF63" s="8">
        <v>3.77</v>
      </c>
      <c r="AG63" s="8">
        <v>59.5</v>
      </c>
      <c r="AH63" s="8">
        <v>36.1</v>
      </c>
      <c r="AI63" s="8">
        <v>0.90999999999999992</v>
      </c>
      <c r="AJ63" s="8">
        <v>1.6700000000000002</v>
      </c>
      <c r="AK63" s="8">
        <v>4.8099999999999996</v>
      </c>
      <c r="AL63" s="8">
        <v>0</v>
      </c>
      <c r="AM63" s="8">
        <v>10.600000000000001</v>
      </c>
      <c r="AN63" s="8">
        <v>0.8</v>
      </c>
      <c r="AO63" s="8">
        <v>1.7000000000000002</v>
      </c>
      <c r="AP63" s="8">
        <v>198</v>
      </c>
      <c r="AQ63" s="8">
        <v>0.37</v>
      </c>
      <c r="AR63" s="8">
        <v>3930</v>
      </c>
      <c r="AS63" s="8">
        <v>29.700000000000003</v>
      </c>
      <c r="AT63" s="8">
        <v>391</v>
      </c>
      <c r="AU63" s="8">
        <v>132</v>
      </c>
      <c r="AV63" s="8">
        <v>35.4</v>
      </c>
      <c r="AW63" s="8">
        <v>11.200000000000001</v>
      </c>
      <c r="AX63" s="8">
        <v>24.6</v>
      </c>
      <c r="AY63" s="8">
        <v>0.94</v>
      </c>
      <c r="AZ63" s="8">
        <v>0.19</v>
      </c>
      <c r="BA63" s="8">
        <v>0</v>
      </c>
      <c r="BB63" s="8">
        <v>39.1</v>
      </c>
      <c r="BC63" s="8">
        <v>0.71</v>
      </c>
      <c r="BD63" s="8">
        <v>207</v>
      </c>
      <c r="BE63" s="8">
        <v>23.599999999999998</v>
      </c>
      <c r="BF63" s="8">
        <v>0</v>
      </c>
      <c r="BG63" s="8">
        <v>5.2</v>
      </c>
      <c r="BH63" s="8">
        <v>4.47</v>
      </c>
      <c r="BI63" s="8">
        <v>0.04</v>
      </c>
    </row>
    <row r="64" spans="1:61" x14ac:dyDescent="0.25">
      <c r="A64" s="30">
        <v>571</v>
      </c>
      <c r="B64" s="31" t="s">
        <v>94</v>
      </c>
      <c r="C64" s="31" t="s">
        <v>115</v>
      </c>
      <c r="D64" s="31">
        <v>6</v>
      </c>
      <c r="E64" s="31" t="s">
        <v>119</v>
      </c>
      <c r="F64" s="31">
        <v>16.899999999999999</v>
      </c>
      <c r="G64" s="36">
        <v>31.771968046477852</v>
      </c>
      <c r="H64" s="36">
        <f t="shared" si="1"/>
        <v>71.639161322385235</v>
      </c>
      <c r="I64" s="31" t="s">
        <v>17</v>
      </c>
      <c r="J64" s="31" t="s">
        <v>15</v>
      </c>
      <c r="K64" s="32">
        <v>43184</v>
      </c>
      <c r="L64" s="33">
        <v>196.70152444999999</v>
      </c>
      <c r="M64" s="33">
        <v>298.34586215000002</v>
      </c>
      <c r="N64" s="33">
        <v>101.64433770000001</v>
      </c>
      <c r="O64" s="33">
        <v>38.981661199999998</v>
      </c>
      <c r="P64" s="8">
        <v>317</v>
      </c>
      <c r="Q64" s="8">
        <v>0</v>
      </c>
      <c r="R64" s="8">
        <v>242</v>
      </c>
      <c r="S64" s="8">
        <v>171</v>
      </c>
      <c r="T64" s="8">
        <v>32</v>
      </c>
      <c r="U64" s="8">
        <v>40.9</v>
      </c>
      <c r="V64" s="8">
        <v>1.2</v>
      </c>
      <c r="W64" s="8">
        <v>3.27</v>
      </c>
      <c r="X64" s="8">
        <v>3.62</v>
      </c>
      <c r="Y64" s="8">
        <v>0.8</v>
      </c>
      <c r="Z64" s="34">
        <v>8.8000000000000007</v>
      </c>
      <c r="AA64" s="34">
        <v>1.6</v>
      </c>
      <c r="AB64" s="34">
        <v>1.7999999999999998</v>
      </c>
      <c r="AC64" s="8">
        <v>65.400000000000006</v>
      </c>
      <c r="AD64" s="8">
        <v>0</v>
      </c>
      <c r="AE64" s="8">
        <v>1910</v>
      </c>
      <c r="AF64" s="8">
        <v>5.5900000000000007</v>
      </c>
      <c r="AG64" s="8">
        <v>55.7</v>
      </c>
      <c r="AH64" s="8">
        <v>34.300000000000004</v>
      </c>
      <c r="AI64" s="8">
        <v>0.70000000000000007</v>
      </c>
      <c r="AJ64" s="8">
        <v>1.58</v>
      </c>
      <c r="AK64" s="8">
        <v>6.7900000000000009</v>
      </c>
      <c r="AL64" s="8">
        <v>0</v>
      </c>
      <c r="AM64" s="8">
        <v>9</v>
      </c>
      <c r="AN64" s="8">
        <v>0.70000000000000007</v>
      </c>
      <c r="AO64" s="8">
        <v>1</v>
      </c>
      <c r="AP64" s="8">
        <v>252</v>
      </c>
      <c r="AQ64" s="8">
        <v>0.31</v>
      </c>
      <c r="AR64" s="8">
        <v>3860</v>
      </c>
      <c r="AS64" s="8">
        <v>39.200000000000003</v>
      </c>
      <c r="AT64" s="8">
        <v>397</v>
      </c>
      <c r="AU64" s="8">
        <v>130</v>
      </c>
      <c r="AV64" s="8">
        <v>38.199999999999996</v>
      </c>
      <c r="AW64" s="8">
        <v>9.7099999999999991</v>
      </c>
      <c r="AX64" s="8">
        <v>27.200000000000003</v>
      </c>
      <c r="AY64" s="8">
        <v>0.73</v>
      </c>
      <c r="AZ64" s="8">
        <v>0.21000000000000002</v>
      </c>
      <c r="BA64" s="8">
        <v>0</v>
      </c>
      <c r="BB64" s="8">
        <v>34.4</v>
      </c>
      <c r="BC64" s="8">
        <v>0.64</v>
      </c>
      <c r="BD64" s="8">
        <v>191</v>
      </c>
      <c r="BE64" s="8">
        <v>21.6</v>
      </c>
      <c r="BF64" s="8">
        <v>0</v>
      </c>
      <c r="BG64" s="8">
        <v>4.41</v>
      </c>
      <c r="BH64" s="8">
        <v>5.2</v>
      </c>
      <c r="BI64" s="8">
        <v>0.03</v>
      </c>
    </row>
    <row r="65" spans="1:61" x14ac:dyDescent="0.25">
      <c r="A65" s="30">
        <v>573</v>
      </c>
      <c r="B65" s="31" t="s">
        <v>94</v>
      </c>
      <c r="C65" s="31" t="s">
        <v>116</v>
      </c>
      <c r="D65" s="31">
        <v>1</v>
      </c>
      <c r="E65" s="31" t="s">
        <v>90</v>
      </c>
      <c r="F65" s="31">
        <v>0</v>
      </c>
      <c r="G65" s="36">
        <v>41.498080713767003</v>
      </c>
      <c r="H65" s="36">
        <f t="shared" si="1"/>
        <v>93.569516829237884</v>
      </c>
      <c r="I65" s="31" t="s">
        <v>17</v>
      </c>
      <c r="J65" s="31" t="s">
        <v>14</v>
      </c>
      <c r="K65" s="32">
        <v>43184</v>
      </c>
      <c r="L65" s="33">
        <v>210.89705549999996</v>
      </c>
      <c r="M65" s="33">
        <v>310.24941575000003</v>
      </c>
      <c r="N65" s="33">
        <v>99.352360250000004</v>
      </c>
      <c r="O65" s="33">
        <v>35.264878199999998</v>
      </c>
      <c r="P65" s="8">
        <v>279</v>
      </c>
      <c r="Q65" s="8">
        <v>0</v>
      </c>
      <c r="R65" s="8">
        <v>246</v>
      </c>
      <c r="S65" s="8">
        <v>146</v>
      </c>
      <c r="T65" s="8">
        <v>30.2</v>
      </c>
      <c r="U65" s="8">
        <v>37.400000000000006</v>
      </c>
      <c r="V65" s="8">
        <v>0.82000000000000006</v>
      </c>
      <c r="W65" s="8">
        <v>2.9</v>
      </c>
      <c r="X65" s="8">
        <v>3.21</v>
      </c>
      <c r="Y65" s="8">
        <v>0.65</v>
      </c>
      <c r="Z65" s="34">
        <v>7.5</v>
      </c>
      <c r="AA65" s="34">
        <v>1.7000000000000002</v>
      </c>
      <c r="AB65" s="34">
        <v>2.5</v>
      </c>
      <c r="AC65" s="8">
        <v>57.400000000000006</v>
      </c>
      <c r="AD65" s="8">
        <v>0</v>
      </c>
      <c r="AE65" s="8">
        <v>1930</v>
      </c>
      <c r="AF65" s="8">
        <v>4.0200000000000005</v>
      </c>
      <c r="AG65" s="8">
        <v>52.1</v>
      </c>
      <c r="AH65" s="8">
        <v>35.200000000000003</v>
      </c>
      <c r="AI65" s="8">
        <v>0.69000000000000006</v>
      </c>
      <c r="AJ65" s="8">
        <v>1.33</v>
      </c>
      <c r="AK65" s="8">
        <v>4.9800000000000004</v>
      </c>
      <c r="AL65" s="8">
        <v>0</v>
      </c>
      <c r="AM65" s="8">
        <v>7.1</v>
      </c>
      <c r="AN65" s="8">
        <v>0.4</v>
      </c>
      <c r="AO65" s="8">
        <v>1.6</v>
      </c>
      <c r="AP65" s="8">
        <v>180</v>
      </c>
      <c r="AQ65" s="8">
        <v>0.32</v>
      </c>
      <c r="AR65" s="8">
        <v>4000</v>
      </c>
      <c r="AS65" s="8">
        <v>34.5</v>
      </c>
      <c r="AT65" s="8">
        <v>389</v>
      </c>
      <c r="AU65" s="8">
        <v>127</v>
      </c>
      <c r="AV65" s="8">
        <v>24.900000000000002</v>
      </c>
      <c r="AW65" s="8">
        <v>7.43</v>
      </c>
      <c r="AX65" s="8">
        <v>23.700000000000003</v>
      </c>
      <c r="AY65" s="8">
        <v>0.66</v>
      </c>
      <c r="AZ65" s="8">
        <v>0.17</v>
      </c>
      <c r="BA65" s="8">
        <v>0</v>
      </c>
      <c r="BB65" s="8">
        <v>24.700000000000003</v>
      </c>
      <c r="BC65" s="8">
        <v>0.54</v>
      </c>
      <c r="BD65" s="8">
        <v>177</v>
      </c>
      <c r="BE65" s="8">
        <v>19</v>
      </c>
      <c r="BF65" s="8">
        <v>0</v>
      </c>
      <c r="BG65" s="8">
        <v>4.6000000000000005</v>
      </c>
      <c r="BH65" s="8">
        <v>5.7099999999999991</v>
      </c>
      <c r="BI65" s="8">
        <v>0.03</v>
      </c>
    </row>
    <row r="66" spans="1:61" x14ac:dyDescent="0.25">
      <c r="A66" s="30">
        <v>572</v>
      </c>
      <c r="B66" s="31" t="s">
        <v>94</v>
      </c>
      <c r="C66" s="31" t="s">
        <v>116</v>
      </c>
      <c r="D66" s="31">
        <v>1</v>
      </c>
      <c r="E66" s="31" t="s">
        <v>90</v>
      </c>
      <c r="F66" s="31">
        <v>0</v>
      </c>
      <c r="G66" s="36">
        <v>41.498080713767003</v>
      </c>
      <c r="H66" s="36">
        <f t="shared" ref="H66:H73" si="2">G66/44.35*100</f>
        <v>93.569516829237884</v>
      </c>
      <c r="I66" s="31" t="s">
        <v>17</v>
      </c>
      <c r="J66" s="31" t="s">
        <v>13</v>
      </c>
      <c r="K66" s="32">
        <v>43184</v>
      </c>
      <c r="L66" s="33">
        <v>230.23020704999999</v>
      </c>
      <c r="M66" s="33">
        <v>324.01185559999999</v>
      </c>
      <c r="N66" s="33">
        <v>93.781648550000014</v>
      </c>
      <c r="O66" s="33">
        <v>38.656318050000003</v>
      </c>
      <c r="P66" s="8">
        <v>282</v>
      </c>
      <c r="Q66" s="8">
        <v>0</v>
      </c>
      <c r="R66" s="8">
        <v>235</v>
      </c>
      <c r="S66" s="8">
        <v>149</v>
      </c>
      <c r="T66" s="8">
        <v>34.5</v>
      </c>
      <c r="U66" s="8">
        <v>38.5</v>
      </c>
      <c r="V66" s="8">
        <v>0.78</v>
      </c>
      <c r="W66" s="8">
        <v>2.92</v>
      </c>
      <c r="X66" s="8">
        <v>1.73</v>
      </c>
      <c r="Y66" s="8">
        <v>0.6</v>
      </c>
      <c r="Z66" s="34">
        <v>8.6</v>
      </c>
      <c r="AA66" s="34">
        <v>1.6</v>
      </c>
      <c r="AB66" s="34">
        <v>2</v>
      </c>
      <c r="AC66" s="8">
        <v>56.8</v>
      </c>
      <c r="AD66" s="8">
        <v>0</v>
      </c>
      <c r="AE66" s="8">
        <v>1910</v>
      </c>
      <c r="AF66" s="8">
        <v>4.17</v>
      </c>
      <c r="AG66" s="8">
        <v>65.599999999999994</v>
      </c>
      <c r="AH66" s="8">
        <v>41.2</v>
      </c>
      <c r="AI66" s="8">
        <v>0.90999999999999992</v>
      </c>
      <c r="AJ66" s="8">
        <v>1.88</v>
      </c>
      <c r="AK66" s="8">
        <v>4.45</v>
      </c>
      <c r="AL66" s="8">
        <v>0</v>
      </c>
      <c r="AM66" s="8">
        <v>7.7</v>
      </c>
      <c r="AN66" s="8">
        <v>1</v>
      </c>
      <c r="AO66" s="8">
        <v>1.6</v>
      </c>
      <c r="AP66" s="8">
        <v>168</v>
      </c>
      <c r="AQ66" s="8">
        <v>0.49</v>
      </c>
      <c r="AR66" s="8">
        <v>4010</v>
      </c>
      <c r="AS66" s="8">
        <v>29.6</v>
      </c>
      <c r="AT66" s="8">
        <v>429</v>
      </c>
      <c r="AU66" s="8">
        <v>148</v>
      </c>
      <c r="AV66" s="8">
        <v>29</v>
      </c>
      <c r="AW66" s="8">
        <v>12.7</v>
      </c>
      <c r="AX66" s="8">
        <v>23.2</v>
      </c>
      <c r="AY66" s="8">
        <v>0.85999999999999988</v>
      </c>
      <c r="AZ66" s="8">
        <v>0.10999999999999999</v>
      </c>
      <c r="BA66" s="8">
        <v>0</v>
      </c>
      <c r="BB66" s="8">
        <v>35.5</v>
      </c>
      <c r="BC66" s="8">
        <v>0.64</v>
      </c>
      <c r="BD66" s="8">
        <v>222</v>
      </c>
      <c r="BE66" s="8">
        <v>26.6</v>
      </c>
      <c r="BF66" s="8">
        <v>0</v>
      </c>
      <c r="BG66" s="8">
        <v>6</v>
      </c>
      <c r="BH66" s="8">
        <v>5.4700000000000006</v>
      </c>
      <c r="BI66" s="8">
        <v>0.04</v>
      </c>
    </row>
    <row r="67" spans="1:61" x14ac:dyDescent="0.25">
      <c r="A67" s="30">
        <v>574</v>
      </c>
      <c r="B67" s="31" t="s">
        <v>94</v>
      </c>
      <c r="C67" s="31" t="s">
        <v>116</v>
      </c>
      <c r="D67" s="31">
        <v>1</v>
      </c>
      <c r="E67" s="31" t="s">
        <v>90</v>
      </c>
      <c r="F67" s="31">
        <v>0</v>
      </c>
      <c r="G67" s="36">
        <v>41.498080713767003</v>
      </c>
      <c r="H67" s="36">
        <f t="shared" si="2"/>
        <v>93.569516829237884</v>
      </c>
      <c r="I67" s="31" t="s">
        <v>17</v>
      </c>
      <c r="J67" s="31" t="s">
        <v>15</v>
      </c>
      <c r="K67" s="35">
        <v>43184</v>
      </c>
      <c r="L67" s="33">
        <v>207.33855134999999</v>
      </c>
      <c r="M67" s="33">
        <v>306.02476519999999</v>
      </c>
      <c r="N67" s="33">
        <v>98.686213850000001</v>
      </c>
      <c r="O67" s="33">
        <v>44.667037700000009</v>
      </c>
      <c r="P67" s="8">
        <v>326</v>
      </c>
      <c r="Q67" s="8">
        <v>0</v>
      </c>
      <c r="R67" s="8">
        <v>264</v>
      </c>
      <c r="S67" s="8">
        <v>173</v>
      </c>
      <c r="T67" s="8">
        <v>32</v>
      </c>
      <c r="U67" s="8">
        <v>43.5</v>
      </c>
      <c r="V67" s="8">
        <v>0.96</v>
      </c>
      <c r="W67" s="8">
        <v>3.3600000000000003</v>
      </c>
      <c r="X67" s="8">
        <v>3.88</v>
      </c>
      <c r="Y67" s="8">
        <v>0.68</v>
      </c>
      <c r="Z67" s="34">
        <v>12.1</v>
      </c>
      <c r="AA67" s="34">
        <v>1</v>
      </c>
      <c r="AB67" s="34">
        <v>2</v>
      </c>
      <c r="AC67" s="8">
        <v>60.5</v>
      </c>
      <c r="AD67" s="8">
        <v>0.05</v>
      </c>
      <c r="AE67" s="8">
        <v>1930</v>
      </c>
      <c r="AF67" s="8">
        <v>4.4800000000000004</v>
      </c>
      <c r="AG67" s="8">
        <v>51.5</v>
      </c>
      <c r="AH67" s="8">
        <v>34.200000000000003</v>
      </c>
      <c r="AI67" s="8">
        <v>0.53</v>
      </c>
      <c r="AJ67" s="8">
        <v>1.32</v>
      </c>
      <c r="AK67" s="8">
        <v>6.24</v>
      </c>
      <c r="AL67" s="8">
        <v>0</v>
      </c>
      <c r="AM67" s="8">
        <v>9.2000000000000011</v>
      </c>
      <c r="AN67" s="8">
        <v>1.4000000000000001</v>
      </c>
      <c r="AO67" s="8">
        <v>1</v>
      </c>
      <c r="AP67" s="8">
        <v>196</v>
      </c>
      <c r="AQ67" s="8">
        <v>0.38</v>
      </c>
      <c r="AR67" s="8">
        <v>4000</v>
      </c>
      <c r="AS67" s="8">
        <v>41.1</v>
      </c>
      <c r="AT67" s="8">
        <v>381</v>
      </c>
      <c r="AU67" s="8">
        <v>127</v>
      </c>
      <c r="AV67" s="8">
        <v>27.9</v>
      </c>
      <c r="AW67" s="8">
        <v>8.9</v>
      </c>
      <c r="AX67" s="8">
        <v>24.3</v>
      </c>
      <c r="AY67" s="8">
        <v>0.74</v>
      </c>
      <c r="AZ67" s="8">
        <v>0.09</v>
      </c>
      <c r="BA67" s="8">
        <v>0</v>
      </c>
      <c r="BB67" s="8">
        <v>27.400000000000002</v>
      </c>
      <c r="BC67" s="8">
        <v>0.56000000000000005</v>
      </c>
      <c r="BD67" s="8">
        <v>168</v>
      </c>
      <c r="BE67" s="8">
        <v>19.3</v>
      </c>
      <c r="BF67" s="8">
        <v>0</v>
      </c>
      <c r="BG67" s="8">
        <v>4.33</v>
      </c>
      <c r="BH67" s="8">
        <v>6.33</v>
      </c>
      <c r="BI67" s="8">
        <v>0.04</v>
      </c>
    </row>
    <row r="68" spans="1:61" x14ac:dyDescent="0.25">
      <c r="A68" s="30">
        <v>576</v>
      </c>
      <c r="B68" s="31" t="s">
        <v>94</v>
      </c>
      <c r="C68" s="31" t="s">
        <v>117</v>
      </c>
      <c r="D68" s="31">
        <v>2</v>
      </c>
      <c r="E68" s="31" t="s">
        <v>90</v>
      </c>
      <c r="F68" s="31">
        <v>0</v>
      </c>
      <c r="G68" s="36">
        <v>32.939101566552544</v>
      </c>
      <c r="H68" s="36">
        <f t="shared" si="2"/>
        <v>74.270803983207529</v>
      </c>
      <c r="I68" s="31" t="s">
        <v>17</v>
      </c>
      <c r="J68" s="31" t="s">
        <v>14</v>
      </c>
      <c r="K68" s="35">
        <v>43184</v>
      </c>
      <c r="L68" s="8">
        <v>247.67609265000004</v>
      </c>
      <c r="M68" s="8">
        <v>342.18690745000004</v>
      </c>
      <c r="N68" s="8">
        <v>94.510814799999991</v>
      </c>
      <c r="O68" s="8">
        <v>56.979377549999995</v>
      </c>
      <c r="P68" s="8">
        <v>191</v>
      </c>
      <c r="Q68" s="8">
        <v>0</v>
      </c>
      <c r="R68" s="8">
        <v>243</v>
      </c>
      <c r="S68" s="8">
        <v>106</v>
      </c>
      <c r="T68" s="8">
        <v>28.799999999999997</v>
      </c>
      <c r="U68" s="8">
        <v>27.7</v>
      </c>
      <c r="V68" s="8">
        <v>0.64</v>
      </c>
      <c r="W68" s="8">
        <v>3.37</v>
      </c>
      <c r="X68" s="8">
        <v>6.07</v>
      </c>
      <c r="Y68" s="8">
        <v>0.43999999999999995</v>
      </c>
      <c r="Z68" s="34">
        <v>11.799999999999999</v>
      </c>
      <c r="AA68" s="34">
        <v>1.7999999999999998</v>
      </c>
      <c r="AB68" s="34">
        <v>2.7</v>
      </c>
      <c r="AC68" s="8">
        <v>48.8</v>
      </c>
      <c r="AD68" s="8">
        <v>0</v>
      </c>
      <c r="AE68" s="8">
        <v>1960</v>
      </c>
      <c r="AF68" s="8">
        <v>4.4000000000000004</v>
      </c>
      <c r="AG68" s="8">
        <v>63.8</v>
      </c>
      <c r="AH68" s="8">
        <v>38.799999999999997</v>
      </c>
      <c r="AI68" s="8">
        <v>0.84000000000000008</v>
      </c>
      <c r="AJ68" s="8">
        <v>1.6700000000000002</v>
      </c>
      <c r="AK68" s="8">
        <v>6.38</v>
      </c>
      <c r="AL68" s="8">
        <v>0</v>
      </c>
      <c r="AM68" s="8">
        <v>8.9</v>
      </c>
      <c r="AN68" s="8">
        <v>0.5</v>
      </c>
      <c r="AO68" s="8">
        <v>3</v>
      </c>
      <c r="AP68" s="8">
        <v>81.899999999999991</v>
      </c>
      <c r="AQ68" s="8">
        <v>0.42000000000000004</v>
      </c>
      <c r="AR68" s="8">
        <v>3940</v>
      </c>
      <c r="AS68" s="8">
        <v>40</v>
      </c>
      <c r="AT68" s="8">
        <v>374</v>
      </c>
      <c r="AU68" s="8">
        <v>130</v>
      </c>
      <c r="AV68" s="8">
        <v>24.3</v>
      </c>
      <c r="AW68" s="8">
        <v>9.64</v>
      </c>
      <c r="AX68" s="8">
        <v>36.200000000000003</v>
      </c>
      <c r="AY68" s="8">
        <v>1.6600000000000001</v>
      </c>
      <c r="AZ68" s="8">
        <v>0.2</v>
      </c>
      <c r="BA68" s="8">
        <v>0</v>
      </c>
      <c r="BB68" s="8">
        <v>22.3</v>
      </c>
      <c r="BC68" s="8">
        <v>0.8899999999999999</v>
      </c>
      <c r="BD68" s="8">
        <v>205</v>
      </c>
      <c r="BE68" s="8">
        <v>16.5</v>
      </c>
      <c r="BF68" s="8">
        <v>0</v>
      </c>
      <c r="BG68" s="8">
        <v>4.5600000000000005</v>
      </c>
      <c r="BH68" s="8">
        <v>7.29</v>
      </c>
      <c r="BI68" s="8">
        <v>0.04</v>
      </c>
    </row>
    <row r="69" spans="1:61" x14ac:dyDescent="0.25">
      <c r="A69" s="30">
        <v>575</v>
      </c>
      <c r="B69" s="31" t="s">
        <v>94</v>
      </c>
      <c r="C69" s="31" t="s">
        <v>117</v>
      </c>
      <c r="D69" s="31">
        <v>2</v>
      </c>
      <c r="E69" s="31" t="s">
        <v>90</v>
      </c>
      <c r="F69" s="31">
        <v>0</v>
      </c>
      <c r="G69" s="36">
        <v>32.939101566552544</v>
      </c>
      <c r="H69" s="36">
        <f t="shared" si="2"/>
        <v>74.270803983207529</v>
      </c>
      <c r="I69" s="31" t="s">
        <v>17</v>
      </c>
      <c r="J69" s="31" t="s">
        <v>13</v>
      </c>
      <c r="K69" s="35">
        <v>43184</v>
      </c>
      <c r="L69" s="33">
        <v>225.22877085000005</v>
      </c>
      <c r="M69" s="33">
        <v>326.23896520000005</v>
      </c>
      <c r="N69" s="33">
        <v>101.01019434999999</v>
      </c>
      <c r="O69" s="33">
        <v>55.393650649999998</v>
      </c>
      <c r="P69" s="8">
        <v>363</v>
      </c>
      <c r="Q69" s="8">
        <v>0</v>
      </c>
      <c r="R69" s="8">
        <v>284</v>
      </c>
      <c r="S69" s="8">
        <v>194</v>
      </c>
      <c r="T69" s="8">
        <v>45.5</v>
      </c>
      <c r="U69" s="8">
        <v>51.4</v>
      </c>
      <c r="V69" s="8">
        <v>0.94</v>
      </c>
      <c r="W69" s="8">
        <v>3.9000000000000004</v>
      </c>
      <c r="X69" s="8">
        <v>3.25</v>
      </c>
      <c r="Y69" s="8">
        <v>0.85999999999999988</v>
      </c>
      <c r="Z69" s="34">
        <v>16.400000000000002</v>
      </c>
      <c r="AA69" s="34">
        <v>2.3000000000000003</v>
      </c>
      <c r="AB69" s="34">
        <v>2</v>
      </c>
      <c r="AC69" s="8">
        <v>40.099999999999994</v>
      </c>
      <c r="AD69" s="8">
        <v>0</v>
      </c>
      <c r="AE69" s="8">
        <v>1950</v>
      </c>
      <c r="AF69" s="8">
        <v>3.53</v>
      </c>
      <c r="AG69" s="8">
        <v>67.8</v>
      </c>
      <c r="AH69" s="8">
        <v>44.3</v>
      </c>
      <c r="AI69" s="8">
        <v>0.82000000000000006</v>
      </c>
      <c r="AJ69" s="8">
        <v>1.7100000000000002</v>
      </c>
      <c r="AK69" s="8">
        <v>4.7299999999999995</v>
      </c>
      <c r="AL69" s="8">
        <v>0</v>
      </c>
      <c r="AM69" s="8">
        <v>12.2</v>
      </c>
      <c r="AN69" s="8">
        <v>1.4000000000000001</v>
      </c>
      <c r="AO69" s="8">
        <v>1.5</v>
      </c>
      <c r="AP69" s="8">
        <v>50.8</v>
      </c>
      <c r="AQ69" s="8">
        <v>0.22999999999999998</v>
      </c>
      <c r="AR69" s="8">
        <v>3950</v>
      </c>
      <c r="AS69" s="8">
        <v>26.099999999999998</v>
      </c>
      <c r="AT69" s="8">
        <v>411</v>
      </c>
      <c r="AU69" s="8">
        <v>142</v>
      </c>
      <c r="AV69" s="8">
        <v>20.6</v>
      </c>
      <c r="AW69" s="8">
        <v>14.399999999999999</v>
      </c>
      <c r="AX69" s="8">
        <v>28.2</v>
      </c>
      <c r="AY69" s="8">
        <v>1.19</v>
      </c>
      <c r="AZ69" s="8">
        <v>0.4</v>
      </c>
      <c r="BA69" s="8">
        <v>0</v>
      </c>
      <c r="BB69" s="8">
        <v>26.099999999999998</v>
      </c>
      <c r="BC69" s="8">
        <v>1.6900000000000002</v>
      </c>
      <c r="BD69" s="8">
        <v>221</v>
      </c>
      <c r="BE69" s="8">
        <v>21.7</v>
      </c>
      <c r="BF69" s="8">
        <v>0.06</v>
      </c>
      <c r="BG69" s="8">
        <v>6.33</v>
      </c>
      <c r="BH69" s="8">
        <v>6.34</v>
      </c>
      <c r="BI69" s="8">
        <v>0.05</v>
      </c>
    </row>
    <row r="70" spans="1:61" x14ac:dyDescent="0.25">
      <c r="A70" s="30">
        <v>577</v>
      </c>
      <c r="B70" s="31" t="s">
        <v>94</v>
      </c>
      <c r="C70" s="31" t="s">
        <v>117</v>
      </c>
      <c r="D70" s="31">
        <v>2</v>
      </c>
      <c r="E70" s="31" t="s">
        <v>90</v>
      </c>
      <c r="F70" s="31">
        <v>0</v>
      </c>
      <c r="G70" s="36">
        <v>32.939101566552544</v>
      </c>
      <c r="H70" s="36">
        <f t="shared" si="2"/>
        <v>74.270803983207529</v>
      </c>
      <c r="I70" s="31" t="s">
        <v>17</v>
      </c>
      <c r="J70" s="31" t="s">
        <v>15</v>
      </c>
      <c r="K70" s="35">
        <v>43184</v>
      </c>
      <c r="L70" s="8">
        <v>197.33548184999995</v>
      </c>
      <c r="M70" s="8">
        <v>288.09163589999997</v>
      </c>
      <c r="N70" s="8">
        <v>90.756154050000006</v>
      </c>
      <c r="O70" s="8">
        <v>41.252178499999999</v>
      </c>
      <c r="P70" s="8">
        <v>206</v>
      </c>
      <c r="Q70" s="8">
        <v>0</v>
      </c>
      <c r="R70" s="8">
        <v>236</v>
      </c>
      <c r="S70" s="8">
        <v>114</v>
      </c>
      <c r="T70" s="8">
        <v>26.6</v>
      </c>
      <c r="U70" s="8">
        <v>29.5</v>
      </c>
      <c r="V70" s="8">
        <v>0.64</v>
      </c>
      <c r="W70" s="8">
        <v>2.98</v>
      </c>
      <c r="X70" s="8">
        <v>2.75</v>
      </c>
      <c r="Y70" s="8">
        <v>0.45999999999999996</v>
      </c>
      <c r="Z70" s="34">
        <v>9.5</v>
      </c>
      <c r="AA70" s="34">
        <v>1.6</v>
      </c>
      <c r="AB70" s="34">
        <v>0.6</v>
      </c>
      <c r="AC70" s="8">
        <v>48.099999999999994</v>
      </c>
      <c r="AD70" s="8">
        <v>0</v>
      </c>
      <c r="AE70" s="8">
        <v>1960</v>
      </c>
      <c r="AF70" s="8">
        <v>4.29</v>
      </c>
      <c r="AG70" s="8">
        <v>57.1</v>
      </c>
      <c r="AH70" s="8">
        <v>39.799999999999997</v>
      </c>
      <c r="AI70" s="8">
        <v>0.70000000000000007</v>
      </c>
      <c r="AJ70" s="8">
        <v>1.51</v>
      </c>
      <c r="AK70" s="8">
        <v>5.6499999999999995</v>
      </c>
      <c r="AL70" s="8">
        <v>0</v>
      </c>
      <c r="AM70" s="8">
        <v>6.8000000000000007</v>
      </c>
      <c r="AN70" s="8">
        <v>0.89999999999999991</v>
      </c>
      <c r="AO70" s="8">
        <v>1.1000000000000001</v>
      </c>
      <c r="AP70" s="8">
        <v>82.8</v>
      </c>
      <c r="AQ70" s="8">
        <v>0.21999999999999997</v>
      </c>
      <c r="AR70" s="8">
        <v>3980</v>
      </c>
      <c r="AS70" s="8">
        <v>36.9</v>
      </c>
      <c r="AT70" s="8">
        <v>382</v>
      </c>
      <c r="AU70" s="8">
        <v>134</v>
      </c>
      <c r="AV70" s="8">
        <v>22.400000000000002</v>
      </c>
      <c r="AW70" s="8">
        <v>10.4</v>
      </c>
      <c r="AX70" s="8">
        <v>30</v>
      </c>
      <c r="AY70" s="8">
        <v>0.96</v>
      </c>
      <c r="AZ70" s="8">
        <v>0.21999999999999997</v>
      </c>
      <c r="BA70" s="8">
        <v>0</v>
      </c>
      <c r="BB70" s="8">
        <v>24.5</v>
      </c>
      <c r="BC70" s="8">
        <v>0.73</v>
      </c>
      <c r="BD70" s="8">
        <v>191</v>
      </c>
      <c r="BE70" s="8">
        <v>18</v>
      </c>
      <c r="BF70" s="8">
        <v>0</v>
      </c>
      <c r="BG70" s="8">
        <v>4.29</v>
      </c>
      <c r="BH70" s="8">
        <v>6.38</v>
      </c>
      <c r="BI70" s="8">
        <v>0.02</v>
      </c>
    </row>
    <row r="71" spans="1:61" x14ac:dyDescent="0.25">
      <c r="A71" s="30">
        <v>579</v>
      </c>
      <c r="B71" s="31" t="s">
        <v>94</v>
      </c>
      <c r="C71" s="31" t="s">
        <v>118</v>
      </c>
      <c r="D71" s="31">
        <v>3</v>
      </c>
      <c r="E71" s="31" t="s">
        <v>90</v>
      </c>
      <c r="F71" s="31">
        <v>0</v>
      </c>
      <c r="G71" s="36">
        <v>32.161012553169414</v>
      </c>
      <c r="H71" s="36">
        <f t="shared" si="2"/>
        <v>72.516375542659333</v>
      </c>
      <c r="I71" s="31" t="s">
        <v>17</v>
      </c>
      <c r="J71" s="31" t="s">
        <v>14</v>
      </c>
      <c r="K71" s="35">
        <v>43184</v>
      </c>
      <c r="L71" s="8">
        <v>202.26194719999998</v>
      </c>
      <c r="M71" s="8">
        <v>284.53248435</v>
      </c>
      <c r="N71" s="8">
        <v>82.270537149999996</v>
      </c>
      <c r="O71" s="8">
        <v>39.278968800000001</v>
      </c>
      <c r="P71" s="8">
        <v>154</v>
      </c>
      <c r="Q71" s="8">
        <v>0</v>
      </c>
      <c r="R71" s="8">
        <v>198</v>
      </c>
      <c r="S71" s="8">
        <v>85.7</v>
      </c>
      <c r="T71" s="8">
        <v>19.099999999999998</v>
      </c>
      <c r="U71" s="8">
        <v>20.9</v>
      </c>
      <c r="V71" s="8">
        <v>0.55000000000000004</v>
      </c>
      <c r="W71" s="8">
        <v>2.4</v>
      </c>
      <c r="X71" s="8">
        <v>4.5200000000000005</v>
      </c>
      <c r="Y71" s="8">
        <v>0.36</v>
      </c>
      <c r="Z71" s="34">
        <v>9.6</v>
      </c>
      <c r="AA71" s="34">
        <v>1</v>
      </c>
      <c r="AB71" s="34">
        <v>0.5</v>
      </c>
      <c r="AC71" s="8">
        <v>70.5</v>
      </c>
      <c r="AD71" s="8">
        <v>0.02</v>
      </c>
      <c r="AE71" s="8">
        <v>1910</v>
      </c>
      <c r="AF71" s="8">
        <v>4.6999999999999993</v>
      </c>
      <c r="AG71" s="8">
        <v>51.900000000000006</v>
      </c>
      <c r="AH71" s="8">
        <v>34.5</v>
      </c>
      <c r="AI71" s="8">
        <v>0.68</v>
      </c>
      <c r="AJ71" s="8">
        <v>1.61</v>
      </c>
      <c r="AK71" s="8">
        <v>5.97</v>
      </c>
      <c r="AL71" s="8">
        <v>0</v>
      </c>
      <c r="AM71" s="8">
        <v>6.8999999999999995</v>
      </c>
      <c r="AN71" s="8">
        <v>0.4</v>
      </c>
      <c r="AO71" s="8">
        <v>1.4000000000000001</v>
      </c>
      <c r="AP71" s="8">
        <v>284</v>
      </c>
      <c r="AQ71" s="8">
        <v>0.37</v>
      </c>
      <c r="AR71" s="8">
        <v>3870</v>
      </c>
      <c r="AS71" s="8">
        <v>43.8</v>
      </c>
      <c r="AT71" s="8">
        <v>386</v>
      </c>
      <c r="AU71" s="8">
        <v>132</v>
      </c>
      <c r="AV71" s="8">
        <v>38.9</v>
      </c>
      <c r="AW71" s="8">
        <v>8.7100000000000009</v>
      </c>
      <c r="AX71" s="8">
        <v>26.8</v>
      </c>
      <c r="AY71" s="8">
        <v>0.83000000000000007</v>
      </c>
      <c r="AZ71" s="8">
        <v>0.16</v>
      </c>
      <c r="BA71" s="8">
        <v>0</v>
      </c>
      <c r="BB71" s="8">
        <v>28.599999999999998</v>
      </c>
      <c r="BC71" s="8">
        <v>0.57000000000000006</v>
      </c>
      <c r="BD71" s="8">
        <v>191</v>
      </c>
      <c r="BE71" s="8">
        <v>18</v>
      </c>
      <c r="BF71" s="8">
        <v>0</v>
      </c>
      <c r="BG71" s="8">
        <v>3.63</v>
      </c>
      <c r="BH71" s="8">
        <v>6.3100000000000005</v>
      </c>
      <c r="BI71" s="8">
        <v>0</v>
      </c>
    </row>
    <row r="72" spans="1:61" x14ac:dyDescent="0.25">
      <c r="A72" s="30">
        <v>578</v>
      </c>
      <c r="B72" s="31" t="s">
        <v>94</v>
      </c>
      <c r="C72" s="31" t="s">
        <v>118</v>
      </c>
      <c r="D72" s="31">
        <v>3</v>
      </c>
      <c r="E72" s="31" t="s">
        <v>90</v>
      </c>
      <c r="F72" s="31">
        <v>0</v>
      </c>
      <c r="G72" s="36">
        <v>32.161012553169414</v>
      </c>
      <c r="H72" s="36">
        <f t="shared" si="2"/>
        <v>72.516375542659333</v>
      </c>
      <c r="I72" s="31" t="s">
        <v>17</v>
      </c>
      <c r="J72" s="31" t="s">
        <v>13</v>
      </c>
      <c r="K72" s="35">
        <v>43184</v>
      </c>
      <c r="L72" s="8">
        <v>204.8906748</v>
      </c>
      <c r="M72" s="8">
        <v>280.15732550000001</v>
      </c>
      <c r="N72" s="8">
        <v>75.2666507</v>
      </c>
      <c r="O72" s="8">
        <v>50.014197399999993</v>
      </c>
      <c r="P72" s="8">
        <v>136</v>
      </c>
      <c r="Q72" s="8">
        <v>0</v>
      </c>
      <c r="R72" s="8">
        <v>193</v>
      </c>
      <c r="S72" s="8">
        <v>74.400000000000006</v>
      </c>
      <c r="T72" s="8">
        <v>24.2</v>
      </c>
      <c r="U72" s="8">
        <v>19.600000000000001</v>
      </c>
      <c r="V72" s="8">
        <v>0.42000000000000004</v>
      </c>
      <c r="W72" s="8">
        <v>1.98</v>
      </c>
      <c r="X72" s="8">
        <v>4.16</v>
      </c>
      <c r="Y72" s="8">
        <v>0.32</v>
      </c>
      <c r="Z72" s="34">
        <v>15.2</v>
      </c>
      <c r="AA72" s="34">
        <v>0.8</v>
      </c>
      <c r="AB72" s="34">
        <v>1.1000000000000001</v>
      </c>
      <c r="AC72" s="8">
        <v>65.199999999999989</v>
      </c>
      <c r="AD72" s="8">
        <v>0</v>
      </c>
      <c r="AE72" s="8">
        <v>1900</v>
      </c>
      <c r="AF72" s="8">
        <v>4.12</v>
      </c>
      <c r="AG72" s="8">
        <v>70.900000000000006</v>
      </c>
      <c r="AH72" s="8">
        <v>43.4</v>
      </c>
      <c r="AI72" s="8">
        <v>0.85000000000000009</v>
      </c>
      <c r="AJ72" s="8">
        <v>1.7799999999999998</v>
      </c>
      <c r="AK72" s="8">
        <v>6.4700000000000006</v>
      </c>
      <c r="AL72" s="8">
        <v>0</v>
      </c>
      <c r="AM72" s="8">
        <v>11.399999999999999</v>
      </c>
      <c r="AN72" s="8">
        <v>0.89999999999999991</v>
      </c>
      <c r="AO72" s="8">
        <v>1.7999999999999998</v>
      </c>
      <c r="AP72" s="8">
        <v>218</v>
      </c>
      <c r="AQ72" s="8">
        <v>0.34</v>
      </c>
      <c r="AR72" s="8">
        <v>3980</v>
      </c>
      <c r="AS72" s="8">
        <v>31.9</v>
      </c>
      <c r="AT72" s="8">
        <v>467</v>
      </c>
      <c r="AU72" s="8">
        <v>160</v>
      </c>
      <c r="AV72" s="8">
        <v>30.5</v>
      </c>
      <c r="AW72" s="8">
        <v>12.1</v>
      </c>
      <c r="AX72" s="8">
        <v>32</v>
      </c>
      <c r="AY72" s="8">
        <v>1.3800000000000001</v>
      </c>
      <c r="AZ72" s="8">
        <v>0.08</v>
      </c>
      <c r="BA72" s="8">
        <v>0</v>
      </c>
      <c r="BB72" s="8">
        <v>42.9</v>
      </c>
      <c r="BC72" s="8">
        <v>0.6</v>
      </c>
      <c r="BD72" s="8">
        <v>239</v>
      </c>
      <c r="BE72" s="8">
        <v>28.900000000000002</v>
      </c>
      <c r="BF72" s="8">
        <v>0</v>
      </c>
      <c r="BG72" s="8">
        <v>4.33</v>
      </c>
      <c r="BH72" s="8">
        <v>5.8599999999999994</v>
      </c>
      <c r="BI72" s="8">
        <v>0.04</v>
      </c>
    </row>
    <row r="73" spans="1:61" x14ac:dyDescent="0.25">
      <c r="A73" s="30">
        <v>580</v>
      </c>
      <c r="B73" s="31" t="s">
        <v>94</v>
      </c>
      <c r="C73" s="31" t="s">
        <v>118</v>
      </c>
      <c r="D73" s="31">
        <v>3</v>
      </c>
      <c r="E73" s="31" t="s">
        <v>90</v>
      </c>
      <c r="F73" s="31">
        <v>0</v>
      </c>
      <c r="G73" s="36">
        <v>32.161012553169414</v>
      </c>
      <c r="H73" s="36">
        <f t="shared" si="2"/>
        <v>72.516375542659333</v>
      </c>
      <c r="I73" s="31" t="s">
        <v>17</v>
      </c>
      <c r="J73" s="31" t="s">
        <v>15</v>
      </c>
      <c r="K73" s="35">
        <v>43184</v>
      </c>
      <c r="L73" s="8">
        <v>204.70731415</v>
      </c>
      <c r="M73" s="8">
        <v>279.67735189999996</v>
      </c>
      <c r="N73" s="8">
        <v>74.970037749999989</v>
      </c>
      <c r="O73" s="8">
        <v>43.08891165</v>
      </c>
      <c r="P73" s="8">
        <v>146</v>
      </c>
      <c r="Q73" s="8">
        <v>0</v>
      </c>
      <c r="R73" s="8">
        <v>191</v>
      </c>
      <c r="S73" s="8">
        <v>81.8</v>
      </c>
      <c r="T73" s="8">
        <v>20.399999999999999</v>
      </c>
      <c r="U73" s="8">
        <v>20.2</v>
      </c>
      <c r="V73" s="8">
        <v>0.53</v>
      </c>
      <c r="W73" s="8">
        <v>2.36</v>
      </c>
      <c r="X73" s="8">
        <v>4.25</v>
      </c>
      <c r="Y73" s="8">
        <v>0.39</v>
      </c>
      <c r="Z73" s="34">
        <v>11.400000000000002</v>
      </c>
      <c r="AA73" s="34">
        <v>1.1000000000000001</v>
      </c>
      <c r="AB73" s="34">
        <v>1.9</v>
      </c>
      <c r="AC73" s="8">
        <v>73</v>
      </c>
      <c r="AD73" s="8">
        <v>0</v>
      </c>
      <c r="AE73" s="8">
        <v>1900</v>
      </c>
      <c r="AF73" s="8">
        <v>4.38</v>
      </c>
      <c r="AG73" s="8">
        <v>56.900000000000006</v>
      </c>
      <c r="AH73" s="8">
        <v>36.800000000000004</v>
      </c>
      <c r="AI73" s="8">
        <v>0.63</v>
      </c>
      <c r="AJ73" s="8">
        <v>1.8900000000000001</v>
      </c>
      <c r="AK73" s="8">
        <v>7.51</v>
      </c>
      <c r="AL73" s="8">
        <v>0</v>
      </c>
      <c r="AM73" s="8">
        <v>8.8000000000000007</v>
      </c>
      <c r="AN73" s="8">
        <v>0.5</v>
      </c>
      <c r="AO73" s="8">
        <v>1.3</v>
      </c>
      <c r="AP73" s="8">
        <v>336</v>
      </c>
      <c r="AQ73" s="8">
        <v>0.41000000000000003</v>
      </c>
      <c r="AR73" s="8">
        <v>3930</v>
      </c>
      <c r="AS73" s="8">
        <v>49.3</v>
      </c>
      <c r="AT73" s="8">
        <v>410</v>
      </c>
      <c r="AU73" s="8">
        <v>147</v>
      </c>
      <c r="AV73" s="8">
        <v>61</v>
      </c>
      <c r="AW73" s="8">
        <v>12.1</v>
      </c>
      <c r="AX73" s="8">
        <v>29.5</v>
      </c>
      <c r="AY73" s="8">
        <v>0.97</v>
      </c>
      <c r="AZ73" s="8">
        <v>0.21000000000000002</v>
      </c>
      <c r="BA73" s="8">
        <v>0</v>
      </c>
      <c r="BB73" s="8">
        <v>30.6</v>
      </c>
      <c r="BC73" s="8">
        <v>0.55000000000000004</v>
      </c>
      <c r="BD73" s="8">
        <v>198</v>
      </c>
      <c r="BE73" s="8">
        <v>20.299999999999997</v>
      </c>
      <c r="BF73" s="8">
        <v>0</v>
      </c>
      <c r="BG73" s="8">
        <v>4.34</v>
      </c>
      <c r="BH73" s="8">
        <v>6.16</v>
      </c>
      <c r="BI73" s="8">
        <v>0</v>
      </c>
    </row>
    <row r="74" spans="1:61" x14ac:dyDescent="0.25">
      <c r="G74" s="31"/>
      <c r="H74" s="54"/>
    </row>
    <row r="75" spans="1:61" x14ac:dyDescent="0.25">
      <c r="G75" s="31"/>
      <c r="H75" s="54"/>
    </row>
    <row r="76" spans="1:61" x14ac:dyDescent="0.25">
      <c r="G76" s="36"/>
      <c r="H76" s="54"/>
    </row>
    <row r="77" spans="1:61" x14ac:dyDescent="0.25">
      <c r="G77" s="31"/>
      <c r="H77" s="54"/>
    </row>
    <row r="78" spans="1:61" x14ac:dyDescent="0.25">
      <c r="G78" s="31"/>
      <c r="H78" s="54"/>
    </row>
    <row r="79" spans="1:61" x14ac:dyDescent="0.25">
      <c r="G79" s="31"/>
      <c r="H79" s="54"/>
    </row>
    <row r="80" spans="1:61" x14ac:dyDescent="0.25">
      <c r="G80" s="31"/>
      <c r="H80" s="54"/>
    </row>
    <row r="81" spans="7:61" x14ac:dyDescent="0.25">
      <c r="G81" s="31"/>
      <c r="H81" s="54"/>
    </row>
    <row r="82" spans="7:61" x14ac:dyDescent="0.25">
      <c r="G82" s="31"/>
      <c r="H82" s="54"/>
    </row>
    <row r="83" spans="7:61" x14ac:dyDescent="0.25">
      <c r="G83" s="31"/>
      <c r="H83" s="54"/>
    </row>
    <row r="84" spans="7:61" x14ac:dyDescent="0.25">
      <c r="G84" s="31"/>
      <c r="H84" s="54"/>
    </row>
    <row r="85" spans="7:61" x14ac:dyDescent="0.25">
      <c r="G85" s="31"/>
      <c r="H85" s="54"/>
    </row>
    <row r="86" spans="7:61" x14ac:dyDescent="0.25">
      <c r="G86" s="31"/>
      <c r="H86" s="54"/>
    </row>
    <row r="87" spans="7:61" x14ac:dyDescent="0.25">
      <c r="G87" s="31"/>
      <c r="H87" s="54"/>
    </row>
    <row r="88" spans="7:61" x14ac:dyDescent="0.25">
      <c r="G88" s="31"/>
      <c r="H88" s="54"/>
    </row>
    <row r="89" spans="7:61" x14ac:dyDescent="0.25">
      <c r="G89" s="31"/>
      <c r="H89" s="54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</row>
    <row r="90" spans="7:61" x14ac:dyDescent="0.25">
      <c r="G90" s="31"/>
      <c r="H90" s="54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</row>
    <row r="91" spans="7:61" x14ac:dyDescent="0.25">
      <c r="G91" s="31"/>
      <c r="H91" s="54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</row>
    <row r="92" spans="7:61" x14ac:dyDescent="0.25">
      <c r="G92" s="31"/>
      <c r="H92" s="54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</row>
    <row r="93" spans="7:61" x14ac:dyDescent="0.25">
      <c r="G93" s="31"/>
      <c r="H93" s="54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</row>
    <row r="94" spans="7:61" x14ac:dyDescent="0.25">
      <c r="G94" s="31"/>
      <c r="H94" s="54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</row>
    <row r="95" spans="7:61" x14ac:dyDescent="0.25">
      <c r="G95" s="31"/>
      <c r="H95" s="54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</row>
    <row r="96" spans="7:61" x14ac:dyDescent="0.25">
      <c r="G96" s="31"/>
      <c r="H96" s="54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</row>
    <row r="97" spans="7:61" x14ac:dyDescent="0.25">
      <c r="G97" s="31"/>
      <c r="H97" s="54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</row>
    <row r="98" spans="7:61" x14ac:dyDescent="0.25">
      <c r="G98" s="31"/>
      <c r="H98" s="54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</row>
    <row r="99" spans="7:61" x14ac:dyDescent="0.25">
      <c r="G99" s="31"/>
      <c r="H99" s="54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</row>
    <row r="100" spans="7:61" x14ac:dyDescent="0.25">
      <c r="G100" s="31"/>
      <c r="H100" s="54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</row>
    <row r="101" spans="7:61" x14ac:dyDescent="0.25">
      <c r="G101" s="31"/>
      <c r="H101" s="54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</row>
    <row r="102" spans="7:61" x14ac:dyDescent="0.25">
      <c r="G102" s="31"/>
      <c r="H102" s="54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</row>
    <row r="103" spans="7:61" x14ac:dyDescent="0.25">
      <c r="G103" s="31"/>
      <c r="H103" s="54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</row>
    <row r="104" spans="7:61" x14ac:dyDescent="0.25">
      <c r="G104" s="31"/>
      <c r="H104" s="54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</row>
    <row r="105" spans="7:61" x14ac:dyDescent="0.25">
      <c r="G105" s="31"/>
      <c r="H105" s="54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</row>
    <row r="106" spans="7:61" x14ac:dyDescent="0.25">
      <c r="G106" s="31"/>
      <c r="H106" s="54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</row>
    <row r="107" spans="7:61" x14ac:dyDescent="0.25">
      <c r="G107" s="31"/>
      <c r="H107" s="54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</row>
    <row r="108" spans="7:61" x14ac:dyDescent="0.25">
      <c r="G108" s="31"/>
      <c r="H108" s="54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</row>
    <row r="109" spans="7:61" x14ac:dyDescent="0.25">
      <c r="G109" s="31"/>
      <c r="H109" s="54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</row>
    <row r="110" spans="7:61" x14ac:dyDescent="0.25">
      <c r="G110" s="31"/>
      <c r="H110" s="54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</row>
    <row r="111" spans="7:61" x14ac:dyDescent="0.25">
      <c r="G111" s="31"/>
      <c r="H111" s="54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</row>
    <row r="112" spans="7:61" x14ac:dyDescent="0.25">
      <c r="G112" s="31"/>
      <c r="H112" s="54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</row>
    <row r="113" spans="7:61" x14ac:dyDescent="0.25">
      <c r="G113" s="31"/>
      <c r="H113" s="54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</row>
    <row r="114" spans="7:61" x14ac:dyDescent="0.25">
      <c r="G114" s="31"/>
      <c r="H114" s="54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</row>
    <row r="115" spans="7:61" x14ac:dyDescent="0.25">
      <c r="G115" s="31"/>
      <c r="H115" s="54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</row>
    <row r="116" spans="7:61" x14ac:dyDescent="0.25">
      <c r="G116" s="31"/>
      <c r="H116" s="54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</row>
    <row r="117" spans="7:61" x14ac:dyDescent="0.25">
      <c r="G117" s="31"/>
      <c r="H117" s="54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</row>
    <row r="118" spans="7:61" x14ac:dyDescent="0.25"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</row>
    <row r="119" spans="7:61" x14ac:dyDescent="0.25"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</row>
    <row r="120" spans="7:61" x14ac:dyDescent="0.25"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</row>
    <row r="121" spans="7:61" x14ac:dyDescent="0.25"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</row>
    <row r="122" spans="7:61" x14ac:dyDescent="0.25"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</row>
    <row r="123" spans="7:61" x14ac:dyDescent="0.25"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</row>
    <row r="124" spans="7:61" x14ac:dyDescent="0.25"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</row>
    <row r="125" spans="7:61" x14ac:dyDescent="0.25"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</row>
    <row r="126" spans="7:61" x14ac:dyDescent="0.25"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</row>
    <row r="127" spans="7:61" x14ac:dyDescent="0.25"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</row>
    <row r="128" spans="7:61" x14ac:dyDescent="0.25"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</row>
    <row r="129" spans="12:61" x14ac:dyDescent="0.25"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</row>
    <row r="130" spans="12:61" x14ac:dyDescent="0.25"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</row>
    <row r="131" spans="12:61" x14ac:dyDescent="0.25"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</row>
    <row r="132" spans="12:61" x14ac:dyDescent="0.25"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</row>
    <row r="133" spans="12:61" x14ac:dyDescent="0.25"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</row>
    <row r="134" spans="12:61" x14ac:dyDescent="0.25"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</row>
    <row r="135" spans="12:61" x14ac:dyDescent="0.25"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</row>
    <row r="136" spans="12:61" x14ac:dyDescent="0.25"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</row>
    <row r="137" spans="12:61" x14ac:dyDescent="0.25"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</row>
    <row r="138" spans="12:61" x14ac:dyDescent="0.25"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</row>
    <row r="139" spans="12:61" x14ac:dyDescent="0.25"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</row>
    <row r="140" spans="12:61" x14ac:dyDescent="0.25"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2:61" x14ac:dyDescent="0.25"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</row>
    <row r="142" spans="12:61" x14ac:dyDescent="0.25"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</row>
    <row r="143" spans="12:61" x14ac:dyDescent="0.25"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</row>
    <row r="144" spans="12:61" x14ac:dyDescent="0.25"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</row>
    <row r="145" spans="12:61" x14ac:dyDescent="0.25"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</row>
    <row r="146" spans="12:61" x14ac:dyDescent="0.25"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</row>
    <row r="147" spans="12:61" x14ac:dyDescent="0.25"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</row>
    <row r="148" spans="12:61" x14ac:dyDescent="0.25"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</row>
    <row r="149" spans="12:61" x14ac:dyDescent="0.25"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</row>
    <row r="150" spans="12:61" x14ac:dyDescent="0.25"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</row>
    <row r="151" spans="12:61" x14ac:dyDescent="0.25"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</row>
    <row r="152" spans="12:61" x14ac:dyDescent="0.25"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</row>
    <row r="153" spans="12:61" x14ac:dyDescent="0.25"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</row>
    <row r="154" spans="12:61" x14ac:dyDescent="0.25"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</row>
    <row r="155" spans="12:61" x14ac:dyDescent="0.25"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</row>
    <row r="156" spans="12:61" x14ac:dyDescent="0.25"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</row>
    <row r="157" spans="12:61" x14ac:dyDescent="0.25"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</row>
    <row r="158" spans="12:61" x14ac:dyDescent="0.25"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</row>
    <row r="159" spans="12:61" x14ac:dyDescent="0.25"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</row>
    <row r="160" spans="12:61" x14ac:dyDescent="0.25"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</row>
    <row r="161" spans="12:12" x14ac:dyDescent="0.25">
      <c r="L161" s="56"/>
    </row>
    <row r="162" spans="12:12" x14ac:dyDescent="0.25">
      <c r="L162" s="56"/>
    </row>
    <row r="163" spans="12:12" x14ac:dyDescent="0.25">
      <c r="L163" s="56"/>
    </row>
  </sheetData>
  <sortState xmlns:xlrd2="http://schemas.microsoft.com/office/spreadsheetml/2017/richdata2" ref="A2:BI73">
    <sortCondition ref="C2:C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F320-4DF8-43B9-A31E-E98C9ACC20AD}">
  <dimension ref="A1:BI140"/>
  <sheetViews>
    <sheetView topLeftCell="M1" workbookViewId="0">
      <selection activeCell="AR2" sqref="AR2"/>
    </sheetView>
  </sheetViews>
  <sheetFormatPr defaultRowHeight="15" x14ac:dyDescent="0.25"/>
  <cols>
    <col min="1" max="1" width="11.28515625" bestFit="1" customWidth="1"/>
    <col min="7" max="7" width="12.42578125" bestFit="1" customWidth="1"/>
    <col min="11" max="11" width="12.140625" bestFit="1" customWidth="1"/>
  </cols>
  <sheetData>
    <row r="1" spans="1:61" x14ac:dyDescent="0.25">
      <c r="A1" s="1" t="s">
        <v>0</v>
      </c>
      <c r="B1" s="1" t="s">
        <v>143</v>
      </c>
      <c r="C1" s="1" t="s">
        <v>142</v>
      </c>
      <c r="D1" s="1" t="s">
        <v>2</v>
      </c>
      <c r="E1" s="1" t="s">
        <v>89</v>
      </c>
      <c r="F1" s="1" t="s">
        <v>87</v>
      </c>
      <c r="G1" s="1" t="s">
        <v>88</v>
      </c>
      <c r="H1" s="1" t="s">
        <v>141</v>
      </c>
      <c r="I1" s="1" t="s">
        <v>3</v>
      </c>
      <c r="J1" s="1" t="s">
        <v>4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3" t="s">
        <v>76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51</v>
      </c>
      <c r="AD1" s="3" t="s">
        <v>52</v>
      </c>
      <c r="AE1" s="10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41</v>
      </c>
      <c r="AQ1" s="3" t="s">
        <v>42</v>
      </c>
      <c r="AR1" s="3" t="s">
        <v>144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  <c r="BI1" s="3" t="s">
        <v>86</v>
      </c>
    </row>
    <row r="2" spans="1:61" x14ac:dyDescent="0.25">
      <c r="A2" s="38">
        <v>684</v>
      </c>
      <c r="B2" s="39" t="s">
        <v>121</v>
      </c>
      <c r="C2" s="39">
        <v>17</v>
      </c>
      <c r="D2" s="39" t="s">
        <v>127</v>
      </c>
      <c r="E2" s="39" t="s">
        <v>91</v>
      </c>
      <c r="F2" s="39">
        <v>27</v>
      </c>
      <c r="G2" s="46">
        <v>36.051457620085074</v>
      </c>
      <c r="H2" s="46">
        <f t="shared" ref="H2:H33" si="0">G2/41.5*100</f>
        <v>86.870982217072466</v>
      </c>
      <c r="I2" s="39" t="s">
        <v>17</v>
      </c>
      <c r="J2" s="39" t="s">
        <v>14</v>
      </c>
      <c r="K2" s="40">
        <v>43183</v>
      </c>
      <c r="L2" s="12">
        <v>195.69833510000001</v>
      </c>
      <c r="M2" s="12">
        <v>275.26563170000003</v>
      </c>
      <c r="N2" s="12">
        <v>79.567296600000006</v>
      </c>
      <c r="O2" s="12">
        <v>41.350432099999999</v>
      </c>
      <c r="P2" s="43">
        <v>287</v>
      </c>
      <c r="Q2" s="43">
        <v>0.05</v>
      </c>
      <c r="R2" s="43">
        <v>229</v>
      </c>
      <c r="S2" s="43">
        <v>140</v>
      </c>
      <c r="T2" s="43">
        <v>31.5</v>
      </c>
      <c r="U2" s="43">
        <v>47.699999999999996</v>
      </c>
      <c r="V2" s="43">
        <v>0.92999999999999994</v>
      </c>
      <c r="W2" s="43">
        <v>3.2</v>
      </c>
      <c r="X2" s="43">
        <v>6.17</v>
      </c>
      <c r="Y2" s="43">
        <v>0.38</v>
      </c>
      <c r="Z2" s="43">
        <v>11.799999999999999</v>
      </c>
      <c r="AA2" s="43">
        <v>1</v>
      </c>
      <c r="AB2" s="43">
        <v>0.2</v>
      </c>
      <c r="AC2" s="8">
        <v>54.6</v>
      </c>
      <c r="AD2" s="8">
        <v>0.03</v>
      </c>
      <c r="AE2" s="8">
        <v>2070</v>
      </c>
      <c r="AF2" s="8">
        <v>5.03</v>
      </c>
      <c r="AG2" s="8">
        <v>48.6</v>
      </c>
      <c r="AH2" s="8">
        <v>57</v>
      </c>
      <c r="AI2" s="8">
        <v>0.71</v>
      </c>
      <c r="AJ2" s="8">
        <v>1.41</v>
      </c>
      <c r="AK2" s="8">
        <v>4.53</v>
      </c>
      <c r="AL2" s="8">
        <v>0</v>
      </c>
      <c r="AM2" s="8">
        <v>10.600000000000001</v>
      </c>
      <c r="AN2" s="8">
        <v>0.3</v>
      </c>
      <c r="AO2" s="8">
        <v>0</v>
      </c>
      <c r="AP2" s="12">
        <v>365</v>
      </c>
      <c r="AQ2" s="12">
        <v>0.44999999999999996</v>
      </c>
      <c r="AR2" s="12">
        <v>3580</v>
      </c>
      <c r="AS2" s="12">
        <v>51.1</v>
      </c>
      <c r="AT2" s="12">
        <v>400</v>
      </c>
      <c r="AU2" s="12">
        <v>205</v>
      </c>
      <c r="AV2" s="12">
        <v>38.799999999999997</v>
      </c>
      <c r="AW2" s="12">
        <v>9.3600000000000012</v>
      </c>
      <c r="AX2" s="12">
        <v>33.5</v>
      </c>
      <c r="AY2" s="12">
        <v>0.57000000000000006</v>
      </c>
      <c r="AZ2" s="8">
        <v>0.81</v>
      </c>
      <c r="BA2" s="8">
        <v>0</v>
      </c>
      <c r="BB2" s="8">
        <v>63.5</v>
      </c>
      <c r="BC2" s="8">
        <v>0.69000000000000006</v>
      </c>
      <c r="BD2" s="8">
        <v>178</v>
      </c>
      <c r="BE2" s="8">
        <v>61.5</v>
      </c>
      <c r="BF2" s="8">
        <v>0.08</v>
      </c>
      <c r="BG2" s="8">
        <v>4.34</v>
      </c>
      <c r="BH2" s="8">
        <v>15.700000000000001</v>
      </c>
      <c r="BI2" s="8">
        <v>0.01</v>
      </c>
    </row>
    <row r="3" spans="1:61" x14ac:dyDescent="0.25">
      <c r="A3" s="38">
        <v>683</v>
      </c>
      <c r="B3" s="39" t="s">
        <v>121</v>
      </c>
      <c r="C3" s="39">
        <v>17</v>
      </c>
      <c r="D3" s="39" t="s">
        <v>127</v>
      </c>
      <c r="E3" s="39" t="s">
        <v>91</v>
      </c>
      <c r="F3" s="39">
        <v>27</v>
      </c>
      <c r="G3" s="46">
        <v>36.051457620085074</v>
      </c>
      <c r="H3" s="46">
        <f t="shared" si="0"/>
        <v>86.870982217072466</v>
      </c>
      <c r="I3" s="39" t="s">
        <v>17</v>
      </c>
      <c r="J3" s="39" t="s">
        <v>13</v>
      </c>
      <c r="K3" s="42">
        <v>43183</v>
      </c>
      <c r="L3" s="12">
        <v>193.38520670000003</v>
      </c>
      <c r="M3" s="12">
        <v>259.45869319999997</v>
      </c>
      <c r="N3" s="12">
        <v>66.073486500000001</v>
      </c>
      <c r="O3" s="12">
        <v>35.117477900000004</v>
      </c>
      <c r="P3" s="43">
        <v>266</v>
      </c>
      <c r="Q3" s="43">
        <v>0.05</v>
      </c>
      <c r="R3" s="43">
        <v>202</v>
      </c>
      <c r="S3" s="43">
        <v>130</v>
      </c>
      <c r="T3" s="43">
        <v>32.299999999999997</v>
      </c>
      <c r="U3" s="43">
        <v>44.900000000000006</v>
      </c>
      <c r="V3" s="43">
        <v>0.73</v>
      </c>
      <c r="W3" s="43">
        <v>2.58</v>
      </c>
      <c r="X3" s="43">
        <v>6.41</v>
      </c>
      <c r="Y3" s="43">
        <v>0.37</v>
      </c>
      <c r="Z3" s="43">
        <v>10.199999999999999</v>
      </c>
      <c r="AA3" s="43">
        <v>0.89999999999999991</v>
      </c>
      <c r="AB3" s="43">
        <v>0.3</v>
      </c>
      <c r="AC3" s="8">
        <v>52.599999999999994</v>
      </c>
      <c r="AD3" s="8">
        <v>0.02</v>
      </c>
      <c r="AE3" s="8">
        <v>2030</v>
      </c>
      <c r="AF3" s="8">
        <v>5.41</v>
      </c>
      <c r="AG3" s="8">
        <v>56.4</v>
      </c>
      <c r="AH3" s="8">
        <v>55.5</v>
      </c>
      <c r="AI3" s="8">
        <v>0.83000000000000007</v>
      </c>
      <c r="AJ3" s="8">
        <v>2.8100000000000005</v>
      </c>
      <c r="AK3" s="8">
        <v>4.2</v>
      </c>
      <c r="AL3" s="8">
        <v>0.06</v>
      </c>
      <c r="AM3" s="8">
        <v>9.1</v>
      </c>
      <c r="AN3" s="8">
        <v>1.7000000000000002</v>
      </c>
      <c r="AO3" s="8">
        <v>0</v>
      </c>
      <c r="AP3" s="12">
        <v>293</v>
      </c>
      <c r="AQ3" s="12">
        <v>0.39</v>
      </c>
      <c r="AR3" s="12">
        <v>3590</v>
      </c>
      <c r="AS3" s="12">
        <v>37.1</v>
      </c>
      <c r="AT3" s="12">
        <v>401</v>
      </c>
      <c r="AU3" s="12">
        <v>205</v>
      </c>
      <c r="AV3" s="12">
        <v>34.300000000000004</v>
      </c>
      <c r="AW3" s="12">
        <v>13</v>
      </c>
      <c r="AX3" s="12">
        <v>24.3</v>
      </c>
      <c r="AY3" s="12">
        <v>0.65</v>
      </c>
      <c r="AZ3" s="8">
        <v>0.53</v>
      </c>
      <c r="BA3" s="8">
        <v>0</v>
      </c>
      <c r="BB3" s="8">
        <v>68.099999999999994</v>
      </c>
      <c r="BC3" s="8">
        <v>0.58000000000000007</v>
      </c>
      <c r="BD3" s="8">
        <v>200</v>
      </c>
      <c r="BE3" s="8">
        <v>61.6</v>
      </c>
      <c r="BF3" s="8">
        <v>0.08</v>
      </c>
      <c r="BG3" s="8">
        <v>5.6899999999999995</v>
      </c>
      <c r="BH3" s="8">
        <v>16.5</v>
      </c>
      <c r="BI3" s="8">
        <v>0.02</v>
      </c>
    </row>
    <row r="4" spans="1:61" x14ac:dyDescent="0.25">
      <c r="A4" s="38">
        <v>685</v>
      </c>
      <c r="B4" s="39" t="s">
        <v>121</v>
      </c>
      <c r="C4" s="39">
        <v>17</v>
      </c>
      <c r="D4" s="39" t="s">
        <v>127</v>
      </c>
      <c r="E4" s="39" t="s">
        <v>91</v>
      </c>
      <c r="F4" s="39">
        <v>27</v>
      </c>
      <c r="G4" s="46">
        <v>36.051457620085074</v>
      </c>
      <c r="H4" s="46">
        <f t="shared" si="0"/>
        <v>86.870982217072466</v>
      </c>
      <c r="I4" s="39" t="s">
        <v>17</v>
      </c>
      <c r="J4" s="39" t="s">
        <v>15</v>
      </c>
      <c r="K4" s="42">
        <v>43183</v>
      </c>
      <c r="L4" s="12">
        <v>196.23694595000003</v>
      </c>
      <c r="M4" s="12">
        <v>281.29346740000005</v>
      </c>
      <c r="N4" s="12">
        <v>85.056521449999991</v>
      </c>
      <c r="O4" s="12">
        <v>33.446828750000002</v>
      </c>
      <c r="P4" s="43">
        <v>286</v>
      </c>
      <c r="Q4" s="43">
        <v>0.04</v>
      </c>
      <c r="R4" s="43">
        <v>229</v>
      </c>
      <c r="S4" s="43">
        <v>140</v>
      </c>
      <c r="T4" s="43">
        <v>32.400000000000006</v>
      </c>
      <c r="U4" s="43">
        <v>47.400000000000006</v>
      </c>
      <c r="V4" s="43">
        <v>0.99</v>
      </c>
      <c r="W4" s="43">
        <v>3.2800000000000002</v>
      </c>
      <c r="X4" s="43">
        <v>6.26</v>
      </c>
      <c r="Y4" s="43">
        <v>0.4</v>
      </c>
      <c r="Z4" s="43">
        <v>8.6999999999999993</v>
      </c>
      <c r="AA4" s="43">
        <v>0.89999999999999991</v>
      </c>
      <c r="AB4" s="43">
        <v>0.5</v>
      </c>
      <c r="AC4" s="8">
        <v>56.5</v>
      </c>
      <c r="AD4" s="8">
        <v>0</v>
      </c>
      <c r="AE4" s="8">
        <v>2060</v>
      </c>
      <c r="AF4" s="8">
        <v>5.4700000000000006</v>
      </c>
      <c r="AG4" s="8">
        <v>51.4</v>
      </c>
      <c r="AH4" s="8">
        <v>54.900000000000006</v>
      </c>
      <c r="AI4" s="8">
        <v>0.71</v>
      </c>
      <c r="AJ4" s="8">
        <v>1.6800000000000002</v>
      </c>
      <c r="AK4" s="8">
        <v>5.0999999999999996</v>
      </c>
      <c r="AL4" s="8">
        <v>0</v>
      </c>
      <c r="AM4" s="8">
        <v>7.9</v>
      </c>
      <c r="AN4" s="8">
        <v>0.6</v>
      </c>
      <c r="AO4" s="8">
        <v>0.2</v>
      </c>
      <c r="AP4" s="12">
        <v>376</v>
      </c>
      <c r="AQ4" s="12">
        <v>0.44999999999999996</v>
      </c>
      <c r="AR4" s="12">
        <v>3560</v>
      </c>
      <c r="AS4" s="12">
        <v>46.7</v>
      </c>
      <c r="AT4" s="12">
        <v>383</v>
      </c>
      <c r="AU4" s="12">
        <v>209</v>
      </c>
      <c r="AV4" s="12">
        <v>40</v>
      </c>
      <c r="AW4" s="12">
        <v>8.91</v>
      </c>
      <c r="AX4" s="12">
        <v>31.6</v>
      </c>
      <c r="AY4" s="12">
        <v>0.59</v>
      </c>
      <c r="AZ4" s="8">
        <v>0.58000000000000007</v>
      </c>
      <c r="BA4" s="8">
        <v>0</v>
      </c>
      <c r="BB4" s="8">
        <v>63.9</v>
      </c>
      <c r="BC4" s="8">
        <v>0.42000000000000004</v>
      </c>
      <c r="BD4" s="8">
        <v>185</v>
      </c>
      <c r="BE4" s="8">
        <v>58.9</v>
      </c>
      <c r="BF4" s="8">
        <v>0.08</v>
      </c>
      <c r="BG4" s="8">
        <v>4.18</v>
      </c>
      <c r="BH4" s="8">
        <v>15</v>
      </c>
      <c r="BI4" s="8">
        <v>0</v>
      </c>
    </row>
    <row r="5" spans="1:61" x14ac:dyDescent="0.25">
      <c r="A5" s="38">
        <v>645</v>
      </c>
      <c r="B5" s="39" t="s">
        <v>121</v>
      </c>
      <c r="C5" s="39">
        <v>18</v>
      </c>
      <c r="D5" s="39" t="s">
        <v>124</v>
      </c>
      <c r="E5" s="39" t="s">
        <v>90</v>
      </c>
      <c r="F5" s="39">
        <v>0</v>
      </c>
      <c r="G5" s="46">
        <v>29.761904761904759</v>
      </c>
      <c r="H5" s="46">
        <f t="shared" si="0"/>
        <v>71.715433161216296</v>
      </c>
      <c r="I5" s="39" t="s">
        <v>122</v>
      </c>
      <c r="J5" s="39" t="s">
        <v>14</v>
      </c>
      <c r="K5" s="42">
        <v>43183</v>
      </c>
      <c r="L5" s="12">
        <v>180.64999185000002</v>
      </c>
      <c r="M5" s="12">
        <v>264.57815040000003</v>
      </c>
      <c r="N5" s="12">
        <v>83.928158549999978</v>
      </c>
      <c r="O5" s="12">
        <v>33.403551800000002</v>
      </c>
      <c r="P5" s="43">
        <v>249</v>
      </c>
      <c r="Q5" s="43">
        <v>0</v>
      </c>
      <c r="R5" s="43">
        <v>186</v>
      </c>
      <c r="S5" s="43">
        <v>143</v>
      </c>
      <c r="T5" s="43">
        <v>34.799999999999997</v>
      </c>
      <c r="U5" s="43">
        <v>39.1</v>
      </c>
      <c r="V5" s="43">
        <v>0.75</v>
      </c>
      <c r="W5" s="43">
        <v>3.31</v>
      </c>
      <c r="X5" s="43">
        <v>5.04</v>
      </c>
      <c r="Y5" s="43">
        <v>0.38</v>
      </c>
      <c r="Z5" s="34">
        <v>7.1999999999999993</v>
      </c>
      <c r="AA5" s="34">
        <v>1.7999999999999998</v>
      </c>
      <c r="AB5" s="34">
        <v>0.89999999999999991</v>
      </c>
      <c r="AC5" s="8">
        <v>47.699999999999996</v>
      </c>
      <c r="AD5" s="8">
        <v>0.09</v>
      </c>
      <c r="AE5" s="8">
        <v>2090</v>
      </c>
      <c r="AF5" s="8">
        <v>4.17</v>
      </c>
      <c r="AG5" s="8">
        <v>49.5</v>
      </c>
      <c r="AH5" s="8">
        <v>52.1</v>
      </c>
      <c r="AI5" s="8">
        <v>0.68</v>
      </c>
      <c r="AJ5" s="8">
        <v>1.25</v>
      </c>
      <c r="AK5" s="8">
        <v>4.58</v>
      </c>
      <c r="AL5" s="8">
        <v>0</v>
      </c>
      <c r="AM5" s="8">
        <v>6.8999999999999995</v>
      </c>
      <c r="AN5" s="8">
        <v>0.2</v>
      </c>
      <c r="AO5" s="8">
        <v>0.4</v>
      </c>
      <c r="AP5" s="12">
        <v>307</v>
      </c>
      <c r="AQ5" s="12">
        <v>0.31</v>
      </c>
      <c r="AR5" s="12">
        <v>3790</v>
      </c>
      <c r="AS5" s="12">
        <v>57.800000000000004</v>
      </c>
      <c r="AT5" s="12">
        <v>396</v>
      </c>
      <c r="AU5" s="12">
        <v>200</v>
      </c>
      <c r="AV5" s="12">
        <v>49.2</v>
      </c>
      <c r="AW5" s="12">
        <v>8.51</v>
      </c>
      <c r="AX5" s="12">
        <v>42.400000000000006</v>
      </c>
      <c r="AY5" s="12">
        <v>0.70000000000000007</v>
      </c>
      <c r="AZ5" s="8">
        <v>1.2</v>
      </c>
      <c r="BA5" s="8">
        <v>0</v>
      </c>
      <c r="BB5" s="8">
        <v>83.6</v>
      </c>
      <c r="BC5" s="8">
        <v>1.23</v>
      </c>
      <c r="BD5" s="8">
        <v>171</v>
      </c>
      <c r="BE5" s="8">
        <v>39.5</v>
      </c>
      <c r="BF5" s="8">
        <v>0.08</v>
      </c>
      <c r="BG5" s="8">
        <v>3.3400000000000003</v>
      </c>
      <c r="BH5" s="8">
        <v>11.5</v>
      </c>
      <c r="BI5" s="8">
        <v>0</v>
      </c>
    </row>
    <row r="6" spans="1:61" x14ac:dyDescent="0.25">
      <c r="A6" s="38">
        <v>644</v>
      </c>
      <c r="B6" s="39" t="s">
        <v>121</v>
      </c>
      <c r="C6" s="39">
        <v>18</v>
      </c>
      <c r="D6" s="39" t="s">
        <v>124</v>
      </c>
      <c r="E6" s="39" t="s">
        <v>90</v>
      </c>
      <c r="F6" s="39">
        <v>0</v>
      </c>
      <c r="G6" s="46">
        <v>29.761904761904759</v>
      </c>
      <c r="H6" s="46">
        <f t="shared" si="0"/>
        <v>71.715433161216296</v>
      </c>
      <c r="I6" s="39" t="s">
        <v>122</v>
      </c>
      <c r="J6" s="39" t="s">
        <v>13</v>
      </c>
      <c r="K6" s="42">
        <v>43183</v>
      </c>
      <c r="L6" s="12">
        <v>188.21475194999999</v>
      </c>
      <c r="M6" s="12">
        <v>261.39613959999997</v>
      </c>
      <c r="N6" s="12">
        <v>73.181387650000005</v>
      </c>
      <c r="O6" s="12">
        <v>37.84102025</v>
      </c>
      <c r="P6" s="43">
        <v>205</v>
      </c>
      <c r="Q6" s="43">
        <v>0</v>
      </c>
      <c r="R6" s="43">
        <v>171</v>
      </c>
      <c r="S6" s="43">
        <v>117</v>
      </c>
      <c r="T6" s="43">
        <v>32.400000000000006</v>
      </c>
      <c r="U6" s="43">
        <v>33.199999999999996</v>
      </c>
      <c r="V6" s="43">
        <v>0.54</v>
      </c>
      <c r="W6" s="43">
        <v>2.56</v>
      </c>
      <c r="X6" s="43">
        <v>4.1099999999999994</v>
      </c>
      <c r="Y6" s="43">
        <v>0.19</v>
      </c>
      <c r="Z6" s="34">
        <v>11.200000000000001</v>
      </c>
      <c r="AA6" s="34">
        <v>1.4000000000000001</v>
      </c>
      <c r="AB6" s="34">
        <v>0.89999999999999991</v>
      </c>
      <c r="AC6" s="8">
        <v>44.400000000000006</v>
      </c>
      <c r="AD6" s="8">
        <v>0.01</v>
      </c>
      <c r="AE6" s="8">
        <v>2070</v>
      </c>
      <c r="AF6" s="8">
        <v>4.0200000000000005</v>
      </c>
      <c r="AG6" s="8">
        <v>51.900000000000006</v>
      </c>
      <c r="AH6" s="8">
        <v>52.300000000000004</v>
      </c>
      <c r="AI6" s="8">
        <v>0.72</v>
      </c>
      <c r="AJ6" s="8">
        <v>1.62</v>
      </c>
      <c r="AK6" s="8">
        <v>3.7800000000000002</v>
      </c>
      <c r="AL6" s="8">
        <v>0</v>
      </c>
      <c r="AM6" s="8">
        <v>10.700000000000001</v>
      </c>
      <c r="AN6" s="8">
        <v>0.6</v>
      </c>
      <c r="AO6" s="8">
        <v>0.4</v>
      </c>
      <c r="AP6" s="12">
        <v>273</v>
      </c>
      <c r="AQ6" s="12">
        <v>0.34</v>
      </c>
      <c r="AR6" s="12">
        <v>3750</v>
      </c>
      <c r="AS6" s="12">
        <v>45.5</v>
      </c>
      <c r="AT6" s="12">
        <v>406</v>
      </c>
      <c r="AU6" s="12">
        <v>198</v>
      </c>
      <c r="AV6" s="12">
        <v>44.800000000000004</v>
      </c>
      <c r="AW6" s="12">
        <v>12.1</v>
      </c>
      <c r="AX6" s="12">
        <v>31.6</v>
      </c>
      <c r="AY6" s="12">
        <v>0.8899999999999999</v>
      </c>
      <c r="AZ6" s="8">
        <v>1.1700000000000002</v>
      </c>
      <c r="BA6" s="8">
        <v>0.02</v>
      </c>
      <c r="BB6" s="8">
        <v>84.9</v>
      </c>
      <c r="BC6" s="8">
        <v>1.47</v>
      </c>
      <c r="BD6" s="8">
        <v>195</v>
      </c>
      <c r="BE6" s="8">
        <v>39.700000000000003</v>
      </c>
      <c r="BF6" s="8">
        <v>0.09</v>
      </c>
      <c r="BG6" s="8">
        <v>4.92</v>
      </c>
      <c r="BH6" s="8">
        <v>13.799999999999999</v>
      </c>
      <c r="BI6" s="8">
        <v>0.01</v>
      </c>
    </row>
    <row r="7" spans="1:61" x14ac:dyDescent="0.25">
      <c r="A7" s="38">
        <v>646</v>
      </c>
      <c r="B7" s="39" t="s">
        <v>121</v>
      </c>
      <c r="C7" s="39">
        <v>18</v>
      </c>
      <c r="D7" s="39" t="s">
        <v>124</v>
      </c>
      <c r="E7" s="39" t="s">
        <v>90</v>
      </c>
      <c r="F7" s="39">
        <v>0</v>
      </c>
      <c r="G7" s="46">
        <v>29.761904761904759</v>
      </c>
      <c r="H7" s="46">
        <f t="shared" si="0"/>
        <v>71.715433161216296</v>
      </c>
      <c r="I7" s="39" t="s">
        <v>122</v>
      </c>
      <c r="J7" s="39" t="s">
        <v>15</v>
      </c>
      <c r="K7" s="42">
        <v>43183</v>
      </c>
      <c r="L7" s="12">
        <v>224.62922149999997</v>
      </c>
      <c r="M7" s="12">
        <v>311.30310435000001</v>
      </c>
      <c r="N7" s="12">
        <v>86.673882850000012</v>
      </c>
      <c r="O7" s="12">
        <v>35.170305649999996</v>
      </c>
      <c r="P7" s="43">
        <v>242</v>
      </c>
      <c r="Q7" s="43">
        <v>0</v>
      </c>
      <c r="R7" s="43">
        <v>182</v>
      </c>
      <c r="S7" s="43">
        <v>139</v>
      </c>
      <c r="T7" s="43">
        <v>35.299999999999997</v>
      </c>
      <c r="U7" s="43">
        <v>38.299999999999997</v>
      </c>
      <c r="V7" s="43">
        <v>0.86999999999999988</v>
      </c>
      <c r="W7" s="43">
        <v>3.2800000000000002</v>
      </c>
      <c r="X7" s="43">
        <v>4.72</v>
      </c>
      <c r="Y7" s="43">
        <v>0.4</v>
      </c>
      <c r="Z7" s="34">
        <v>8.1999999999999993</v>
      </c>
      <c r="AA7" s="34">
        <v>1.6</v>
      </c>
      <c r="AB7" s="34">
        <v>0.8</v>
      </c>
      <c r="AC7" s="8">
        <v>44</v>
      </c>
      <c r="AD7" s="8">
        <v>0</v>
      </c>
      <c r="AE7" s="8">
        <v>2080</v>
      </c>
      <c r="AF7" s="8">
        <v>4.53</v>
      </c>
      <c r="AG7" s="8">
        <v>47.800000000000004</v>
      </c>
      <c r="AH7" s="8">
        <v>51.3</v>
      </c>
      <c r="AI7" s="8">
        <v>0.64</v>
      </c>
      <c r="AJ7" s="8">
        <v>1.3</v>
      </c>
      <c r="AK7" s="8">
        <v>4.51</v>
      </c>
      <c r="AL7" s="8">
        <v>0</v>
      </c>
      <c r="AM7" s="8">
        <v>7.9</v>
      </c>
      <c r="AN7" s="8">
        <v>0.1</v>
      </c>
      <c r="AO7" s="8">
        <v>0.4</v>
      </c>
      <c r="AP7" s="12">
        <v>297</v>
      </c>
      <c r="AQ7" s="12">
        <v>0.29000000000000004</v>
      </c>
      <c r="AR7" s="12">
        <v>3870</v>
      </c>
      <c r="AS7" s="12">
        <v>62.599999999999994</v>
      </c>
      <c r="AT7" s="12">
        <v>420</v>
      </c>
      <c r="AU7" s="12">
        <v>204</v>
      </c>
      <c r="AV7" s="12">
        <v>49.400000000000006</v>
      </c>
      <c r="AW7" s="12">
        <v>7.78</v>
      </c>
      <c r="AX7" s="12">
        <v>40</v>
      </c>
      <c r="AY7" s="12">
        <v>0.71</v>
      </c>
      <c r="AZ7" s="8">
        <v>1.1200000000000001</v>
      </c>
      <c r="BA7" s="8">
        <v>0</v>
      </c>
      <c r="BB7" s="8">
        <v>79.5</v>
      </c>
      <c r="BC7" s="8">
        <v>1.1200000000000001</v>
      </c>
      <c r="BD7" s="8">
        <v>181</v>
      </c>
      <c r="BE7" s="8">
        <v>37.799999999999997</v>
      </c>
      <c r="BF7" s="8">
        <v>0.08</v>
      </c>
      <c r="BG7" s="8">
        <v>3.4200000000000004</v>
      </c>
      <c r="BH7" s="8">
        <v>13.700000000000001</v>
      </c>
      <c r="BI7" s="8">
        <v>0.01</v>
      </c>
    </row>
    <row r="8" spans="1:61" x14ac:dyDescent="0.25">
      <c r="A8" s="38">
        <v>660</v>
      </c>
      <c r="B8" s="39" t="s">
        <v>121</v>
      </c>
      <c r="C8" s="39">
        <v>1</v>
      </c>
      <c r="D8" s="39" t="s">
        <v>98</v>
      </c>
      <c r="E8" s="39" t="s">
        <v>93</v>
      </c>
      <c r="F8" s="39">
        <v>18</v>
      </c>
      <c r="G8" s="49">
        <v>38.774769166926028</v>
      </c>
      <c r="H8" s="46">
        <f t="shared" si="0"/>
        <v>93.433178715484402</v>
      </c>
      <c r="I8" s="39" t="s">
        <v>17</v>
      </c>
      <c r="J8" s="39" t="s">
        <v>14</v>
      </c>
      <c r="K8" s="42">
        <v>43183</v>
      </c>
      <c r="L8" s="12">
        <v>234.6151595</v>
      </c>
      <c r="M8" s="12">
        <v>303.23459790000004</v>
      </c>
      <c r="N8" s="12">
        <v>68.619438400000007</v>
      </c>
      <c r="O8" s="12">
        <v>42.774571799999997</v>
      </c>
      <c r="P8" s="8">
        <v>366</v>
      </c>
      <c r="Q8" s="8">
        <v>0.04</v>
      </c>
      <c r="R8" s="8">
        <v>173</v>
      </c>
      <c r="S8" s="8">
        <v>208</v>
      </c>
      <c r="T8" s="8">
        <v>66.2</v>
      </c>
      <c r="U8" s="8">
        <v>55.599999999999994</v>
      </c>
      <c r="V8" s="8">
        <v>0.79</v>
      </c>
      <c r="W8" s="8">
        <v>4.1399999999999997</v>
      </c>
      <c r="X8" s="8">
        <v>5.25</v>
      </c>
      <c r="Y8" s="8">
        <v>0.49</v>
      </c>
      <c r="Z8" s="8">
        <v>2.5700000000000003</v>
      </c>
      <c r="AA8" s="34">
        <v>1.7999999999999998</v>
      </c>
      <c r="AB8" s="34">
        <v>1.7000000000000002</v>
      </c>
      <c r="AC8" s="8">
        <v>85.9</v>
      </c>
      <c r="AD8" s="8">
        <v>0</v>
      </c>
      <c r="AE8" s="8">
        <v>1920</v>
      </c>
      <c r="AF8" s="8">
        <v>6.62</v>
      </c>
      <c r="AG8" s="8">
        <v>61.2</v>
      </c>
      <c r="AH8" s="8">
        <v>66.2</v>
      </c>
      <c r="AI8" s="8">
        <v>0.96</v>
      </c>
      <c r="AJ8" s="8">
        <v>3.08</v>
      </c>
      <c r="AK8" s="8">
        <v>6.13</v>
      </c>
      <c r="AL8" s="8">
        <v>0</v>
      </c>
      <c r="AM8" s="8">
        <v>11.299999999999999</v>
      </c>
      <c r="AN8" s="8">
        <v>1.7000000000000002</v>
      </c>
      <c r="AO8" s="8">
        <v>0</v>
      </c>
      <c r="AP8" s="12">
        <v>533</v>
      </c>
      <c r="AQ8" s="12">
        <v>0.49</v>
      </c>
      <c r="AR8" s="12">
        <v>3520</v>
      </c>
      <c r="AS8" s="12">
        <v>56.2</v>
      </c>
      <c r="AT8" s="12">
        <v>477</v>
      </c>
      <c r="AU8" s="12">
        <v>272</v>
      </c>
      <c r="AV8" s="12">
        <v>37.799999999999997</v>
      </c>
      <c r="AW8" s="12">
        <v>12.3</v>
      </c>
      <c r="AX8" s="12">
        <v>41.7</v>
      </c>
      <c r="AY8" s="12">
        <v>0.74</v>
      </c>
      <c r="AZ8" s="8">
        <v>0.18</v>
      </c>
      <c r="BA8" s="8">
        <v>0</v>
      </c>
      <c r="BB8" s="8">
        <v>35.6</v>
      </c>
      <c r="BC8" s="8">
        <v>0.26</v>
      </c>
      <c r="BD8" s="8">
        <v>64.2</v>
      </c>
      <c r="BE8" s="8">
        <v>25.299999999999997</v>
      </c>
      <c r="BF8" s="8">
        <v>0.03</v>
      </c>
      <c r="BG8" s="8">
        <v>1.1300000000000001</v>
      </c>
      <c r="BH8" s="8">
        <v>4.1899999999999995</v>
      </c>
      <c r="BI8" s="8">
        <v>0</v>
      </c>
    </row>
    <row r="9" spans="1:61" x14ac:dyDescent="0.25">
      <c r="A9" s="38">
        <v>659</v>
      </c>
      <c r="B9" s="39" t="s">
        <v>121</v>
      </c>
      <c r="C9" s="39">
        <v>1</v>
      </c>
      <c r="D9" s="39" t="s">
        <v>98</v>
      </c>
      <c r="E9" s="39" t="s">
        <v>93</v>
      </c>
      <c r="F9" s="39">
        <v>18</v>
      </c>
      <c r="G9" s="49">
        <v>38.774769166926028</v>
      </c>
      <c r="H9" s="46">
        <f t="shared" si="0"/>
        <v>93.433178715484402</v>
      </c>
      <c r="I9" s="39" t="s">
        <v>17</v>
      </c>
      <c r="J9" s="39" t="s">
        <v>13</v>
      </c>
      <c r="K9" s="42">
        <v>43183</v>
      </c>
      <c r="L9" s="12">
        <v>225.49230540000002</v>
      </c>
      <c r="M9" s="12">
        <v>288.60782280000001</v>
      </c>
      <c r="N9" s="12">
        <v>63.115517400000002</v>
      </c>
      <c r="O9" s="12">
        <v>38.140317599999996</v>
      </c>
      <c r="P9" s="43">
        <v>366</v>
      </c>
      <c r="Q9" s="43">
        <v>0.04</v>
      </c>
      <c r="R9" s="43">
        <v>173</v>
      </c>
      <c r="S9" s="43">
        <v>208</v>
      </c>
      <c r="T9" s="43">
        <v>66.2</v>
      </c>
      <c r="U9" s="43">
        <v>55.599999999999994</v>
      </c>
      <c r="V9" s="43">
        <v>0.79</v>
      </c>
      <c r="W9" s="43">
        <v>4.1399999999999997</v>
      </c>
      <c r="X9" s="43">
        <v>5.25</v>
      </c>
      <c r="Y9" s="43">
        <v>0.49</v>
      </c>
      <c r="Z9" s="34">
        <v>8.4</v>
      </c>
      <c r="AA9" s="34">
        <v>2.3000000000000003</v>
      </c>
      <c r="AB9" s="34">
        <v>1.4000000000000001</v>
      </c>
      <c r="AC9" s="8">
        <v>88.9</v>
      </c>
      <c r="AD9" s="8">
        <v>0.04</v>
      </c>
      <c r="AE9" s="8">
        <v>1870</v>
      </c>
      <c r="AF9" s="8">
        <v>5.61</v>
      </c>
      <c r="AG9" s="8">
        <v>74.7</v>
      </c>
      <c r="AH9" s="8">
        <v>63.9</v>
      </c>
      <c r="AI9" s="8">
        <v>1.1200000000000001</v>
      </c>
      <c r="AJ9" s="8">
        <v>7.61</v>
      </c>
      <c r="AK9" s="8">
        <v>5.34</v>
      </c>
      <c r="AL9" s="8">
        <v>0</v>
      </c>
      <c r="AM9" s="8">
        <v>8.6999999999999993</v>
      </c>
      <c r="AN9" s="8">
        <v>5.6000000000000005</v>
      </c>
      <c r="AO9" s="8">
        <v>5</v>
      </c>
      <c r="AP9" s="12">
        <v>496</v>
      </c>
      <c r="AQ9" s="12">
        <v>0.51</v>
      </c>
      <c r="AR9" s="12">
        <v>3450</v>
      </c>
      <c r="AS9" s="12">
        <v>45.7</v>
      </c>
      <c r="AT9" s="12">
        <v>508</v>
      </c>
      <c r="AU9" s="12">
        <v>266</v>
      </c>
      <c r="AV9" s="12">
        <v>31.099999999999998</v>
      </c>
      <c r="AW9" s="12">
        <v>21.8</v>
      </c>
      <c r="AX9" s="12">
        <v>38.5</v>
      </c>
      <c r="AY9" s="12">
        <v>0.82000000000000006</v>
      </c>
      <c r="AZ9" s="8">
        <v>0.22999999999999998</v>
      </c>
      <c r="BA9" s="8">
        <v>0</v>
      </c>
      <c r="BB9" s="8">
        <v>39.5</v>
      </c>
      <c r="BC9" s="8">
        <v>0.36</v>
      </c>
      <c r="BD9" s="8">
        <v>95.9</v>
      </c>
      <c r="BE9" s="8">
        <v>26.400000000000002</v>
      </c>
      <c r="BF9" s="8">
        <v>0.03</v>
      </c>
      <c r="BG9" s="8">
        <v>2.5</v>
      </c>
      <c r="BH9" s="8">
        <v>4.7699999999999996</v>
      </c>
      <c r="BI9" s="8">
        <v>0</v>
      </c>
    </row>
    <row r="10" spans="1:61" x14ac:dyDescent="0.25">
      <c r="A10" s="38">
        <v>661</v>
      </c>
      <c r="B10" s="39" t="s">
        <v>121</v>
      </c>
      <c r="C10" s="39">
        <v>1</v>
      </c>
      <c r="D10" s="39" t="s">
        <v>98</v>
      </c>
      <c r="E10" s="39" t="s">
        <v>93</v>
      </c>
      <c r="F10" s="39">
        <v>18</v>
      </c>
      <c r="G10" s="49">
        <v>38.774769166926028</v>
      </c>
      <c r="H10" s="46">
        <f t="shared" si="0"/>
        <v>93.433178715484402</v>
      </c>
      <c r="I10" s="39" t="s">
        <v>17</v>
      </c>
      <c r="J10" s="39" t="s">
        <v>15</v>
      </c>
      <c r="K10" s="42">
        <v>43183</v>
      </c>
      <c r="L10" s="12">
        <v>241.39788135000003</v>
      </c>
      <c r="M10" s="12">
        <v>304.91698495000003</v>
      </c>
      <c r="N10" s="12">
        <v>63.519103599999994</v>
      </c>
      <c r="O10" s="12">
        <v>49.345941750000001</v>
      </c>
      <c r="P10" s="43">
        <v>229</v>
      </c>
      <c r="Q10" s="43">
        <v>0.08</v>
      </c>
      <c r="R10" s="43">
        <v>192</v>
      </c>
      <c r="S10" s="43">
        <v>111</v>
      </c>
      <c r="T10" s="43">
        <v>30.6</v>
      </c>
      <c r="U10" s="43">
        <v>39.4</v>
      </c>
      <c r="V10" s="43">
        <v>0.69000000000000006</v>
      </c>
      <c r="W10" s="43">
        <v>2.7300000000000004</v>
      </c>
      <c r="X10" s="43">
        <v>5.2700000000000005</v>
      </c>
      <c r="Y10" s="43">
        <v>0.33</v>
      </c>
      <c r="Z10" s="43">
        <v>5.2</v>
      </c>
      <c r="AA10" s="43">
        <v>0.89999999999999991</v>
      </c>
      <c r="AB10" s="43">
        <v>0.5</v>
      </c>
      <c r="AC10" s="8">
        <v>85.1</v>
      </c>
      <c r="AD10" s="8">
        <v>0.04</v>
      </c>
      <c r="AE10" s="8">
        <v>1930</v>
      </c>
      <c r="AF10" s="8">
        <v>6.6000000000000005</v>
      </c>
      <c r="AG10" s="8">
        <v>57.800000000000004</v>
      </c>
      <c r="AH10" s="8">
        <v>67.599999999999994</v>
      </c>
      <c r="AI10" s="8">
        <v>0.85000000000000009</v>
      </c>
      <c r="AJ10" s="8">
        <v>3.41</v>
      </c>
      <c r="AK10" s="8">
        <v>5.08</v>
      </c>
      <c r="AL10" s="8">
        <v>0</v>
      </c>
      <c r="AM10" s="8">
        <v>5.4</v>
      </c>
      <c r="AN10" s="8">
        <v>2</v>
      </c>
      <c r="AO10" s="8">
        <v>0.1</v>
      </c>
      <c r="AP10" s="12">
        <v>522</v>
      </c>
      <c r="AQ10" s="12">
        <v>0.4</v>
      </c>
      <c r="AR10" s="12">
        <v>3570</v>
      </c>
      <c r="AS10" s="12">
        <v>57.599999999999994</v>
      </c>
      <c r="AT10" s="12">
        <v>469</v>
      </c>
      <c r="AU10" s="12">
        <v>276</v>
      </c>
      <c r="AV10" s="12">
        <v>33.299999999999997</v>
      </c>
      <c r="AW10" s="12">
        <v>11</v>
      </c>
      <c r="AX10" s="12">
        <v>39.200000000000003</v>
      </c>
      <c r="AY10" s="12">
        <v>0.68</v>
      </c>
      <c r="AZ10" s="8">
        <v>0.13</v>
      </c>
      <c r="BA10" s="8">
        <v>0.18</v>
      </c>
      <c r="BB10" s="8">
        <v>25.8</v>
      </c>
      <c r="BC10" s="8">
        <v>0.24</v>
      </c>
      <c r="BD10" s="8">
        <v>50.599999999999994</v>
      </c>
      <c r="BE10" s="8">
        <v>19.3</v>
      </c>
      <c r="BF10" s="8">
        <v>7.0000000000000007E-2</v>
      </c>
      <c r="BG10" s="8">
        <v>0.96</v>
      </c>
      <c r="BH10" s="8">
        <v>4.09</v>
      </c>
      <c r="BI10" s="8">
        <v>0</v>
      </c>
    </row>
    <row r="11" spans="1:61" x14ac:dyDescent="0.25">
      <c r="A11" s="38">
        <v>621</v>
      </c>
      <c r="B11" s="39" t="s">
        <v>121</v>
      </c>
      <c r="C11" s="39">
        <v>2</v>
      </c>
      <c r="D11" s="39" t="s">
        <v>99</v>
      </c>
      <c r="E11" s="39" t="s">
        <v>90</v>
      </c>
      <c r="F11" s="39">
        <v>0</v>
      </c>
      <c r="G11" s="46">
        <v>38.904450669156546</v>
      </c>
      <c r="H11" s="46">
        <f t="shared" si="0"/>
        <v>93.74566426302782</v>
      </c>
      <c r="I11" s="39" t="s">
        <v>122</v>
      </c>
      <c r="J11" s="39" t="s">
        <v>14</v>
      </c>
      <c r="K11" s="42">
        <v>43183</v>
      </c>
      <c r="L11" s="8">
        <v>246.23902409999999</v>
      </c>
      <c r="M11" s="8">
        <v>340.37854579999998</v>
      </c>
      <c r="N11" s="8">
        <v>94.139521700000003</v>
      </c>
      <c r="O11" s="8">
        <v>44.615881349999995</v>
      </c>
      <c r="P11" s="8">
        <v>181</v>
      </c>
      <c r="Q11" s="8">
        <v>0</v>
      </c>
      <c r="R11" s="8">
        <v>175</v>
      </c>
      <c r="S11" s="8">
        <v>103</v>
      </c>
      <c r="T11" s="8">
        <v>25.099999999999998</v>
      </c>
      <c r="U11" s="8">
        <v>27.3</v>
      </c>
      <c r="V11" s="8">
        <v>0.71</v>
      </c>
      <c r="W11" s="8">
        <v>3.04</v>
      </c>
      <c r="X11" s="8">
        <v>4.5</v>
      </c>
      <c r="Y11" s="17">
        <v>0.44999999999999996</v>
      </c>
      <c r="Z11" s="41">
        <v>10.8</v>
      </c>
      <c r="AA11" s="41">
        <v>2</v>
      </c>
      <c r="AB11" s="41">
        <v>2.5</v>
      </c>
      <c r="AC11">
        <v>50.5</v>
      </c>
      <c r="AD11">
        <v>0.06</v>
      </c>
      <c r="AE11">
        <v>2070</v>
      </c>
      <c r="AF11">
        <v>6.74</v>
      </c>
      <c r="AG11">
        <v>54.1</v>
      </c>
      <c r="AH11">
        <v>63.4</v>
      </c>
      <c r="AI11">
        <v>0.87999999999999989</v>
      </c>
      <c r="AJ11">
        <v>2.52</v>
      </c>
      <c r="AK11">
        <v>4.97</v>
      </c>
      <c r="AL11">
        <v>0.04</v>
      </c>
      <c r="AM11" s="45">
        <v>11.200000000000001</v>
      </c>
      <c r="AN11" s="45">
        <v>1.1000000000000001</v>
      </c>
      <c r="AO11" s="45">
        <v>2.9</v>
      </c>
      <c r="AP11" s="8">
        <v>420</v>
      </c>
      <c r="AQ11" s="8">
        <v>0.36</v>
      </c>
      <c r="AR11" s="8">
        <v>3700</v>
      </c>
      <c r="AS11" s="8">
        <v>66.3</v>
      </c>
      <c r="AT11" s="8">
        <v>429</v>
      </c>
      <c r="AU11" s="8">
        <v>238</v>
      </c>
      <c r="AV11" s="8">
        <v>71.399999999999991</v>
      </c>
      <c r="AW11" s="8">
        <v>17.100000000000001</v>
      </c>
      <c r="AX11" s="8">
        <v>40.599999999999994</v>
      </c>
      <c r="AY11" s="8">
        <v>0.97</v>
      </c>
      <c r="AZ11" s="8">
        <v>0.85999999999999988</v>
      </c>
      <c r="BA11" s="8">
        <v>0.24</v>
      </c>
      <c r="BB11" s="8">
        <v>97.899999999999991</v>
      </c>
      <c r="BC11" s="8">
        <v>1.9900000000000002</v>
      </c>
      <c r="BD11" s="8">
        <v>188</v>
      </c>
      <c r="BE11" s="8">
        <v>52.1</v>
      </c>
      <c r="BF11" s="8">
        <v>0.13</v>
      </c>
      <c r="BG11" s="8">
        <v>6.82</v>
      </c>
      <c r="BH11" s="8">
        <v>13.600000000000001</v>
      </c>
      <c r="BI11" s="8">
        <v>0.01</v>
      </c>
    </row>
    <row r="12" spans="1:61" x14ac:dyDescent="0.25">
      <c r="A12" s="38">
        <v>622</v>
      </c>
      <c r="B12" s="39" t="s">
        <v>121</v>
      </c>
      <c r="C12" s="39">
        <v>2</v>
      </c>
      <c r="D12" s="39" t="s">
        <v>99</v>
      </c>
      <c r="E12" s="39" t="s">
        <v>90</v>
      </c>
      <c r="F12" s="39">
        <v>0</v>
      </c>
      <c r="G12" s="46">
        <v>38.904450669156546</v>
      </c>
      <c r="H12" s="46">
        <f t="shared" si="0"/>
        <v>93.74566426302782</v>
      </c>
      <c r="I12" s="39" t="s">
        <v>122</v>
      </c>
      <c r="J12" s="39" t="s">
        <v>13</v>
      </c>
      <c r="K12" s="42">
        <v>43183</v>
      </c>
      <c r="L12" s="8">
        <v>249.74737425000001</v>
      </c>
      <c r="M12" s="8">
        <v>338.42683160000001</v>
      </c>
      <c r="N12" s="8">
        <v>88.679457349999993</v>
      </c>
      <c r="O12" s="8">
        <v>43.200292968749999</v>
      </c>
      <c r="P12" s="8">
        <v>168</v>
      </c>
      <c r="Q12" s="8">
        <v>0</v>
      </c>
      <c r="R12" s="8">
        <v>180</v>
      </c>
      <c r="S12" s="8">
        <v>94.600000000000009</v>
      </c>
      <c r="T12" s="8">
        <v>28.599999999999998</v>
      </c>
      <c r="U12" s="8">
        <v>26.400000000000002</v>
      </c>
      <c r="V12" s="8">
        <v>0.44999999999999996</v>
      </c>
      <c r="W12" s="8">
        <v>3.17</v>
      </c>
      <c r="X12" s="8">
        <v>4.42</v>
      </c>
      <c r="Y12" s="17">
        <v>0.34</v>
      </c>
      <c r="Z12" s="41">
        <v>10</v>
      </c>
      <c r="AA12" s="41">
        <v>2.2000000000000002</v>
      </c>
      <c r="AB12" s="41">
        <v>2.8000000000000003</v>
      </c>
      <c r="AC12" s="8">
        <v>49.900000000000006</v>
      </c>
      <c r="AD12" s="8">
        <v>0.08</v>
      </c>
      <c r="AE12" s="8">
        <v>2060</v>
      </c>
      <c r="AF12" s="8">
        <v>4.75</v>
      </c>
      <c r="AG12" s="8">
        <v>70.599999999999994</v>
      </c>
      <c r="AH12" s="8">
        <v>69.2</v>
      </c>
      <c r="AI12" s="8">
        <v>1</v>
      </c>
      <c r="AJ12" s="8">
        <v>4.37</v>
      </c>
      <c r="AK12" s="8">
        <v>3.09</v>
      </c>
      <c r="AL12" s="8">
        <v>0</v>
      </c>
      <c r="AM12" s="8">
        <v>9.6</v>
      </c>
      <c r="AN12" s="8">
        <v>2.9</v>
      </c>
      <c r="AO12" s="8">
        <v>0.2</v>
      </c>
      <c r="AP12" s="12">
        <v>293</v>
      </c>
      <c r="AQ12" s="12">
        <v>0.42999999999999994</v>
      </c>
      <c r="AR12" s="12">
        <v>3750</v>
      </c>
      <c r="AS12" s="12">
        <v>50.4</v>
      </c>
      <c r="AT12" s="12">
        <v>481</v>
      </c>
      <c r="AU12" s="12">
        <v>260</v>
      </c>
      <c r="AV12" s="12">
        <v>55.8</v>
      </c>
      <c r="AW12" s="12">
        <v>22.1</v>
      </c>
      <c r="AX12" s="12">
        <v>43.2</v>
      </c>
      <c r="AY12" s="12">
        <v>1.1200000000000001</v>
      </c>
      <c r="AZ12" s="8">
        <v>1.3800000000000001</v>
      </c>
      <c r="BA12" s="8">
        <v>0.02</v>
      </c>
      <c r="BB12" s="8">
        <v>103</v>
      </c>
      <c r="BC12" s="8">
        <v>1.7399999999999998</v>
      </c>
      <c r="BD12" s="8">
        <v>236</v>
      </c>
      <c r="BE12" s="8">
        <v>58.4</v>
      </c>
      <c r="BF12" s="8">
        <v>0.12</v>
      </c>
      <c r="BG12" s="8">
        <v>9.06</v>
      </c>
      <c r="BH12" s="8">
        <v>13.600000000000001</v>
      </c>
      <c r="BI12" s="8">
        <v>0.03</v>
      </c>
    </row>
    <row r="13" spans="1:61" x14ac:dyDescent="0.25">
      <c r="A13" s="38">
        <v>624</v>
      </c>
      <c r="B13" s="39" t="s">
        <v>121</v>
      </c>
      <c r="C13" s="39">
        <v>2</v>
      </c>
      <c r="D13" s="39" t="s">
        <v>99</v>
      </c>
      <c r="E13" s="39" t="s">
        <v>90</v>
      </c>
      <c r="F13" s="39">
        <v>0</v>
      </c>
      <c r="G13" s="46">
        <v>38.904450669156546</v>
      </c>
      <c r="H13" s="46">
        <f t="shared" si="0"/>
        <v>93.74566426302782</v>
      </c>
      <c r="I13" s="39" t="s">
        <v>122</v>
      </c>
      <c r="J13" s="39" t="s">
        <v>15</v>
      </c>
      <c r="K13" s="42">
        <v>43183</v>
      </c>
      <c r="L13" s="8">
        <v>228.07749389999998</v>
      </c>
      <c r="M13" s="8">
        <v>322.65190869999998</v>
      </c>
      <c r="N13" s="8">
        <v>94.5744148</v>
      </c>
      <c r="O13" s="8">
        <v>34.564448299999995</v>
      </c>
      <c r="P13" s="8">
        <v>202</v>
      </c>
      <c r="Q13" s="8">
        <v>0</v>
      </c>
      <c r="R13" s="8">
        <v>178</v>
      </c>
      <c r="S13" s="8">
        <v>114</v>
      </c>
      <c r="T13" s="8">
        <v>25.8</v>
      </c>
      <c r="U13" s="8">
        <v>30.4</v>
      </c>
      <c r="V13" s="8">
        <v>0.59</v>
      </c>
      <c r="W13" s="8">
        <v>2.72</v>
      </c>
      <c r="X13" s="8">
        <v>4.5200000000000005</v>
      </c>
      <c r="Y13" s="17">
        <v>0.39</v>
      </c>
      <c r="Z13" s="41">
        <v>7.6</v>
      </c>
      <c r="AA13" s="41">
        <v>1.7999999999999998</v>
      </c>
      <c r="AB13" s="41">
        <v>1.2</v>
      </c>
      <c r="AC13" s="8">
        <v>55.7</v>
      </c>
      <c r="AD13" s="8">
        <v>0.06</v>
      </c>
      <c r="AE13" s="8">
        <v>2070</v>
      </c>
      <c r="AF13" s="8">
        <v>5.7099999999999991</v>
      </c>
      <c r="AG13" s="8">
        <v>48.8</v>
      </c>
      <c r="AH13" s="8">
        <v>62</v>
      </c>
      <c r="AI13" s="8">
        <v>0.75</v>
      </c>
      <c r="AJ13" s="8">
        <v>1.7199999999999998</v>
      </c>
      <c r="AK13" s="8">
        <v>3.58</v>
      </c>
      <c r="AL13" s="8">
        <v>0</v>
      </c>
      <c r="AM13" s="8">
        <v>6.7</v>
      </c>
      <c r="AN13" s="8">
        <v>0.6</v>
      </c>
      <c r="AO13" s="8">
        <v>0.1</v>
      </c>
      <c r="AP13" s="12">
        <v>345</v>
      </c>
      <c r="AQ13" s="12">
        <v>0.28000000000000003</v>
      </c>
      <c r="AR13" s="12">
        <v>3800</v>
      </c>
      <c r="AS13" s="12">
        <v>65.8</v>
      </c>
      <c r="AT13" s="12">
        <v>413</v>
      </c>
      <c r="AU13" s="12">
        <v>240</v>
      </c>
      <c r="AV13" s="12">
        <v>63.4</v>
      </c>
      <c r="AW13" s="12">
        <v>12</v>
      </c>
      <c r="AX13" s="12">
        <v>37.299999999999997</v>
      </c>
      <c r="AY13" s="12">
        <v>0.86999999999999988</v>
      </c>
      <c r="AZ13" s="8">
        <v>1.1000000000000001</v>
      </c>
      <c r="BA13" s="8">
        <v>7.0000000000000007E-2</v>
      </c>
      <c r="BB13" s="8">
        <v>96.199999999999989</v>
      </c>
      <c r="BC13" s="8">
        <v>1.23</v>
      </c>
      <c r="BD13" s="8">
        <v>172</v>
      </c>
      <c r="BE13" s="8">
        <v>52.300000000000004</v>
      </c>
      <c r="BF13" s="8">
        <v>0.09</v>
      </c>
      <c r="BG13" s="8">
        <v>4.6000000000000005</v>
      </c>
      <c r="BH13" s="8">
        <v>12.5</v>
      </c>
      <c r="BI13" s="8">
        <v>0.04</v>
      </c>
    </row>
    <row r="14" spans="1:61" x14ac:dyDescent="0.25">
      <c r="A14" s="38">
        <v>663</v>
      </c>
      <c r="B14" s="39" t="s">
        <v>121</v>
      </c>
      <c r="C14" s="39">
        <v>4</v>
      </c>
      <c r="D14" s="39" t="s">
        <v>101</v>
      </c>
      <c r="E14" s="39" t="s">
        <v>90</v>
      </c>
      <c r="F14" s="39">
        <v>0</v>
      </c>
      <c r="G14" s="46">
        <v>35.986616868969797</v>
      </c>
      <c r="H14" s="46">
        <f t="shared" si="0"/>
        <v>86.714739443300715</v>
      </c>
      <c r="I14" s="39" t="s">
        <v>17</v>
      </c>
      <c r="J14" s="39" t="s">
        <v>14</v>
      </c>
      <c r="K14" s="42">
        <v>43183</v>
      </c>
      <c r="L14" s="12">
        <v>193.50039062499999</v>
      </c>
      <c r="M14" s="12">
        <v>257.30607650000002</v>
      </c>
      <c r="N14" s="12">
        <v>63.805603200000007</v>
      </c>
      <c r="O14" s="12">
        <v>32.767151949999999</v>
      </c>
      <c r="P14" s="43">
        <v>221</v>
      </c>
      <c r="Q14" s="43">
        <v>0.04</v>
      </c>
      <c r="R14" s="43">
        <v>187</v>
      </c>
      <c r="S14" s="43">
        <v>107</v>
      </c>
      <c r="T14" s="43">
        <v>26.8</v>
      </c>
      <c r="U14" s="43">
        <v>37.799999999999997</v>
      </c>
      <c r="V14" s="43">
        <v>0.55000000000000004</v>
      </c>
      <c r="W14" s="43">
        <v>2.2400000000000002</v>
      </c>
      <c r="X14" s="43">
        <v>4.6800000000000006</v>
      </c>
      <c r="Y14" s="43">
        <v>0.29000000000000004</v>
      </c>
      <c r="Z14" s="43">
        <v>6.7</v>
      </c>
      <c r="AA14" s="43">
        <v>0.8</v>
      </c>
      <c r="AB14" s="43">
        <v>0.5</v>
      </c>
      <c r="AC14" s="8">
        <v>87.2</v>
      </c>
      <c r="AD14" s="8">
        <v>0.10999999999999999</v>
      </c>
      <c r="AE14" s="8">
        <v>1900</v>
      </c>
      <c r="AF14" s="8">
        <v>8.1000000000000014</v>
      </c>
      <c r="AG14" s="8">
        <v>48.9</v>
      </c>
      <c r="AH14" s="8">
        <v>62.599999999999994</v>
      </c>
      <c r="AI14" s="8">
        <v>1.01</v>
      </c>
      <c r="AJ14" s="8">
        <v>4.2</v>
      </c>
      <c r="AK14" s="8">
        <v>6.07</v>
      </c>
      <c r="AL14" s="8">
        <v>0</v>
      </c>
      <c r="AM14" s="8">
        <v>6.7</v>
      </c>
      <c r="AN14" s="8">
        <v>2.3000000000000003</v>
      </c>
      <c r="AO14" s="8">
        <v>0</v>
      </c>
      <c r="AP14" s="12">
        <v>502</v>
      </c>
      <c r="AQ14" s="12">
        <v>0.52</v>
      </c>
      <c r="AR14" s="12">
        <v>3530</v>
      </c>
      <c r="AS14" s="12">
        <v>55.199999999999996</v>
      </c>
      <c r="AT14" s="12">
        <v>433</v>
      </c>
      <c r="AU14" s="12">
        <v>262</v>
      </c>
      <c r="AV14" s="12">
        <v>33.700000000000003</v>
      </c>
      <c r="AW14" s="12">
        <v>11.5</v>
      </c>
      <c r="AX14" s="12">
        <v>37.9</v>
      </c>
      <c r="AY14" s="12">
        <v>0.70000000000000007</v>
      </c>
      <c r="AZ14" s="8">
        <v>0.04</v>
      </c>
      <c r="BA14" s="8">
        <v>0</v>
      </c>
      <c r="BB14" s="8">
        <v>9.75</v>
      </c>
      <c r="BC14" s="8">
        <v>0.21999999999999997</v>
      </c>
      <c r="BD14" s="8">
        <v>17.2</v>
      </c>
      <c r="BE14" s="8">
        <v>7.2799999999999994</v>
      </c>
      <c r="BF14" s="8">
        <v>0.03</v>
      </c>
      <c r="BG14" s="8">
        <v>0.1</v>
      </c>
      <c r="BH14" s="8">
        <v>1.02</v>
      </c>
      <c r="BI14" s="8">
        <v>0</v>
      </c>
    </row>
    <row r="15" spans="1:61" x14ac:dyDescent="0.25">
      <c r="A15" s="38">
        <v>662</v>
      </c>
      <c r="B15" s="39" t="s">
        <v>121</v>
      </c>
      <c r="C15" s="39">
        <v>4</v>
      </c>
      <c r="D15" s="39" t="s">
        <v>101</v>
      </c>
      <c r="E15" s="39" t="s">
        <v>90</v>
      </c>
      <c r="F15" s="39">
        <v>0</v>
      </c>
      <c r="G15" s="46">
        <v>35.986616868969797</v>
      </c>
      <c r="H15" s="46">
        <f t="shared" si="0"/>
        <v>86.714739443300715</v>
      </c>
      <c r="I15" s="39" t="s">
        <v>17</v>
      </c>
      <c r="J15" s="39" t="s">
        <v>13</v>
      </c>
      <c r="K15" s="42">
        <v>43183</v>
      </c>
      <c r="L15" s="12">
        <v>194.22743829999996</v>
      </c>
      <c r="M15" s="12">
        <v>256.98011289999999</v>
      </c>
      <c r="N15" s="12">
        <v>62.752674600000006</v>
      </c>
      <c r="O15" s="12">
        <v>41.724822449999991</v>
      </c>
      <c r="P15" s="43">
        <v>208</v>
      </c>
      <c r="Q15" s="43">
        <v>0.05</v>
      </c>
      <c r="R15" s="43">
        <v>182</v>
      </c>
      <c r="S15" s="43">
        <v>100</v>
      </c>
      <c r="T15" s="43">
        <v>27.599999999999998</v>
      </c>
      <c r="U15" s="43">
        <v>35.799999999999997</v>
      </c>
      <c r="V15" s="43">
        <v>0.47</v>
      </c>
      <c r="W15" s="43">
        <v>2.33</v>
      </c>
      <c r="X15" s="43">
        <v>5.3900000000000006</v>
      </c>
      <c r="Y15" s="43">
        <v>0.27</v>
      </c>
      <c r="Z15" s="43">
        <v>8</v>
      </c>
      <c r="AA15" s="43">
        <v>0.8</v>
      </c>
      <c r="AB15" s="43">
        <v>0.5</v>
      </c>
      <c r="AC15" s="8">
        <v>78.600000000000009</v>
      </c>
      <c r="AD15" s="8">
        <v>0.02</v>
      </c>
      <c r="AE15" s="8">
        <v>1910</v>
      </c>
      <c r="AF15" s="8">
        <v>5.3000000000000007</v>
      </c>
      <c r="AG15" s="8">
        <v>55.5</v>
      </c>
      <c r="AH15" s="8">
        <v>63.6</v>
      </c>
      <c r="AI15" s="8">
        <v>0.94</v>
      </c>
      <c r="AJ15" s="8">
        <v>4.87</v>
      </c>
      <c r="AK15" s="8">
        <v>5.75</v>
      </c>
      <c r="AL15" s="8">
        <v>0.03</v>
      </c>
      <c r="AM15" s="8">
        <v>7.7</v>
      </c>
      <c r="AN15" s="8">
        <v>2.9</v>
      </c>
      <c r="AO15" s="8">
        <v>0</v>
      </c>
      <c r="AP15" s="12">
        <v>427</v>
      </c>
      <c r="AQ15" s="12">
        <v>0.4</v>
      </c>
      <c r="AR15" s="12">
        <v>3480</v>
      </c>
      <c r="AS15" s="12">
        <v>44.5</v>
      </c>
      <c r="AT15" s="12">
        <v>440</v>
      </c>
      <c r="AU15" s="12">
        <v>261</v>
      </c>
      <c r="AV15" s="12">
        <v>28.2</v>
      </c>
      <c r="AW15" s="12">
        <v>17.2</v>
      </c>
      <c r="AX15" s="12">
        <v>37.599999999999994</v>
      </c>
      <c r="AY15" s="12">
        <v>0.69000000000000006</v>
      </c>
      <c r="AZ15" s="8">
        <v>0.12</v>
      </c>
      <c r="BA15" s="8">
        <v>0</v>
      </c>
      <c r="BB15" s="8">
        <v>26.400000000000002</v>
      </c>
      <c r="BC15" s="8">
        <v>0.2</v>
      </c>
      <c r="BD15" s="8">
        <v>47.199999999999996</v>
      </c>
      <c r="BE15" s="8">
        <v>17.899999999999999</v>
      </c>
      <c r="BF15" s="8">
        <v>0.03</v>
      </c>
      <c r="BG15" s="8">
        <v>1.1300000000000001</v>
      </c>
      <c r="BH15" s="8">
        <v>2.66</v>
      </c>
      <c r="BI15" s="8">
        <v>0</v>
      </c>
    </row>
    <row r="16" spans="1:61" x14ac:dyDescent="0.25">
      <c r="A16" s="38">
        <v>664</v>
      </c>
      <c r="B16" s="39" t="s">
        <v>121</v>
      </c>
      <c r="C16" s="39">
        <v>4</v>
      </c>
      <c r="D16" s="39" t="s">
        <v>101</v>
      </c>
      <c r="E16" s="39" t="s">
        <v>90</v>
      </c>
      <c r="F16" s="39">
        <v>0</v>
      </c>
      <c r="G16" s="46">
        <v>35.986616868969797</v>
      </c>
      <c r="H16" s="46">
        <f t="shared" si="0"/>
        <v>86.714739443300715</v>
      </c>
      <c r="I16" s="39" t="s">
        <v>17</v>
      </c>
      <c r="J16" s="39" t="s">
        <v>15</v>
      </c>
      <c r="K16" s="42">
        <v>43183</v>
      </c>
      <c r="L16" s="12">
        <v>193.78672890000001</v>
      </c>
      <c r="M16" s="12">
        <v>273.28936199999998</v>
      </c>
      <c r="N16" s="12">
        <v>79.502633099999997</v>
      </c>
      <c r="O16" s="12">
        <v>37.973218899999999</v>
      </c>
      <c r="P16" s="43">
        <v>211</v>
      </c>
      <c r="Q16" s="43">
        <v>0</v>
      </c>
      <c r="R16" s="43">
        <v>208</v>
      </c>
      <c r="S16" s="43">
        <v>104</v>
      </c>
      <c r="T16" s="43">
        <v>28</v>
      </c>
      <c r="U16" s="43">
        <v>37.299999999999997</v>
      </c>
      <c r="V16" s="43">
        <v>0.54</v>
      </c>
      <c r="W16" s="43">
        <v>2.4900000000000002</v>
      </c>
      <c r="X16" s="43">
        <v>5.6899999999999995</v>
      </c>
      <c r="Y16" s="43">
        <v>0.28000000000000003</v>
      </c>
      <c r="Z16" s="43">
        <v>10.5</v>
      </c>
      <c r="AA16" s="43">
        <v>1</v>
      </c>
      <c r="AB16" s="43">
        <v>0.5</v>
      </c>
      <c r="AC16" s="8">
        <v>69.7</v>
      </c>
      <c r="AD16" s="8">
        <v>0.01</v>
      </c>
      <c r="AE16" s="8">
        <v>2000</v>
      </c>
      <c r="AF16" s="8">
        <v>6.08</v>
      </c>
      <c r="AG16" s="8">
        <v>56.900000000000006</v>
      </c>
      <c r="AH16" s="8">
        <v>73.5</v>
      </c>
      <c r="AI16" s="8">
        <v>0.68</v>
      </c>
      <c r="AJ16" s="8">
        <v>1.88</v>
      </c>
      <c r="AK16" s="8">
        <v>7.1199999999999992</v>
      </c>
      <c r="AL16" s="8">
        <v>0</v>
      </c>
      <c r="AM16" s="8">
        <v>10.1</v>
      </c>
      <c r="AN16" s="8">
        <v>0.4</v>
      </c>
      <c r="AO16" s="8">
        <v>0.3</v>
      </c>
      <c r="AP16" s="12">
        <v>479</v>
      </c>
      <c r="AQ16" s="12">
        <v>0.45999999999999996</v>
      </c>
      <c r="AR16" s="12">
        <v>3560</v>
      </c>
      <c r="AS16" s="12">
        <v>56.6</v>
      </c>
      <c r="AT16" s="12">
        <v>447</v>
      </c>
      <c r="AU16" s="12">
        <v>286</v>
      </c>
      <c r="AV16" s="12">
        <v>29.1</v>
      </c>
      <c r="AW16" s="12">
        <v>9.379999999999999</v>
      </c>
      <c r="AX16" s="12">
        <v>47.9</v>
      </c>
      <c r="AY16" s="12">
        <v>0.56000000000000005</v>
      </c>
      <c r="AZ16" s="8">
        <v>0.31</v>
      </c>
      <c r="BA16" s="8">
        <v>0</v>
      </c>
      <c r="BB16" s="8">
        <v>54</v>
      </c>
      <c r="BC16" s="8">
        <v>0.70000000000000007</v>
      </c>
      <c r="BD16" s="8">
        <v>119</v>
      </c>
      <c r="BE16" s="8">
        <v>50.599999999999994</v>
      </c>
      <c r="BF16" s="8">
        <v>0.06</v>
      </c>
      <c r="BG16" s="8">
        <v>2.21</v>
      </c>
      <c r="BH16" s="8">
        <v>8.01</v>
      </c>
      <c r="BI16" s="8">
        <v>0</v>
      </c>
    </row>
    <row r="17" spans="1:61" x14ac:dyDescent="0.25">
      <c r="A17" s="38">
        <v>654</v>
      </c>
      <c r="B17" s="39" t="s">
        <v>121</v>
      </c>
      <c r="C17" s="39">
        <v>3</v>
      </c>
      <c r="D17" s="39" t="s">
        <v>102</v>
      </c>
      <c r="E17" s="39" t="s">
        <v>92</v>
      </c>
      <c r="F17" s="39">
        <v>9</v>
      </c>
      <c r="G17" s="46">
        <v>41.498080713766988</v>
      </c>
      <c r="H17" s="46">
        <f t="shared" si="0"/>
        <v>99.995375213896352</v>
      </c>
      <c r="I17" s="39" t="s">
        <v>122</v>
      </c>
      <c r="J17" s="39" t="s">
        <v>14</v>
      </c>
      <c r="K17" s="42">
        <v>43183</v>
      </c>
      <c r="L17" s="12">
        <v>201.70345935</v>
      </c>
      <c r="M17" s="12">
        <v>288.48526294999999</v>
      </c>
      <c r="N17" s="12">
        <v>86.781803599999989</v>
      </c>
      <c r="O17" s="12">
        <v>48.321083999999999</v>
      </c>
      <c r="P17" s="43">
        <v>256</v>
      </c>
      <c r="Q17" s="43">
        <v>0</v>
      </c>
      <c r="R17" s="43">
        <v>185</v>
      </c>
      <c r="S17" s="43">
        <v>146</v>
      </c>
      <c r="T17" s="43">
        <v>37.599999999999994</v>
      </c>
      <c r="U17" s="43">
        <v>40.599999999999994</v>
      </c>
      <c r="V17" s="43">
        <v>0.77</v>
      </c>
      <c r="W17" s="43">
        <v>3.5</v>
      </c>
      <c r="X17" s="43">
        <v>5.26</v>
      </c>
      <c r="Y17" s="43">
        <v>0.34</v>
      </c>
      <c r="Z17" s="34">
        <v>17.5</v>
      </c>
      <c r="AA17" s="34">
        <v>1.3</v>
      </c>
      <c r="AB17" s="34">
        <v>1</v>
      </c>
      <c r="AC17" s="8">
        <v>51.900000000000006</v>
      </c>
      <c r="AD17" s="8">
        <v>0</v>
      </c>
      <c r="AE17" s="8">
        <v>2060</v>
      </c>
      <c r="AF17" s="8">
        <v>5.5600000000000005</v>
      </c>
      <c r="AG17" s="8">
        <v>50.599999999999994</v>
      </c>
      <c r="AH17" s="8">
        <v>63.2</v>
      </c>
      <c r="AI17" s="8">
        <v>0.64</v>
      </c>
      <c r="AJ17" s="8">
        <v>1.44</v>
      </c>
      <c r="AK17" s="8">
        <v>4.66</v>
      </c>
      <c r="AL17" s="8">
        <v>0</v>
      </c>
      <c r="AM17" s="8">
        <v>15.700000000000001</v>
      </c>
      <c r="AN17" s="8">
        <v>0.5</v>
      </c>
      <c r="AO17" s="8">
        <v>0.5</v>
      </c>
      <c r="AP17" s="12">
        <v>387</v>
      </c>
      <c r="AQ17" s="12">
        <v>0.32</v>
      </c>
      <c r="AR17" s="12">
        <v>3740</v>
      </c>
      <c r="AS17" s="12">
        <v>56.6</v>
      </c>
      <c r="AT17" s="12">
        <v>416</v>
      </c>
      <c r="AU17" s="12">
        <v>236</v>
      </c>
      <c r="AV17" s="12">
        <v>43.9</v>
      </c>
      <c r="AW17" s="12">
        <v>10.3</v>
      </c>
      <c r="AX17" s="12">
        <v>39.700000000000003</v>
      </c>
      <c r="AY17" s="12">
        <v>0.69000000000000006</v>
      </c>
      <c r="AZ17" s="8">
        <v>0.28000000000000003</v>
      </c>
      <c r="BA17" s="8">
        <v>0</v>
      </c>
      <c r="BB17" s="8">
        <v>49.800000000000004</v>
      </c>
      <c r="BC17" s="8">
        <v>0.67</v>
      </c>
      <c r="BD17" s="8">
        <v>107</v>
      </c>
      <c r="BE17" s="8">
        <v>29.6</v>
      </c>
      <c r="BF17" s="8">
        <v>0.05</v>
      </c>
      <c r="BG17" s="8">
        <v>2.0499999999999998</v>
      </c>
      <c r="BH17" s="8">
        <v>7.47</v>
      </c>
      <c r="BI17" s="8">
        <v>0</v>
      </c>
    </row>
    <row r="18" spans="1:61" x14ac:dyDescent="0.25">
      <c r="A18" s="38">
        <v>653</v>
      </c>
      <c r="B18" s="39" t="s">
        <v>121</v>
      </c>
      <c r="C18" s="39">
        <v>3</v>
      </c>
      <c r="D18" s="39" t="s">
        <v>102</v>
      </c>
      <c r="E18" s="39" t="s">
        <v>92</v>
      </c>
      <c r="F18" s="39">
        <v>9</v>
      </c>
      <c r="G18" s="46">
        <v>41.498080713766988</v>
      </c>
      <c r="H18" s="46">
        <f t="shared" si="0"/>
        <v>99.995375213896352</v>
      </c>
      <c r="I18" s="39" t="s">
        <v>122</v>
      </c>
      <c r="J18" s="39" t="s">
        <v>13</v>
      </c>
      <c r="K18" s="42">
        <v>43183</v>
      </c>
      <c r="L18" s="12">
        <v>212.02687570000001</v>
      </c>
      <c r="M18" s="12">
        <v>283.85210849999999</v>
      </c>
      <c r="N18" s="12">
        <v>71.825232799999995</v>
      </c>
      <c r="O18" s="12">
        <v>43.692779149999993</v>
      </c>
      <c r="P18" s="43">
        <v>205</v>
      </c>
      <c r="Q18" s="43">
        <v>0</v>
      </c>
      <c r="R18" s="43">
        <v>164</v>
      </c>
      <c r="S18" s="43">
        <v>117</v>
      </c>
      <c r="T18" s="43">
        <v>35.6</v>
      </c>
      <c r="U18" s="43">
        <v>34.300000000000004</v>
      </c>
      <c r="V18" s="43">
        <v>0.53</v>
      </c>
      <c r="W18" s="43">
        <v>2.98</v>
      </c>
      <c r="X18" s="43">
        <v>5.07</v>
      </c>
      <c r="Y18" s="43">
        <v>0.21999999999999997</v>
      </c>
      <c r="Z18" s="34">
        <v>13.900000000000002</v>
      </c>
      <c r="AA18" s="34">
        <v>1</v>
      </c>
      <c r="AB18" s="34">
        <v>1.2</v>
      </c>
      <c r="AC18" s="8">
        <v>51.6</v>
      </c>
      <c r="AD18" s="8">
        <v>0.02</v>
      </c>
      <c r="AE18" s="8">
        <v>2050</v>
      </c>
      <c r="AF18" s="8">
        <v>6.14</v>
      </c>
      <c r="AG18" s="8">
        <v>60.599999999999994</v>
      </c>
      <c r="AH18" s="8">
        <v>63.4</v>
      </c>
      <c r="AI18" s="8">
        <v>0.85000000000000009</v>
      </c>
      <c r="AJ18" s="8">
        <v>2.11</v>
      </c>
      <c r="AK18" s="8">
        <v>4.9000000000000004</v>
      </c>
      <c r="AL18" s="8">
        <v>0</v>
      </c>
      <c r="AM18" s="8">
        <v>13.4</v>
      </c>
      <c r="AN18" s="8">
        <v>1.2</v>
      </c>
      <c r="AO18" s="8">
        <v>0.6</v>
      </c>
      <c r="AP18" s="12">
        <v>281</v>
      </c>
      <c r="AQ18" s="12">
        <v>0.35000000000000003</v>
      </c>
      <c r="AR18" s="12">
        <v>3810</v>
      </c>
      <c r="AS18" s="12">
        <v>39.1</v>
      </c>
      <c r="AT18" s="12">
        <v>443</v>
      </c>
      <c r="AU18" s="12">
        <v>236</v>
      </c>
      <c r="AV18" s="12">
        <v>32.400000000000006</v>
      </c>
      <c r="AW18" s="12">
        <v>14.399999999999999</v>
      </c>
      <c r="AX18" s="12">
        <v>39.200000000000003</v>
      </c>
      <c r="AY18" s="12">
        <v>0.75</v>
      </c>
      <c r="AZ18" s="8">
        <v>0.66</v>
      </c>
      <c r="BA18" s="8">
        <v>0</v>
      </c>
      <c r="BB18" s="8">
        <v>50.300000000000004</v>
      </c>
      <c r="BC18" s="8">
        <v>1.3800000000000001</v>
      </c>
      <c r="BD18" s="8">
        <v>119</v>
      </c>
      <c r="BE18" s="8">
        <v>29.5</v>
      </c>
      <c r="BF18" s="8">
        <v>0.08</v>
      </c>
      <c r="BG18" s="8">
        <v>3.1</v>
      </c>
      <c r="BH18" s="8">
        <v>8.07</v>
      </c>
      <c r="BI18" s="8">
        <v>0</v>
      </c>
    </row>
    <row r="19" spans="1:61" x14ac:dyDescent="0.25">
      <c r="A19" s="38">
        <v>655</v>
      </c>
      <c r="B19" s="39" t="s">
        <v>121</v>
      </c>
      <c r="C19" s="39">
        <v>3</v>
      </c>
      <c r="D19" s="39" t="s">
        <v>102</v>
      </c>
      <c r="E19" s="39" t="s">
        <v>92</v>
      </c>
      <c r="F19" s="39">
        <v>9</v>
      </c>
      <c r="G19" s="46">
        <v>41.498080713766988</v>
      </c>
      <c r="H19" s="46">
        <f t="shared" si="0"/>
        <v>99.995375213896352</v>
      </c>
      <c r="I19" s="39" t="s">
        <v>122</v>
      </c>
      <c r="J19" s="39" t="s">
        <v>15</v>
      </c>
      <c r="K19" s="42">
        <v>43183</v>
      </c>
      <c r="L19" s="12">
        <v>218.2191512</v>
      </c>
      <c r="M19" s="12">
        <v>304.54591240000002</v>
      </c>
      <c r="N19" s="12">
        <v>86.326761199999993</v>
      </c>
      <c r="O19" s="12">
        <v>42.119309149999999</v>
      </c>
      <c r="P19" s="43">
        <v>203</v>
      </c>
      <c r="Q19" s="43">
        <v>0</v>
      </c>
      <c r="R19" s="43">
        <v>171</v>
      </c>
      <c r="S19" s="43">
        <v>117</v>
      </c>
      <c r="T19" s="43">
        <v>33.299999999999997</v>
      </c>
      <c r="U19" s="43">
        <v>33.6</v>
      </c>
      <c r="V19" s="43">
        <v>0.62</v>
      </c>
      <c r="W19" s="43">
        <v>3.18</v>
      </c>
      <c r="X19" s="43">
        <v>5.5900000000000007</v>
      </c>
      <c r="Y19" s="43">
        <v>0.21999999999999997</v>
      </c>
      <c r="Z19" s="34">
        <v>10.4</v>
      </c>
      <c r="AA19" s="34">
        <v>1.1000000000000001</v>
      </c>
      <c r="AB19" s="34">
        <v>1.3</v>
      </c>
      <c r="AC19" s="8">
        <v>52.599999999999994</v>
      </c>
      <c r="AD19" s="8">
        <v>0</v>
      </c>
      <c r="AE19" s="8">
        <v>2050</v>
      </c>
      <c r="AF19" s="8">
        <v>5.5100000000000007</v>
      </c>
      <c r="AG19" s="8">
        <v>53.2</v>
      </c>
      <c r="AH19" s="8">
        <v>64.099999999999994</v>
      </c>
      <c r="AI19" s="8">
        <v>0.67</v>
      </c>
      <c r="AJ19" s="8">
        <v>1.6400000000000001</v>
      </c>
      <c r="AK19" s="8">
        <v>4.3600000000000003</v>
      </c>
      <c r="AL19" s="8">
        <v>0.01</v>
      </c>
      <c r="AM19" s="8">
        <v>11.6</v>
      </c>
      <c r="AN19" s="8">
        <v>0.6</v>
      </c>
      <c r="AO19" s="8">
        <v>0.4</v>
      </c>
      <c r="AP19" s="12">
        <v>362</v>
      </c>
      <c r="AQ19" s="12">
        <v>0.34</v>
      </c>
      <c r="AR19" s="12">
        <v>3740</v>
      </c>
      <c r="AS19" s="12">
        <v>55.300000000000004</v>
      </c>
      <c r="AT19" s="12">
        <v>435</v>
      </c>
      <c r="AU19" s="12">
        <v>242</v>
      </c>
      <c r="AV19" s="12">
        <v>36.299999999999997</v>
      </c>
      <c r="AW19" s="12">
        <v>10.3</v>
      </c>
      <c r="AX19" s="12">
        <v>40.300000000000004</v>
      </c>
      <c r="AY19" s="12">
        <v>0.67</v>
      </c>
      <c r="AZ19" s="8">
        <v>0.21999999999999997</v>
      </c>
      <c r="BA19" s="8">
        <v>0</v>
      </c>
      <c r="BB19" s="8">
        <v>39.6</v>
      </c>
      <c r="BC19" s="8">
        <v>0.42999999999999994</v>
      </c>
      <c r="BD19" s="8">
        <v>79.900000000000006</v>
      </c>
      <c r="BE19" s="8">
        <v>24.700000000000003</v>
      </c>
      <c r="BF19" s="8">
        <v>0.03</v>
      </c>
      <c r="BG19" s="8">
        <v>1.55</v>
      </c>
      <c r="BH19" s="8">
        <v>5.09</v>
      </c>
      <c r="BI19" s="8">
        <v>0</v>
      </c>
    </row>
    <row r="20" spans="1:61" x14ac:dyDescent="0.25">
      <c r="A20" s="38">
        <v>666</v>
      </c>
      <c r="B20" s="39" t="s">
        <v>121</v>
      </c>
      <c r="C20" s="39">
        <v>5</v>
      </c>
      <c r="D20" s="39" t="s">
        <v>104</v>
      </c>
      <c r="E20" s="39" t="s">
        <v>91</v>
      </c>
      <c r="F20" s="39">
        <v>27</v>
      </c>
      <c r="G20" s="49">
        <v>40.719991700383858</v>
      </c>
      <c r="H20" s="46">
        <f t="shared" si="0"/>
        <v>98.120461928635805</v>
      </c>
      <c r="I20" s="39" t="s">
        <v>17</v>
      </c>
      <c r="J20" s="39" t="s">
        <v>14</v>
      </c>
      <c r="K20" s="42">
        <v>43183</v>
      </c>
      <c r="L20" s="12">
        <v>188.30929845</v>
      </c>
      <c r="M20" s="12">
        <v>252.9960581</v>
      </c>
      <c r="N20" s="12">
        <v>64.686759649999999</v>
      </c>
      <c r="O20" s="12">
        <v>44.183688950000004</v>
      </c>
      <c r="P20" s="43">
        <v>227</v>
      </c>
      <c r="Q20" s="43">
        <v>0.06</v>
      </c>
      <c r="R20" s="43">
        <v>204</v>
      </c>
      <c r="S20" s="43">
        <v>110</v>
      </c>
      <c r="T20" s="43">
        <v>27.400000000000002</v>
      </c>
      <c r="U20" s="43">
        <v>39</v>
      </c>
      <c r="V20" s="43">
        <v>0.62</v>
      </c>
      <c r="W20" s="43">
        <v>2.71</v>
      </c>
      <c r="X20" s="43">
        <v>5.9399999999999995</v>
      </c>
      <c r="Y20" s="43">
        <v>0.29000000000000004</v>
      </c>
      <c r="Z20" s="43">
        <v>14</v>
      </c>
      <c r="AA20" s="43">
        <v>0.89999999999999991</v>
      </c>
      <c r="AB20" s="43">
        <v>0.6</v>
      </c>
      <c r="AC20" s="8">
        <v>88</v>
      </c>
      <c r="AD20" s="8">
        <v>0.05</v>
      </c>
      <c r="AE20" s="8">
        <v>1890</v>
      </c>
      <c r="AF20" s="8">
        <v>6.8999999999999995</v>
      </c>
      <c r="AG20" s="8">
        <v>46.6</v>
      </c>
      <c r="AH20" s="8">
        <v>64.400000000000006</v>
      </c>
      <c r="AI20" s="8">
        <v>1.04</v>
      </c>
      <c r="AJ20" s="8">
        <v>3.25</v>
      </c>
      <c r="AK20" s="8">
        <v>6.4700000000000006</v>
      </c>
      <c r="AL20" s="8">
        <v>0.01</v>
      </c>
      <c r="AM20" s="8">
        <v>13.700000000000001</v>
      </c>
      <c r="AN20" s="8">
        <v>1.4000000000000001</v>
      </c>
      <c r="AO20" s="8">
        <v>0.2</v>
      </c>
      <c r="AP20" s="12">
        <v>489</v>
      </c>
      <c r="AQ20" s="12">
        <v>0.44999999999999996</v>
      </c>
      <c r="AR20" s="12">
        <v>3280</v>
      </c>
      <c r="AS20" s="12">
        <v>64.099999999999994</v>
      </c>
      <c r="AT20" s="12">
        <v>387</v>
      </c>
      <c r="AU20" s="12">
        <v>263</v>
      </c>
      <c r="AV20" s="12">
        <v>33.9</v>
      </c>
      <c r="AW20" s="12">
        <v>8.7799999999999994</v>
      </c>
      <c r="AX20" s="12">
        <v>9.3500000000000014</v>
      </c>
      <c r="AY20" s="12">
        <v>0.67</v>
      </c>
      <c r="AZ20" s="8">
        <v>0.49</v>
      </c>
      <c r="BA20" s="8">
        <v>0</v>
      </c>
      <c r="BB20" s="8">
        <v>62.199999999999996</v>
      </c>
      <c r="BC20" s="8">
        <v>0.51</v>
      </c>
      <c r="BD20" s="8">
        <v>110</v>
      </c>
      <c r="BE20" s="8">
        <v>47.9</v>
      </c>
      <c r="BF20" s="8">
        <v>0.06</v>
      </c>
      <c r="BG20" s="8">
        <v>1.98</v>
      </c>
      <c r="BH20" s="8">
        <v>9.25</v>
      </c>
      <c r="BI20" s="8">
        <v>0</v>
      </c>
    </row>
    <row r="21" spans="1:61" x14ac:dyDescent="0.25">
      <c r="A21" s="38">
        <v>665</v>
      </c>
      <c r="B21" s="39" t="s">
        <v>121</v>
      </c>
      <c r="C21" s="39">
        <v>5</v>
      </c>
      <c r="D21" s="39" t="s">
        <v>104</v>
      </c>
      <c r="E21" s="39" t="s">
        <v>91</v>
      </c>
      <c r="F21" s="39">
        <v>27</v>
      </c>
      <c r="G21" s="49">
        <v>40.719991700383858</v>
      </c>
      <c r="H21" s="46">
        <f t="shared" si="0"/>
        <v>98.120461928635805</v>
      </c>
      <c r="I21" s="39" t="s">
        <v>17</v>
      </c>
      <c r="J21" s="39" t="s">
        <v>13</v>
      </c>
      <c r="K21" s="42">
        <v>43183</v>
      </c>
      <c r="L21" s="12">
        <v>216.48249679999998</v>
      </c>
      <c r="M21" s="12">
        <v>280.84955489999999</v>
      </c>
      <c r="N21" s="12">
        <v>64.367058099999994</v>
      </c>
      <c r="O21" s="12">
        <v>34.242686749999997</v>
      </c>
      <c r="P21" s="43">
        <v>221</v>
      </c>
      <c r="Q21" s="43">
        <v>0.03</v>
      </c>
      <c r="R21" s="43">
        <v>178</v>
      </c>
      <c r="S21" s="43">
        <v>107</v>
      </c>
      <c r="T21" s="43">
        <v>31</v>
      </c>
      <c r="U21" s="43">
        <v>38</v>
      </c>
      <c r="V21" s="43">
        <v>0.54</v>
      </c>
      <c r="W21" s="43">
        <v>2.75</v>
      </c>
      <c r="X21" s="43">
        <v>5.91</v>
      </c>
      <c r="Y21" s="43">
        <v>0.28000000000000003</v>
      </c>
      <c r="Z21" s="43">
        <v>7.8000000000000007</v>
      </c>
      <c r="AA21" s="43">
        <v>1</v>
      </c>
      <c r="AB21" s="43">
        <v>0.6</v>
      </c>
      <c r="AC21" s="8">
        <v>85.399999999999991</v>
      </c>
      <c r="AD21" s="8">
        <v>0.03</v>
      </c>
      <c r="AE21" s="8">
        <v>1910</v>
      </c>
      <c r="AF21" s="8">
        <v>5.9499999999999993</v>
      </c>
      <c r="AG21" s="8">
        <v>68.899999999999991</v>
      </c>
      <c r="AH21" s="8">
        <v>66.2</v>
      </c>
      <c r="AI21" s="8">
        <v>1.1300000000000001</v>
      </c>
      <c r="AJ21" s="8">
        <v>3.58</v>
      </c>
      <c r="AK21" s="8">
        <v>5.2</v>
      </c>
      <c r="AL21" s="8">
        <v>0.05</v>
      </c>
      <c r="AM21" s="8">
        <v>7.4</v>
      </c>
      <c r="AN21" s="8">
        <v>1.9</v>
      </c>
      <c r="AO21" s="8">
        <v>0.3</v>
      </c>
      <c r="AP21" s="12">
        <v>475</v>
      </c>
      <c r="AQ21" s="12">
        <v>0.6</v>
      </c>
      <c r="AR21" s="12">
        <v>3410</v>
      </c>
      <c r="AS21" s="12">
        <v>47.599999999999994</v>
      </c>
      <c r="AT21" s="12">
        <v>467</v>
      </c>
      <c r="AU21" s="12">
        <v>273</v>
      </c>
      <c r="AV21" s="12">
        <v>32.299999999999997</v>
      </c>
      <c r="AW21" s="12">
        <v>14.1</v>
      </c>
      <c r="AX21" s="12">
        <v>43.6</v>
      </c>
      <c r="AY21" s="12">
        <v>0.72</v>
      </c>
      <c r="AZ21" s="8">
        <v>0.32</v>
      </c>
      <c r="BA21" s="8">
        <v>0</v>
      </c>
      <c r="BB21" s="8">
        <v>63.3</v>
      </c>
      <c r="BC21" s="8">
        <v>0.64</v>
      </c>
      <c r="BD21" s="8">
        <v>149</v>
      </c>
      <c r="BE21" s="8">
        <v>47.9</v>
      </c>
      <c r="BF21" s="8">
        <v>0.06</v>
      </c>
      <c r="BG21" s="8">
        <v>3.1</v>
      </c>
      <c r="BH21" s="8">
        <v>8.23</v>
      </c>
      <c r="BI21" s="8">
        <v>0</v>
      </c>
    </row>
    <row r="22" spans="1:61" x14ac:dyDescent="0.25">
      <c r="A22" s="38">
        <v>667</v>
      </c>
      <c r="B22" s="39" t="s">
        <v>121</v>
      </c>
      <c r="C22" s="39">
        <v>5</v>
      </c>
      <c r="D22" s="39" t="s">
        <v>104</v>
      </c>
      <c r="E22" s="39" t="s">
        <v>91</v>
      </c>
      <c r="F22" s="39">
        <v>27</v>
      </c>
      <c r="G22" s="49">
        <v>40.719991700383858</v>
      </c>
      <c r="H22" s="46">
        <f t="shared" si="0"/>
        <v>98.120461928635805</v>
      </c>
      <c r="I22" s="39" t="s">
        <v>17</v>
      </c>
      <c r="J22" s="39" t="s">
        <v>15</v>
      </c>
      <c r="K22" s="42">
        <v>43183</v>
      </c>
      <c r="L22" s="12">
        <v>189.0467889</v>
      </c>
      <c r="M22" s="12">
        <v>268.43005364999999</v>
      </c>
      <c r="N22" s="12">
        <v>79.383264749999995</v>
      </c>
      <c r="O22" s="12">
        <v>29.712058450000001</v>
      </c>
      <c r="P22" s="43">
        <v>235</v>
      </c>
      <c r="Q22" s="43">
        <v>0.03</v>
      </c>
      <c r="R22" s="43">
        <v>202</v>
      </c>
      <c r="S22" s="43">
        <v>117</v>
      </c>
      <c r="T22" s="43">
        <v>31</v>
      </c>
      <c r="U22" s="43">
        <v>40.300000000000004</v>
      </c>
      <c r="V22" s="43">
        <v>0.63</v>
      </c>
      <c r="W22" s="43">
        <v>2.6900000000000004</v>
      </c>
      <c r="X22" s="43">
        <v>5.4</v>
      </c>
      <c r="Y22" s="43">
        <v>0.29000000000000004</v>
      </c>
      <c r="Z22" s="43">
        <v>6.8000000000000007</v>
      </c>
      <c r="AA22" s="43">
        <v>1</v>
      </c>
      <c r="AB22" s="43">
        <v>0.5</v>
      </c>
      <c r="AC22" s="8">
        <v>72.300000000000011</v>
      </c>
      <c r="AD22" s="8">
        <v>0.03</v>
      </c>
      <c r="AE22" s="8">
        <v>1970</v>
      </c>
      <c r="AF22" s="8">
        <v>5.5500000000000007</v>
      </c>
      <c r="AG22" s="8">
        <v>55</v>
      </c>
      <c r="AH22" s="8">
        <v>71.2</v>
      </c>
      <c r="AI22" s="8">
        <v>0.78</v>
      </c>
      <c r="AJ22" s="8">
        <v>1.9900000000000002</v>
      </c>
      <c r="AK22" s="8">
        <v>4.51</v>
      </c>
      <c r="AL22" s="8">
        <v>0.05</v>
      </c>
      <c r="AM22" s="8">
        <v>6.6000000000000005</v>
      </c>
      <c r="AN22" s="8">
        <v>0.5</v>
      </c>
      <c r="AO22" s="8">
        <v>0.1</v>
      </c>
      <c r="AP22" s="12">
        <v>443</v>
      </c>
      <c r="AQ22" s="12">
        <v>0.44999999999999996</v>
      </c>
      <c r="AR22" s="12">
        <v>3360</v>
      </c>
      <c r="AS22" s="12">
        <v>64.2</v>
      </c>
      <c r="AT22" s="12">
        <v>414</v>
      </c>
      <c r="AU22" s="12">
        <v>283</v>
      </c>
      <c r="AV22" s="12">
        <v>33.1</v>
      </c>
      <c r="AW22" s="12">
        <v>8.48</v>
      </c>
      <c r="AX22" s="12">
        <v>10.1</v>
      </c>
      <c r="AY22" s="12">
        <v>0.67</v>
      </c>
      <c r="AZ22" s="8">
        <v>0.34</v>
      </c>
      <c r="BA22" s="8">
        <v>0</v>
      </c>
      <c r="BB22" s="8">
        <v>55.8</v>
      </c>
      <c r="BC22" s="8">
        <v>0.52</v>
      </c>
      <c r="BD22" s="8">
        <v>121</v>
      </c>
      <c r="BE22" s="8">
        <v>50</v>
      </c>
      <c r="BF22" s="8">
        <v>0.05</v>
      </c>
      <c r="BG22" s="8">
        <v>1.92</v>
      </c>
      <c r="BH22" s="8">
        <v>7.76</v>
      </c>
      <c r="BI22" s="8">
        <v>0</v>
      </c>
    </row>
    <row r="23" spans="1:61" x14ac:dyDescent="0.25">
      <c r="A23" s="38">
        <v>627</v>
      </c>
      <c r="B23" s="39" t="s">
        <v>121</v>
      </c>
      <c r="C23" s="39">
        <v>6</v>
      </c>
      <c r="D23" s="39" t="s">
        <v>105</v>
      </c>
      <c r="E23" s="39" t="s">
        <v>90</v>
      </c>
      <c r="F23" s="39">
        <v>0</v>
      </c>
      <c r="G23" s="49">
        <v>39.877061935885465</v>
      </c>
      <c r="H23" s="46">
        <f t="shared" si="0"/>
        <v>96.089305869603521</v>
      </c>
      <c r="I23" s="39" t="s">
        <v>122</v>
      </c>
      <c r="J23" s="39" t="s">
        <v>14</v>
      </c>
      <c r="K23" s="42">
        <v>43183</v>
      </c>
      <c r="L23" s="8">
        <v>232.57219665000002</v>
      </c>
      <c r="M23" s="8">
        <v>330.53019180000001</v>
      </c>
      <c r="N23" s="8">
        <v>97.957995150000002</v>
      </c>
      <c r="O23" s="8">
        <v>52.733481699999999</v>
      </c>
      <c r="P23" s="43">
        <v>323</v>
      </c>
      <c r="Q23" s="43">
        <v>0.01</v>
      </c>
      <c r="R23" s="43">
        <v>209</v>
      </c>
      <c r="S23" s="43">
        <v>186</v>
      </c>
      <c r="T23" s="43">
        <v>44.1</v>
      </c>
      <c r="U23" s="43">
        <v>50.199999999999996</v>
      </c>
      <c r="V23" s="43">
        <v>0.96</v>
      </c>
      <c r="W23" s="43">
        <v>3.9400000000000004</v>
      </c>
      <c r="X23" s="43">
        <v>5.68</v>
      </c>
      <c r="Y23" s="8">
        <v>0.42000000000000004</v>
      </c>
      <c r="Z23" s="34">
        <v>16.8</v>
      </c>
      <c r="AA23" s="34">
        <v>1.7999999999999998</v>
      </c>
      <c r="AB23" s="34">
        <v>0.8</v>
      </c>
      <c r="AC23" s="8">
        <v>50.199999999999996</v>
      </c>
      <c r="AD23" s="8">
        <v>0.04</v>
      </c>
      <c r="AE23" s="8">
        <v>2090</v>
      </c>
      <c r="AF23" s="8">
        <v>5</v>
      </c>
      <c r="AG23" s="8">
        <v>50.4</v>
      </c>
      <c r="AH23" s="8">
        <v>62</v>
      </c>
      <c r="AI23" s="8">
        <v>0.8</v>
      </c>
      <c r="AJ23" s="8">
        <v>1.32</v>
      </c>
      <c r="AK23" s="8">
        <v>3.95</v>
      </c>
      <c r="AL23" s="8">
        <v>0.05</v>
      </c>
      <c r="AM23" s="8">
        <v>15.2</v>
      </c>
      <c r="AN23" s="8">
        <v>0.3</v>
      </c>
      <c r="AO23" s="8">
        <v>0</v>
      </c>
      <c r="AP23" s="12">
        <v>360</v>
      </c>
      <c r="AQ23" s="12">
        <v>0.34</v>
      </c>
      <c r="AR23" s="12">
        <v>3770</v>
      </c>
      <c r="AS23" s="12">
        <v>68.099999999999994</v>
      </c>
      <c r="AT23" s="12">
        <v>402</v>
      </c>
      <c r="AU23" s="12">
        <v>236</v>
      </c>
      <c r="AV23" s="12">
        <v>58</v>
      </c>
      <c r="AW23" s="12">
        <v>9.15</v>
      </c>
      <c r="AX23" s="12">
        <v>44.1</v>
      </c>
      <c r="AY23" s="12">
        <v>0.75</v>
      </c>
      <c r="AZ23" s="8">
        <v>1.23</v>
      </c>
      <c r="BA23" s="8">
        <v>0</v>
      </c>
      <c r="BB23" s="8">
        <v>90.3</v>
      </c>
      <c r="BC23" s="8">
        <v>1.1200000000000001</v>
      </c>
      <c r="BD23" s="8">
        <v>174</v>
      </c>
      <c r="BE23" s="8">
        <v>51</v>
      </c>
      <c r="BF23" s="8">
        <v>0.08</v>
      </c>
      <c r="BG23" s="8">
        <v>3.7199999999999998</v>
      </c>
      <c r="BH23" s="8">
        <v>11.399999999999999</v>
      </c>
      <c r="BI23" s="8">
        <v>0.01</v>
      </c>
    </row>
    <row r="24" spans="1:61" x14ac:dyDescent="0.25">
      <c r="A24" s="38">
        <v>626</v>
      </c>
      <c r="B24" s="39" t="s">
        <v>121</v>
      </c>
      <c r="C24" s="39">
        <v>6</v>
      </c>
      <c r="D24" s="39" t="s">
        <v>105</v>
      </c>
      <c r="E24" s="39" t="s">
        <v>90</v>
      </c>
      <c r="F24" s="39">
        <v>0</v>
      </c>
      <c r="G24" s="49">
        <v>39.877061935885465</v>
      </c>
      <c r="H24" s="46">
        <f t="shared" si="0"/>
        <v>96.089305869603521</v>
      </c>
      <c r="I24" s="39" t="s">
        <v>122</v>
      </c>
      <c r="J24" s="39" t="s">
        <v>13</v>
      </c>
      <c r="K24" s="42">
        <v>43183</v>
      </c>
      <c r="L24" s="8">
        <v>276.79440855000001</v>
      </c>
      <c r="M24" s="8">
        <v>361.61178710000002</v>
      </c>
      <c r="N24" s="8">
        <v>84.817378550000001</v>
      </c>
      <c r="O24" s="8">
        <v>46.895054049999999</v>
      </c>
      <c r="P24" s="43">
        <v>249</v>
      </c>
      <c r="Q24" s="43">
        <v>0.13</v>
      </c>
      <c r="R24" s="43">
        <v>188</v>
      </c>
      <c r="S24" s="43">
        <v>143</v>
      </c>
      <c r="T24" s="43">
        <v>42.699999999999996</v>
      </c>
      <c r="U24" s="43">
        <v>41</v>
      </c>
      <c r="V24" s="43">
        <v>0.8</v>
      </c>
      <c r="W24" s="43">
        <v>3.71</v>
      </c>
      <c r="X24" s="43">
        <v>4.96</v>
      </c>
      <c r="Y24" s="17">
        <v>0.42999999999999994</v>
      </c>
      <c r="Z24" s="44">
        <v>10.700000000000001</v>
      </c>
      <c r="AA24" s="44">
        <v>1.6</v>
      </c>
      <c r="AB24" s="44">
        <v>0.8</v>
      </c>
      <c r="AC24" s="8">
        <v>50.8</v>
      </c>
      <c r="AD24" s="8">
        <v>0.02</v>
      </c>
      <c r="AE24" s="8">
        <v>2080</v>
      </c>
      <c r="AF24" s="8">
        <v>4.5600000000000005</v>
      </c>
      <c r="AG24" s="8">
        <v>67.5</v>
      </c>
      <c r="AH24" s="8">
        <v>67.400000000000006</v>
      </c>
      <c r="AI24" s="8">
        <v>0.97</v>
      </c>
      <c r="AJ24" s="8">
        <v>2.5499999999999998</v>
      </c>
      <c r="AK24" s="8">
        <v>5.3000000000000007</v>
      </c>
      <c r="AL24" s="8">
        <v>0</v>
      </c>
      <c r="AM24" s="8">
        <v>9.9</v>
      </c>
      <c r="AN24" s="8">
        <v>1.3</v>
      </c>
      <c r="AO24" s="8">
        <v>0.1</v>
      </c>
      <c r="AP24" s="12">
        <v>323</v>
      </c>
      <c r="AQ24" s="12">
        <v>0.34</v>
      </c>
      <c r="AR24" s="12">
        <v>3740</v>
      </c>
      <c r="AS24" s="12">
        <v>59.2</v>
      </c>
      <c r="AT24" s="12">
        <v>470</v>
      </c>
      <c r="AU24" s="12">
        <v>250</v>
      </c>
      <c r="AV24" s="12">
        <v>57.800000000000004</v>
      </c>
      <c r="AW24" s="12">
        <v>16.899999999999999</v>
      </c>
      <c r="AX24" s="12">
        <v>40.599999999999994</v>
      </c>
      <c r="AY24" s="12">
        <v>1.04</v>
      </c>
      <c r="AZ24" s="8">
        <v>0.85000000000000009</v>
      </c>
      <c r="BA24" s="8">
        <v>0</v>
      </c>
      <c r="BB24" s="8">
        <v>97.6</v>
      </c>
      <c r="BC24" s="8">
        <v>1.26</v>
      </c>
      <c r="BD24" s="8">
        <v>237</v>
      </c>
      <c r="BE24" s="8">
        <v>55.8</v>
      </c>
      <c r="BF24" s="8">
        <v>0.10999999999999999</v>
      </c>
      <c r="BG24" s="8">
        <v>7.16</v>
      </c>
      <c r="BH24" s="8">
        <v>15.4</v>
      </c>
      <c r="BI24" s="8">
        <v>0</v>
      </c>
    </row>
    <row r="25" spans="1:61" x14ac:dyDescent="0.25">
      <c r="A25" s="38">
        <v>628</v>
      </c>
      <c r="B25" s="39" t="s">
        <v>121</v>
      </c>
      <c r="C25" s="39">
        <v>6</v>
      </c>
      <c r="D25" s="39" t="s">
        <v>105</v>
      </c>
      <c r="E25" s="39" t="s">
        <v>90</v>
      </c>
      <c r="F25" s="39">
        <v>0</v>
      </c>
      <c r="G25" s="49">
        <v>39.877061935885465</v>
      </c>
      <c r="H25" s="46">
        <f t="shared" si="0"/>
        <v>96.089305869603521</v>
      </c>
      <c r="I25" s="39" t="s">
        <v>122</v>
      </c>
      <c r="J25" s="39" t="s">
        <v>15</v>
      </c>
      <c r="K25" s="42">
        <v>43183</v>
      </c>
      <c r="L25" s="8">
        <v>237.96399775</v>
      </c>
      <c r="M25" s="8">
        <v>325.63068985000001</v>
      </c>
      <c r="N25" s="8">
        <v>87.666692100000006</v>
      </c>
      <c r="O25" s="8">
        <v>58.926581300000002</v>
      </c>
      <c r="P25" s="43">
        <v>242</v>
      </c>
      <c r="Q25" s="43">
        <v>0.02</v>
      </c>
      <c r="R25" s="43">
        <v>198</v>
      </c>
      <c r="S25" s="43">
        <v>139</v>
      </c>
      <c r="T25" s="43">
        <v>39.300000000000004</v>
      </c>
      <c r="U25" s="43">
        <v>39.900000000000006</v>
      </c>
      <c r="V25" s="43">
        <v>0.70000000000000007</v>
      </c>
      <c r="W25" s="43">
        <v>3.4200000000000004</v>
      </c>
      <c r="X25" s="43">
        <v>6.2</v>
      </c>
      <c r="Y25" s="43">
        <v>0.3</v>
      </c>
      <c r="Z25" s="34">
        <v>20.9</v>
      </c>
      <c r="AA25" s="34">
        <v>1.7999999999999998</v>
      </c>
      <c r="AB25" s="34">
        <v>0.70000000000000007</v>
      </c>
      <c r="AC25" s="8">
        <v>53.7</v>
      </c>
      <c r="AD25" s="8">
        <v>0</v>
      </c>
      <c r="AE25" s="8">
        <v>2100</v>
      </c>
      <c r="AF25" s="8">
        <v>4.57</v>
      </c>
      <c r="AG25" s="8">
        <v>56.5</v>
      </c>
      <c r="AH25" s="8">
        <v>68</v>
      </c>
      <c r="AI25" s="8">
        <v>0.81</v>
      </c>
      <c r="AJ25" s="8">
        <v>1.7000000000000002</v>
      </c>
      <c r="AK25" s="8">
        <v>4.46</v>
      </c>
      <c r="AL25" s="8">
        <v>0</v>
      </c>
      <c r="AM25" s="8">
        <v>19.399999999999999</v>
      </c>
      <c r="AN25" s="8">
        <v>0.6</v>
      </c>
      <c r="AO25" s="8">
        <v>0</v>
      </c>
      <c r="AP25" s="12">
        <v>357</v>
      </c>
      <c r="AQ25" s="12">
        <v>0.33</v>
      </c>
      <c r="AR25" s="12">
        <v>3760</v>
      </c>
      <c r="AS25" s="12">
        <v>66</v>
      </c>
      <c r="AT25" s="12">
        <v>451</v>
      </c>
      <c r="AU25" s="12">
        <v>255</v>
      </c>
      <c r="AV25" s="12">
        <v>59.400000000000006</v>
      </c>
      <c r="AW25" s="12">
        <v>12.1</v>
      </c>
      <c r="AX25" s="12">
        <v>41.5</v>
      </c>
      <c r="AY25" s="12">
        <v>0.82000000000000006</v>
      </c>
      <c r="AZ25" s="8">
        <v>0.76</v>
      </c>
      <c r="BA25" s="8">
        <v>0</v>
      </c>
      <c r="BB25" s="8">
        <v>87.5</v>
      </c>
      <c r="BC25" s="8">
        <v>0.94</v>
      </c>
      <c r="BD25" s="8">
        <v>199</v>
      </c>
      <c r="BE25" s="8">
        <v>55.5</v>
      </c>
      <c r="BF25" s="8">
        <v>0.09</v>
      </c>
      <c r="BG25" s="8">
        <v>5.26</v>
      </c>
      <c r="BH25" s="8">
        <v>12.6</v>
      </c>
      <c r="BI25" s="8">
        <v>0</v>
      </c>
    </row>
    <row r="26" spans="1:61" x14ac:dyDescent="0.25">
      <c r="A26" s="38">
        <v>669</v>
      </c>
      <c r="B26" s="39" t="s">
        <v>121</v>
      </c>
      <c r="C26" s="39">
        <v>8</v>
      </c>
      <c r="D26" s="39" t="s">
        <v>107</v>
      </c>
      <c r="E26" s="39" t="s">
        <v>90</v>
      </c>
      <c r="F26" s="39">
        <v>0</v>
      </c>
      <c r="G26" s="49">
        <v>34.4304388422035</v>
      </c>
      <c r="H26" s="46">
        <f t="shared" si="0"/>
        <v>82.964912872779522</v>
      </c>
      <c r="I26" s="39" t="s">
        <v>17</v>
      </c>
      <c r="J26" s="39" t="s">
        <v>14</v>
      </c>
      <c r="K26" s="42">
        <v>43183</v>
      </c>
      <c r="L26" s="12">
        <v>178.32648554999997</v>
      </c>
      <c r="M26" s="12">
        <v>257.49897505000001</v>
      </c>
      <c r="N26" s="12">
        <v>79.172489499999998</v>
      </c>
      <c r="O26" s="12">
        <v>51.071308850000001</v>
      </c>
      <c r="P26" s="43">
        <v>236</v>
      </c>
      <c r="Q26" s="43">
        <v>0</v>
      </c>
      <c r="R26" s="43">
        <v>207</v>
      </c>
      <c r="S26" s="43">
        <v>116</v>
      </c>
      <c r="T26" s="43">
        <v>30.6</v>
      </c>
      <c r="U26" s="43">
        <v>40.799999999999997</v>
      </c>
      <c r="V26" s="43">
        <v>0.66</v>
      </c>
      <c r="W26" s="43">
        <v>3.27</v>
      </c>
      <c r="X26" s="43">
        <v>7.41</v>
      </c>
      <c r="Y26" s="43">
        <v>0.3</v>
      </c>
      <c r="Z26" s="43">
        <v>17.7</v>
      </c>
      <c r="AA26" s="43">
        <v>1.1000000000000001</v>
      </c>
      <c r="AB26" s="43">
        <v>0.5</v>
      </c>
      <c r="AC26" s="8">
        <v>88.5</v>
      </c>
      <c r="AD26" s="8">
        <v>0</v>
      </c>
      <c r="AE26" s="8">
        <v>1910</v>
      </c>
      <c r="AF26" s="8">
        <v>6.66</v>
      </c>
      <c r="AG26" s="8">
        <v>57.1</v>
      </c>
      <c r="AH26" s="8">
        <v>68.5</v>
      </c>
      <c r="AI26" s="8">
        <v>1.05</v>
      </c>
      <c r="AJ26" s="8">
        <v>4.54</v>
      </c>
      <c r="AK26" s="8">
        <v>7.29</v>
      </c>
      <c r="AL26" s="8">
        <v>0</v>
      </c>
      <c r="AM26" s="8">
        <v>16.100000000000001</v>
      </c>
      <c r="AN26" s="8">
        <v>2.6</v>
      </c>
      <c r="AO26" s="8">
        <v>0</v>
      </c>
      <c r="AP26" s="12">
        <v>497</v>
      </c>
      <c r="AQ26" s="12">
        <v>0.47</v>
      </c>
      <c r="AR26" s="12">
        <v>3280</v>
      </c>
      <c r="AS26" s="12">
        <v>61.6</v>
      </c>
      <c r="AT26" s="12">
        <v>426</v>
      </c>
      <c r="AU26" s="12">
        <v>265</v>
      </c>
      <c r="AV26" s="12">
        <v>40.4</v>
      </c>
      <c r="AW26" s="12">
        <v>10.4</v>
      </c>
      <c r="AX26" s="12">
        <v>13.899999999999999</v>
      </c>
      <c r="AY26" s="12">
        <v>0.65</v>
      </c>
      <c r="AZ26" s="8">
        <v>0.25</v>
      </c>
      <c r="BA26" s="8">
        <v>0</v>
      </c>
      <c r="BB26" s="8">
        <v>56.5</v>
      </c>
      <c r="BC26" s="8">
        <v>0.43999999999999995</v>
      </c>
      <c r="BD26" s="8">
        <v>129</v>
      </c>
      <c r="BE26" s="8">
        <v>48</v>
      </c>
      <c r="BF26" s="8">
        <v>0.05</v>
      </c>
      <c r="BG26" s="8">
        <v>2.4900000000000002</v>
      </c>
      <c r="BH26" s="8">
        <v>9.08</v>
      </c>
      <c r="BI26" s="8">
        <v>0</v>
      </c>
    </row>
    <row r="27" spans="1:61" x14ac:dyDescent="0.25">
      <c r="A27" s="38">
        <v>668</v>
      </c>
      <c r="B27" s="39" t="s">
        <v>121</v>
      </c>
      <c r="C27" s="39">
        <v>8</v>
      </c>
      <c r="D27" s="39" t="s">
        <v>107</v>
      </c>
      <c r="E27" s="39" t="s">
        <v>90</v>
      </c>
      <c r="F27" s="39">
        <v>0</v>
      </c>
      <c r="G27" s="49">
        <v>34.4304388422035</v>
      </c>
      <c r="H27" s="46">
        <f t="shared" si="0"/>
        <v>82.964912872779522</v>
      </c>
      <c r="I27" s="39" t="s">
        <v>17</v>
      </c>
      <c r="J27" s="39" t="s">
        <v>13</v>
      </c>
      <c r="K27" s="42">
        <v>43183</v>
      </c>
      <c r="L27" s="12">
        <v>196.37535585000001</v>
      </c>
      <c r="M27" s="12">
        <v>259.49044780000003</v>
      </c>
      <c r="N27" s="12">
        <v>63.115091949999993</v>
      </c>
      <c r="O27" s="12">
        <v>34.445600900000002</v>
      </c>
      <c r="P27" s="43">
        <v>213</v>
      </c>
      <c r="Q27" s="43">
        <v>0.04</v>
      </c>
      <c r="R27" s="43">
        <v>177</v>
      </c>
      <c r="S27" s="43">
        <v>104</v>
      </c>
      <c r="T27" s="43">
        <v>29.8</v>
      </c>
      <c r="U27" s="43">
        <v>36.9</v>
      </c>
      <c r="V27" s="43">
        <v>0.5</v>
      </c>
      <c r="W27" s="43">
        <v>2.5</v>
      </c>
      <c r="X27" s="43">
        <v>5.4300000000000006</v>
      </c>
      <c r="Y27" s="43">
        <v>0.28000000000000003</v>
      </c>
      <c r="Z27" s="43">
        <v>9.8000000000000007</v>
      </c>
      <c r="AA27" s="43">
        <v>1</v>
      </c>
      <c r="AB27" s="43">
        <v>0.5</v>
      </c>
      <c r="AC27" s="8">
        <v>83.800000000000011</v>
      </c>
      <c r="AD27" s="8">
        <v>0.10999999999999999</v>
      </c>
      <c r="AE27" s="8">
        <v>1840</v>
      </c>
      <c r="AF27" s="8">
        <v>5.26</v>
      </c>
      <c r="AG27" s="8">
        <v>60.9</v>
      </c>
      <c r="AH27" s="8">
        <v>61.2</v>
      </c>
      <c r="AI27" s="8">
        <v>1.23</v>
      </c>
      <c r="AJ27" s="8">
        <v>6.53</v>
      </c>
      <c r="AK27" s="8">
        <v>5.6000000000000005</v>
      </c>
      <c r="AL27" s="8">
        <v>0</v>
      </c>
      <c r="AM27" s="8">
        <v>9.6</v>
      </c>
      <c r="AN27" s="8">
        <v>4.5</v>
      </c>
      <c r="AO27" s="8">
        <v>6</v>
      </c>
      <c r="AP27" s="12">
        <v>382</v>
      </c>
      <c r="AQ27" s="12">
        <v>0.41000000000000003</v>
      </c>
      <c r="AR27" s="12">
        <v>3220</v>
      </c>
      <c r="AS27" s="12">
        <v>42.800000000000004</v>
      </c>
      <c r="AT27" s="12">
        <v>436</v>
      </c>
      <c r="AU27" s="12">
        <v>250</v>
      </c>
      <c r="AV27" s="12">
        <v>32.9</v>
      </c>
      <c r="AW27" s="12">
        <v>16.399999999999999</v>
      </c>
      <c r="AX27" s="12">
        <v>9.9600000000000009</v>
      </c>
      <c r="AY27" s="12">
        <v>0.69000000000000006</v>
      </c>
      <c r="AZ27" s="8">
        <v>0.34</v>
      </c>
      <c r="BA27" s="8">
        <v>0</v>
      </c>
      <c r="BB27" s="8">
        <v>59.900000000000006</v>
      </c>
      <c r="BC27" s="8">
        <v>0.5</v>
      </c>
      <c r="BD27" s="8">
        <v>134</v>
      </c>
      <c r="BE27" s="8">
        <v>45.099999999999994</v>
      </c>
      <c r="BF27" s="8">
        <v>0.06</v>
      </c>
      <c r="BG27" s="8">
        <v>3.2600000000000002</v>
      </c>
      <c r="BH27" s="8">
        <v>7.69</v>
      </c>
      <c r="BI27" s="8">
        <v>0</v>
      </c>
    </row>
    <row r="28" spans="1:61" x14ac:dyDescent="0.25">
      <c r="A28" s="38">
        <v>670</v>
      </c>
      <c r="B28" s="39" t="s">
        <v>121</v>
      </c>
      <c r="C28" s="39">
        <v>8</v>
      </c>
      <c r="D28" s="39" t="s">
        <v>107</v>
      </c>
      <c r="E28" s="39" t="s">
        <v>90</v>
      </c>
      <c r="F28" s="39">
        <v>0</v>
      </c>
      <c r="G28" s="49">
        <v>34.4304388422035</v>
      </c>
      <c r="H28" s="46">
        <f t="shared" si="0"/>
        <v>82.964912872779522</v>
      </c>
      <c r="I28" s="39" t="s">
        <v>17</v>
      </c>
      <c r="J28" s="39" t="s">
        <v>15</v>
      </c>
      <c r="K28" s="42">
        <v>43183</v>
      </c>
      <c r="L28" s="12">
        <v>196.1153229</v>
      </c>
      <c r="M28" s="12">
        <v>277.19457395000001</v>
      </c>
      <c r="N28" s="12">
        <v>81.079251049999996</v>
      </c>
      <c r="O28" s="12">
        <v>33.867978100000002</v>
      </c>
      <c r="P28" s="43">
        <v>220</v>
      </c>
      <c r="Q28" s="43">
        <v>0</v>
      </c>
      <c r="R28" s="43">
        <v>203</v>
      </c>
      <c r="S28" s="43">
        <v>108</v>
      </c>
      <c r="T28" s="43">
        <v>26.6</v>
      </c>
      <c r="U28" s="43">
        <v>38.4</v>
      </c>
      <c r="V28" s="43">
        <v>0.59</v>
      </c>
      <c r="W28" s="43">
        <v>2.59</v>
      </c>
      <c r="X28" s="43">
        <v>5.28</v>
      </c>
      <c r="Y28" s="43">
        <v>0.28000000000000003</v>
      </c>
      <c r="Z28" s="43">
        <v>9.3000000000000007</v>
      </c>
      <c r="AA28" s="43">
        <v>0.8</v>
      </c>
      <c r="AB28" s="43">
        <v>0.6</v>
      </c>
      <c r="AC28" s="8">
        <v>75.3</v>
      </c>
      <c r="AD28" s="8">
        <v>0</v>
      </c>
      <c r="AE28" s="8">
        <v>1980</v>
      </c>
      <c r="AF28" s="8">
        <v>5.58</v>
      </c>
      <c r="AG28" s="8">
        <v>50.300000000000004</v>
      </c>
      <c r="AH28" s="8">
        <v>70.5</v>
      </c>
      <c r="AI28" s="8">
        <v>0.67</v>
      </c>
      <c r="AJ28" s="8">
        <v>2.5499999999999998</v>
      </c>
      <c r="AK28" s="8">
        <v>4.6899999999999995</v>
      </c>
      <c r="AL28" s="8">
        <v>0</v>
      </c>
      <c r="AM28" s="8">
        <v>9.1</v>
      </c>
      <c r="AN28" s="8">
        <v>0.89999999999999991</v>
      </c>
      <c r="AO28" s="8">
        <v>0.1</v>
      </c>
      <c r="AP28" s="12">
        <v>401</v>
      </c>
      <c r="AQ28" s="12">
        <v>0.34</v>
      </c>
      <c r="AR28" s="12">
        <v>3420</v>
      </c>
      <c r="AS28" s="12">
        <v>54.1</v>
      </c>
      <c r="AT28" s="12">
        <v>400</v>
      </c>
      <c r="AU28" s="12">
        <v>267</v>
      </c>
      <c r="AV28" s="12">
        <v>25.2</v>
      </c>
      <c r="AW28" s="12">
        <v>7.5</v>
      </c>
      <c r="AX28" s="12">
        <v>13.799999999999999</v>
      </c>
      <c r="AY28" s="12">
        <v>0.51</v>
      </c>
      <c r="AZ28" s="8">
        <v>0.28000000000000003</v>
      </c>
      <c r="BA28" s="8">
        <v>0</v>
      </c>
      <c r="BB28" s="8">
        <v>52.400000000000006</v>
      </c>
      <c r="BC28" s="8">
        <v>0.45999999999999996</v>
      </c>
      <c r="BD28" s="8">
        <v>108</v>
      </c>
      <c r="BE28" s="8">
        <v>48.8</v>
      </c>
      <c r="BF28" s="8">
        <v>0.05</v>
      </c>
      <c r="BG28" s="8">
        <v>2.29</v>
      </c>
      <c r="BH28" s="8">
        <v>8.7200000000000006</v>
      </c>
      <c r="BI28" s="8">
        <v>0</v>
      </c>
    </row>
    <row r="29" spans="1:61" x14ac:dyDescent="0.25">
      <c r="A29" s="38">
        <v>630</v>
      </c>
      <c r="B29" s="39" t="s">
        <v>121</v>
      </c>
      <c r="C29" s="39">
        <v>7</v>
      </c>
      <c r="D29" s="39" t="s">
        <v>108</v>
      </c>
      <c r="E29" s="39" t="s">
        <v>91</v>
      </c>
      <c r="F29" s="39">
        <v>27</v>
      </c>
      <c r="G29" s="46">
        <v>37.866998651312379</v>
      </c>
      <c r="H29" s="46">
        <f t="shared" si="0"/>
        <v>91.245779882680438</v>
      </c>
      <c r="I29" s="39" t="s">
        <v>122</v>
      </c>
      <c r="J29" s="39" t="s">
        <v>14</v>
      </c>
      <c r="K29" s="42">
        <v>43183</v>
      </c>
      <c r="L29" s="8">
        <v>203.50078124999999</v>
      </c>
      <c r="M29" s="8">
        <v>296.67306674999998</v>
      </c>
      <c r="N29" s="8">
        <v>93.172102099999989</v>
      </c>
      <c r="O29" s="8">
        <v>40.459444399999995</v>
      </c>
      <c r="P29" s="43">
        <v>340</v>
      </c>
      <c r="Q29" s="43">
        <v>0</v>
      </c>
      <c r="R29" s="43">
        <v>210</v>
      </c>
      <c r="S29" s="43">
        <v>196</v>
      </c>
      <c r="T29" s="43">
        <v>45.5</v>
      </c>
      <c r="U29" s="43">
        <v>52.699999999999996</v>
      </c>
      <c r="V29" s="43">
        <v>1.01</v>
      </c>
      <c r="W29" s="43">
        <v>3.76</v>
      </c>
      <c r="X29" s="43">
        <v>4.6800000000000006</v>
      </c>
      <c r="Y29" s="43">
        <v>0.44999999999999996</v>
      </c>
      <c r="Z29" s="34">
        <v>12.3</v>
      </c>
      <c r="AA29" s="34">
        <v>2.1</v>
      </c>
      <c r="AB29" s="34">
        <v>0.4</v>
      </c>
      <c r="AC29" s="8">
        <v>49.6</v>
      </c>
      <c r="AD29" s="8">
        <v>0</v>
      </c>
      <c r="AE29" s="8">
        <v>2110</v>
      </c>
      <c r="AF29" s="8">
        <v>5.4700000000000006</v>
      </c>
      <c r="AG29" s="8">
        <v>48.4</v>
      </c>
      <c r="AH29" s="8">
        <v>64.2</v>
      </c>
      <c r="AI29" s="8">
        <v>0.59</v>
      </c>
      <c r="AJ29" s="8">
        <v>1.18</v>
      </c>
      <c r="AK29" s="8">
        <v>4.63</v>
      </c>
      <c r="AL29" s="8">
        <v>0</v>
      </c>
      <c r="AM29" s="8">
        <v>10.9</v>
      </c>
      <c r="AN29" s="8">
        <v>0.4</v>
      </c>
      <c r="AO29" s="8">
        <v>0.1</v>
      </c>
      <c r="AP29" s="12">
        <v>381</v>
      </c>
      <c r="AQ29" s="12">
        <v>0.32</v>
      </c>
      <c r="AR29" s="12">
        <v>3760</v>
      </c>
      <c r="AS29" s="12">
        <v>73</v>
      </c>
      <c r="AT29" s="12">
        <v>422</v>
      </c>
      <c r="AU29" s="12">
        <v>239</v>
      </c>
      <c r="AV29" s="12">
        <v>57.1</v>
      </c>
      <c r="AW29" s="12">
        <v>7.83</v>
      </c>
      <c r="AX29" s="12">
        <v>36.6</v>
      </c>
      <c r="AY29" s="12">
        <v>0.75</v>
      </c>
      <c r="AZ29" s="8">
        <v>0.8899999999999999</v>
      </c>
      <c r="BA29" s="8">
        <v>0</v>
      </c>
      <c r="BB29" s="8">
        <v>83.699999999999989</v>
      </c>
      <c r="BC29" s="8">
        <v>0.91999999999999993</v>
      </c>
      <c r="BD29" s="8">
        <v>180</v>
      </c>
      <c r="BE29" s="8">
        <v>52</v>
      </c>
      <c r="BF29" s="8">
        <v>7.0000000000000007E-2</v>
      </c>
      <c r="BG29" s="8">
        <v>3.59</v>
      </c>
      <c r="BH29" s="8">
        <v>12.7</v>
      </c>
      <c r="BI29" s="8">
        <v>0.01</v>
      </c>
    </row>
    <row r="30" spans="1:61" x14ac:dyDescent="0.25">
      <c r="A30" s="38">
        <v>629</v>
      </c>
      <c r="B30" s="39" t="s">
        <v>121</v>
      </c>
      <c r="C30" s="39">
        <v>7</v>
      </c>
      <c r="D30" s="39" t="s">
        <v>108</v>
      </c>
      <c r="E30" s="39" t="s">
        <v>91</v>
      </c>
      <c r="F30" s="39">
        <v>27</v>
      </c>
      <c r="G30" s="46">
        <v>37.866998651312379</v>
      </c>
      <c r="H30" s="46">
        <f t="shared" si="0"/>
        <v>91.245779882680438</v>
      </c>
      <c r="I30" s="39" t="s">
        <v>122</v>
      </c>
      <c r="J30" s="39" t="s">
        <v>13</v>
      </c>
      <c r="K30" s="42">
        <v>43183</v>
      </c>
      <c r="L30" s="8">
        <v>210.86897020000004</v>
      </c>
      <c r="M30" s="8">
        <v>291.7012469</v>
      </c>
      <c r="N30" s="8">
        <v>80.832276699999994</v>
      </c>
      <c r="O30" s="8">
        <v>38.123782850000005</v>
      </c>
      <c r="P30" s="43">
        <v>332</v>
      </c>
      <c r="Q30" s="43">
        <v>0</v>
      </c>
      <c r="R30" s="43">
        <v>195</v>
      </c>
      <c r="S30" s="43">
        <v>189</v>
      </c>
      <c r="T30" s="43">
        <v>48.6</v>
      </c>
      <c r="U30" s="43">
        <v>51.7</v>
      </c>
      <c r="V30" s="43">
        <v>0.84000000000000008</v>
      </c>
      <c r="W30" s="43">
        <v>3.61</v>
      </c>
      <c r="X30" s="43">
        <v>5.09</v>
      </c>
      <c r="Y30" s="43">
        <v>0.47</v>
      </c>
      <c r="Z30" s="34">
        <v>10.5</v>
      </c>
      <c r="AA30" s="34">
        <v>2</v>
      </c>
      <c r="AB30" s="34">
        <v>0.8</v>
      </c>
      <c r="AC30" s="8">
        <v>48.099999999999994</v>
      </c>
      <c r="AD30" s="8">
        <v>0</v>
      </c>
      <c r="AE30" s="8">
        <v>2080</v>
      </c>
      <c r="AF30" s="8">
        <v>4.1099999999999994</v>
      </c>
      <c r="AG30" s="8">
        <v>58</v>
      </c>
      <c r="AH30" s="8">
        <v>60.8</v>
      </c>
      <c r="AI30" s="8">
        <v>0.70000000000000007</v>
      </c>
      <c r="AJ30" s="8">
        <v>2.36</v>
      </c>
      <c r="AK30" s="8">
        <v>3.65</v>
      </c>
      <c r="AL30" s="8">
        <v>0.02</v>
      </c>
      <c r="AM30" s="8">
        <v>9.2000000000000011</v>
      </c>
      <c r="AN30" s="8">
        <v>1.3</v>
      </c>
      <c r="AO30" s="8">
        <v>0</v>
      </c>
      <c r="AP30" s="12">
        <v>265</v>
      </c>
      <c r="AQ30" s="12">
        <v>0.33</v>
      </c>
      <c r="AR30" s="12">
        <v>3780</v>
      </c>
      <c r="AS30" s="12">
        <v>47.199999999999996</v>
      </c>
      <c r="AT30" s="12">
        <v>437</v>
      </c>
      <c r="AU30" s="12">
        <v>227</v>
      </c>
      <c r="AV30" s="12">
        <v>44</v>
      </c>
      <c r="AW30" s="12">
        <v>14.399999999999999</v>
      </c>
      <c r="AX30" s="12">
        <v>37.299999999999997</v>
      </c>
      <c r="AY30" s="12">
        <v>0.81</v>
      </c>
      <c r="AZ30" s="8">
        <v>1.21</v>
      </c>
      <c r="BA30" s="8">
        <v>0</v>
      </c>
      <c r="BB30" s="8">
        <v>91.899999999999991</v>
      </c>
      <c r="BC30" s="8">
        <v>1.2</v>
      </c>
      <c r="BD30" s="8">
        <v>205</v>
      </c>
      <c r="BE30" s="8">
        <v>50.099999999999994</v>
      </c>
      <c r="BF30" s="8">
        <v>0.08</v>
      </c>
      <c r="BG30" s="8">
        <v>6.1099999999999994</v>
      </c>
      <c r="BH30" s="8">
        <v>13.4</v>
      </c>
      <c r="BI30" s="8">
        <v>0.04</v>
      </c>
    </row>
    <row r="31" spans="1:61" x14ac:dyDescent="0.25">
      <c r="A31" s="38">
        <v>631</v>
      </c>
      <c r="B31" s="39" t="s">
        <v>121</v>
      </c>
      <c r="C31" s="39">
        <v>7</v>
      </c>
      <c r="D31" s="39" t="s">
        <v>108</v>
      </c>
      <c r="E31" s="39" t="s">
        <v>91</v>
      </c>
      <c r="F31" s="39">
        <v>27</v>
      </c>
      <c r="G31" s="46">
        <v>37.866998651312379</v>
      </c>
      <c r="H31" s="46">
        <f t="shared" si="0"/>
        <v>91.245779882680438</v>
      </c>
      <c r="I31" s="39" t="s">
        <v>122</v>
      </c>
      <c r="J31" s="39" t="s">
        <v>15</v>
      </c>
      <c r="K31" s="42">
        <v>43183</v>
      </c>
      <c r="L31" s="8">
        <v>217.97850834999997</v>
      </c>
      <c r="M31" s="8">
        <v>315.18554424999996</v>
      </c>
      <c r="N31" s="8">
        <v>97.207035899999994</v>
      </c>
      <c r="O31" s="8">
        <v>57.28152025</v>
      </c>
      <c r="P31" s="43">
        <v>281</v>
      </c>
      <c r="Q31" s="43">
        <v>0.02</v>
      </c>
      <c r="R31" s="43">
        <v>209</v>
      </c>
      <c r="S31" s="43">
        <v>163</v>
      </c>
      <c r="T31" s="43">
        <v>45.8</v>
      </c>
      <c r="U31" s="43">
        <v>45.4</v>
      </c>
      <c r="V31" s="43">
        <v>0.77</v>
      </c>
      <c r="W31" s="43">
        <v>3.57</v>
      </c>
      <c r="X31" s="43">
        <v>4.6500000000000004</v>
      </c>
      <c r="Y31" s="43">
        <v>0.35000000000000003</v>
      </c>
      <c r="Z31" s="34">
        <v>19.600000000000001</v>
      </c>
      <c r="AA31" s="34">
        <v>1.9</v>
      </c>
      <c r="AB31" s="34">
        <v>0.6</v>
      </c>
      <c r="AC31" s="8">
        <v>51.900000000000006</v>
      </c>
      <c r="AD31" s="8">
        <v>0.01</v>
      </c>
      <c r="AE31" s="8">
        <v>2120</v>
      </c>
      <c r="AF31" s="8">
        <v>4.59</v>
      </c>
      <c r="AG31" s="8">
        <v>63.099999999999994</v>
      </c>
      <c r="AH31" s="8">
        <v>66.8</v>
      </c>
      <c r="AI31" s="8">
        <v>0.67</v>
      </c>
      <c r="AJ31" s="8">
        <v>1.59</v>
      </c>
      <c r="AK31" s="8">
        <v>4.6100000000000003</v>
      </c>
      <c r="AL31" s="8">
        <v>0</v>
      </c>
      <c r="AM31" s="8">
        <v>17.8</v>
      </c>
      <c r="AN31" s="8">
        <v>0.6</v>
      </c>
      <c r="AO31" s="8">
        <v>0.2</v>
      </c>
      <c r="AP31" s="12">
        <v>354</v>
      </c>
      <c r="AQ31" s="12">
        <v>0.4</v>
      </c>
      <c r="AR31" s="12">
        <v>3770</v>
      </c>
      <c r="AS31" s="12">
        <v>67.599999999999994</v>
      </c>
      <c r="AT31" s="12">
        <v>466</v>
      </c>
      <c r="AU31" s="12">
        <v>249</v>
      </c>
      <c r="AV31" s="12">
        <v>52.599999999999994</v>
      </c>
      <c r="AW31" s="12">
        <v>12.1</v>
      </c>
      <c r="AX31" s="12">
        <v>39.6</v>
      </c>
      <c r="AY31" s="12">
        <v>0.8</v>
      </c>
      <c r="AZ31" s="8">
        <v>0.85000000000000009</v>
      </c>
      <c r="BA31" s="8">
        <v>0</v>
      </c>
      <c r="BB31" s="8">
        <v>92.300000000000011</v>
      </c>
      <c r="BC31" s="8">
        <v>0.94</v>
      </c>
      <c r="BD31" s="8">
        <v>216</v>
      </c>
      <c r="BE31" s="8">
        <v>55.5</v>
      </c>
      <c r="BF31" s="8">
        <v>0.08</v>
      </c>
      <c r="BG31" s="8">
        <v>5.08</v>
      </c>
      <c r="BH31" s="8">
        <v>12.4</v>
      </c>
      <c r="BI31" s="8">
        <v>0.01</v>
      </c>
    </row>
    <row r="32" spans="1:61" x14ac:dyDescent="0.25">
      <c r="A32" s="38">
        <v>672</v>
      </c>
      <c r="B32" s="39" t="s">
        <v>121</v>
      </c>
      <c r="C32" s="39">
        <v>9</v>
      </c>
      <c r="D32" s="39" t="s">
        <v>110</v>
      </c>
      <c r="E32" s="39" t="s">
        <v>93</v>
      </c>
      <c r="F32" s="39">
        <v>18</v>
      </c>
      <c r="G32" s="46">
        <v>36.051457620085074</v>
      </c>
      <c r="H32" s="46">
        <f t="shared" si="0"/>
        <v>86.870982217072466</v>
      </c>
      <c r="I32" s="39" t="s">
        <v>17</v>
      </c>
      <c r="J32" s="39" t="s">
        <v>14</v>
      </c>
      <c r="K32" s="42">
        <v>43183</v>
      </c>
      <c r="L32" s="12">
        <v>174.10720385000005</v>
      </c>
      <c r="M32" s="12">
        <v>253.36491225000003</v>
      </c>
      <c r="N32" s="12">
        <v>79.257708399999999</v>
      </c>
      <c r="O32" s="12">
        <v>26.554353850000002</v>
      </c>
      <c r="P32" s="43">
        <v>226</v>
      </c>
      <c r="Q32" s="43">
        <v>0.01</v>
      </c>
      <c r="R32" s="43">
        <v>178</v>
      </c>
      <c r="S32" s="43">
        <v>112</v>
      </c>
      <c r="T32" s="43">
        <v>26.400000000000002</v>
      </c>
      <c r="U32" s="43">
        <v>38.5</v>
      </c>
      <c r="V32" s="43">
        <v>0.65</v>
      </c>
      <c r="W32" s="43">
        <v>2.68</v>
      </c>
      <c r="X32" s="43">
        <v>6.02</v>
      </c>
      <c r="Y32" s="43">
        <v>0.32</v>
      </c>
      <c r="Z32" s="43">
        <v>5.8999999999999995</v>
      </c>
      <c r="AA32" s="43">
        <v>0.89999999999999991</v>
      </c>
      <c r="AB32" s="43">
        <v>0.5</v>
      </c>
      <c r="AC32" s="8">
        <v>77.099999999999994</v>
      </c>
      <c r="AD32" s="8">
        <v>0.12</v>
      </c>
      <c r="AE32" s="8">
        <v>1960</v>
      </c>
      <c r="AF32" s="8">
        <v>5.18</v>
      </c>
      <c r="AG32" s="8">
        <v>49.1</v>
      </c>
      <c r="AH32" s="8">
        <v>64.400000000000006</v>
      </c>
      <c r="AI32" s="8">
        <v>0.89999999999999991</v>
      </c>
      <c r="AJ32" s="8">
        <v>3.19</v>
      </c>
      <c r="AK32" s="8">
        <v>4.46</v>
      </c>
      <c r="AL32" s="8">
        <v>0.09</v>
      </c>
      <c r="AM32" s="8">
        <v>5.5</v>
      </c>
      <c r="AN32" s="8">
        <v>1.5</v>
      </c>
      <c r="AO32" s="8">
        <v>0</v>
      </c>
      <c r="AP32" s="12">
        <v>423</v>
      </c>
      <c r="AQ32" s="12">
        <v>0.38</v>
      </c>
      <c r="AR32" s="12">
        <v>3300</v>
      </c>
      <c r="AS32" s="12">
        <v>51.8</v>
      </c>
      <c r="AT32" s="12">
        <v>378</v>
      </c>
      <c r="AU32" s="12">
        <v>243</v>
      </c>
      <c r="AV32" s="12">
        <v>41.5</v>
      </c>
      <c r="AW32" s="12">
        <v>8.73</v>
      </c>
      <c r="AX32" s="12">
        <v>16.599999999999998</v>
      </c>
      <c r="AY32" s="12">
        <v>0.57000000000000006</v>
      </c>
      <c r="AZ32" s="8">
        <v>0.37</v>
      </c>
      <c r="BA32" s="8">
        <v>0</v>
      </c>
      <c r="BB32" s="8">
        <v>49.2</v>
      </c>
      <c r="BC32" s="8">
        <v>0.44999999999999996</v>
      </c>
      <c r="BD32" s="8">
        <v>104</v>
      </c>
      <c r="BE32" s="8">
        <v>41.4</v>
      </c>
      <c r="BF32" s="8">
        <v>0.05</v>
      </c>
      <c r="BG32" s="8">
        <v>1.9</v>
      </c>
      <c r="BH32" s="8">
        <v>7.29</v>
      </c>
      <c r="BI32" s="8">
        <v>0.01</v>
      </c>
    </row>
    <row r="33" spans="1:61" x14ac:dyDescent="0.25">
      <c r="A33" s="38">
        <v>671</v>
      </c>
      <c r="B33" s="39" t="s">
        <v>121</v>
      </c>
      <c r="C33" s="39">
        <v>9</v>
      </c>
      <c r="D33" s="39" t="s">
        <v>110</v>
      </c>
      <c r="E33" s="39" t="s">
        <v>93</v>
      </c>
      <c r="F33" s="39">
        <v>18</v>
      </c>
      <c r="G33" s="46">
        <v>36.051457620085074</v>
      </c>
      <c r="H33" s="46">
        <f t="shared" si="0"/>
        <v>86.870982217072466</v>
      </c>
      <c r="I33" s="39" t="s">
        <v>17</v>
      </c>
      <c r="J33" s="39" t="s">
        <v>13</v>
      </c>
      <c r="K33" s="42">
        <v>43183</v>
      </c>
      <c r="L33" s="12">
        <v>168.78921880000001</v>
      </c>
      <c r="M33" s="12">
        <v>232.90696269999998</v>
      </c>
      <c r="N33" s="12">
        <v>64.117743899999994</v>
      </c>
      <c r="O33" s="12">
        <v>26.472436049999999</v>
      </c>
      <c r="P33" s="43">
        <v>213</v>
      </c>
      <c r="Q33" s="43">
        <v>0.10999999999999999</v>
      </c>
      <c r="R33" s="43">
        <v>163</v>
      </c>
      <c r="S33" s="43">
        <v>105</v>
      </c>
      <c r="T33" s="43">
        <v>28.900000000000002</v>
      </c>
      <c r="U33" s="43">
        <v>36.4</v>
      </c>
      <c r="V33" s="43">
        <v>0.61</v>
      </c>
      <c r="W33" s="43">
        <v>2.36</v>
      </c>
      <c r="X33" s="43">
        <v>4.8599999999999994</v>
      </c>
      <c r="Y33" s="43">
        <v>0.35000000000000003</v>
      </c>
      <c r="Z33" s="43">
        <v>6.4</v>
      </c>
      <c r="AA33" s="43">
        <v>1</v>
      </c>
      <c r="AB33" s="43">
        <v>0.6</v>
      </c>
      <c r="AC33" s="8">
        <v>81.5</v>
      </c>
      <c r="AD33" s="8">
        <v>0.02</v>
      </c>
      <c r="AE33" s="8">
        <v>1900</v>
      </c>
      <c r="AF33" s="8">
        <v>4.71</v>
      </c>
      <c r="AG33" s="8">
        <v>62.1</v>
      </c>
      <c r="AH33" s="8">
        <v>61.4</v>
      </c>
      <c r="AI33" s="8">
        <v>1.1200000000000001</v>
      </c>
      <c r="AJ33" s="8">
        <v>6.44</v>
      </c>
      <c r="AK33" s="8">
        <v>6.14</v>
      </c>
      <c r="AL33" s="8">
        <v>0</v>
      </c>
      <c r="AM33" s="8">
        <v>6</v>
      </c>
      <c r="AN33" s="8">
        <v>4.3</v>
      </c>
      <c r="AO33" s="8">
        <v>0</v>
      </c>
      <c r="AP33" s="12">
        <v>385</v>
      </c>
      <c r="AQ33" s="12">
        <v>0.57000000000000006</v>
      </c>
      <c r="AR33" s="12">
        <v>3260</v>
      </c>
      <c r="AS33" s="12">
        <v>42.5</v>
      </c>
      <c r="AT33" s="12">
        <v>422</v>
      </c>
      <c r="AU33" s="12">
        <v>240</v>
      </c>
      <c r="AV33" s="12">
        <v>36.9</v>
      </c>
      <c r="AW33" s="12">
        <v>15.8</v>
      </c>
      <c r="AX33" s="12">
        <v>15.9</v>
      </c>
      <c r="AY33" s="12">
        <v>0.69000000000000006</v>
      </c>
      <c r="AZ33" s="8">
        <v>0.35000000000000003</v>
      </c>
      <c r="BA33" s="8">
        <v>0</v>
      </c>
      <c r="BB33" s="8">
        <v>56.2</v>
      </c>
      <c r="BC33" s="8">
        <v>0.49</v>
      </c>
      <c r="BD33" s="8">
        <v>132</v>
      </c>
      <c r="BE33" s="8">
        <v>41.5</v>
      </c>
      <c r="BF33" s="8">
        <v>0.05</v>
      </c>
      <c r="BG33" s="8">
        <v>3</v>
      </c>
      <c r="BH33" s="8">
        <v>6.9899999999999993</v>
      </c>
      <c r="BI33" s="8">
        <v>0.01</v>
      </c>
    </row>
    <row r="34" spans="1:61" x14ac:dyDescent="0.25">
      <c r="A34" s="38">
        <v>673</v>
      </c>
      <c r="B34" s="39" t="s">
        <v>121</v>
      </c>
      <c r="C34" s="39">
        <v>9</v>
      </c>
      <c r="D34" s="39" t="s">
        <v>110</v>
      </c>
      <c r="E34" s="39" t="s">
        <v>93</v>
      </c>
      <c r="F34" s="39">
        <v>18</v>
      </c>
      <c r="G34" s="46">
        <v>36.051457620085074</v>
      </c>
      <c r="H34" s="46">
        <f t="shared" ref="H34:H55" si="1">G34/41.5*100</f>
        <v>86.870982217072466</v>
      </c>
      <c r="I34" s="39" t="s">
        <v>17</v>
      </c>
      <c r="J34" s="39" t="s">
        <v>15</v>
      </c>
      <c r="K34" s="42">
        <v>43183</v>
      </c>
      <c r="L34" s="12">
        <v>191.32775344999999</v>
      </c>
      <c r="M34" s="12">
        <v>264.18561080000001</v>
      </c>
      <c r="N34" s="12">
        <v>72.857857350000003</v>
      </c>
      <c r="O34" s="12">
        <v>27.582872700000003</v>
      </c>
      <c r="P34" s="43">
        <v>226</v>
      </c>
      <c r="Q34" s="43">
        <v>0</v>
      </c>
      <c r="R34" s="43">
        <v>184</v>
      </c>
      <c r="S34" s="43">
        <v>112</v>
      </c>
      <c r="T34" s="43">
        <v>30.2</v>
      </c>
      <c r="U34" s="43">
        <v>38.9</v>
      </c>
      <c r="V34" s="43">
        <v>0.63</v>
      </c>
      <c r="W34" s="43">
        <v>2.86</v>
      </c>
      <c r="X34" s="43">
        <v>4.8099999999999996</v>
      </c>
      <c r="Y34" s="43">
        <v>0.32</v>
      </c>
      <c r="Z34" s="43">
        <v>6.4</v>
      </c>
      <c r="AA34" s="43">
        <v>0.89999999999999991</v>
      </c>
      <c r="AB34" s="43">
        <v>0.6</v>
      </c>
      <c r="AC34" s="8">
        <v>80.7</v>
      </c>
      <c r="AD34" s="8">
        <v>0.05</v>
      </c>
      <c r="AE34" s="8">
        <v>1950</v>
      </c>
      <c r="AF34" s="8">
        <v>8.98</v>
      </c>
      <c r="AG34" s="8">
        <v>54.5</v>
      </c>
      <c r="AH34" s="8">
        <v>64.900000000000006</v>
      </c>
      <c r="AI34" s="8">
        <v>0.91999999999999993</v>
      </c>
      <c r="AJ34" s="8">
        <v>3</v>
      </c>
      <c r="AK34" s="8">
        <v>4.75</v>
      </c>
      <c r="AL34" s="8">
        <v>0</v>
      </c>
      <c r="AM34" s="8">
        <v>5.6999999999999993</v>
      </c>
      <c r="AN34" s="8">
        <v>1.2</v>
      </c>
      <c r="AO34" s="8">
        <v>0</v>
      </c>
      <c r="AP34" s="12">
        <v>437</v>
      </c>
      <c r="AQ34" s="12">
        <v>0.5</v>
      </c>
      <c r="AR34" s="12">
        <v>3290</v>
      </c>
      <c r="AS34" s="12">
        <v>50.9</v>
      </c>
      <c r="AT34" s="12">
        <v>412</v>
      </c>
      <c r="AU34" s="12">
        <v>251</v>
      </c>
      <c r="AV34" s="12">
        <v>39.5</v>
      </c>
      <c r="AW34" s="12">
        <v>14.1</v>
      </c>
      <c r="AX34" s="12">
        <v>15.9</v>
      </c>
      <c r="AY34" s="12">
        <v>0.63</v>
      </c>
      <c r="AZ34" s="8">
        <v>0.47</v>
      </c>
      <c r="BA34" s="8">
        <v>0</v>
      </c>
      <c r="BB34" s="8">
        <v>98.800000000000011</v>
      </c>
      <c r="BC34" s="8">
        <v>0.54</v>
      </c>
      <c r="BD34" s="8">
        <v>247</v>
      </c>
      <c r="BE34" s="8">
        <v>95.3</v>
      </c>
      <c r="BF34" s="8">
        <v>0.1</v>
      </c>
      <c r="BG34" s="8">
        <v>5.75</v>
      </c>
      <c r="BH34" s="8">
        <v>15.1</v>
      </c>
      <c r="BI34" s="8">
        <v>0.01</v>
      </c>
    </row>
    <row r="35" spans="1:61" x14ac:dyDescent="0.25">
      <c r="A35" s="38">
        <v>633</v>
      </c>
      <c r="B35" s="39" t="s">
        <v>121</v>
      </c>
      <c r="C35" s="39">
        <v>10</v>
      </c>
      <c r="D35" s="39" t="s">
        <v>111</v>
      </c>
      <c r="E35" s="39" t="s">
        <v>90</v>
      </c>
      <c r="F35" s="39">
        <v>0</v>
      </c>
      <c r="G35" s="46">
        <v>35.014005602240893</v>
      </c>
      <c r="H35" s="46">
        <f t="shared" si="1"/>
        <v>84.371097836725042</v>
      </c>
      <c r="I35" s="39" t="s">
        <v>122</v>
      </c>
      <c r="J35" s="39" t="s">
        <v>14</v>
      </c>
      <c r="K35" s="42">
        <v>43183</v>
      </c>
      <c r="L35" s="8">
        <v>223.9721199</v>
      </c>
      <c r="M35" s="8">
        <v>320.52149850000001</v>
      </c>
      <c r="N35" s="8">
        <v>96.549378600000011</v>
      </c>
      <c r="O35" s="8">
        <v>48.438439150000001</v>
      </c>
      <c r="P35" s="43">
        <v>318</v>
      </c>
      <c r="Q35" s="43">
        <v>0</v>
      </c>
      <c r="R35" s="43">
        <v>210</v>
      </c>
      <c r="S35" s="43">
        <v>183</v>
      </c>
      <c r="T35" s="43">
        <v>45</v>
      </c>
      <c r="U35" s="43">
        <v>49.800000000000004</v>
      </c>
      <c r="V35" s="43">
        <v>0.91999999999999993</v>
      </c>
      <c r="W35" s="43">
        <v>3.99</v>
      </c>
      <c r="X35" s="43">
        <v>6.05</v>
      </c>
      <c r="Y35" s="43">
        <v>0.43999999999999995</v>
      </c>
      <c r="Z35" s="34">
        <v>15.2</v>
      </c>
      <c r="AA35" s="34">
        <v>2.1</v>
      </c>
      <c r="AB35" s="34">
        <v>0.6</v>
      </c>
      <c r="AC35" s="8">
        <v>51.900000000000006</v>
      </c>
      <c r="AD35" s="8">
        <v>0</v>
      </c>
      <c r="AE35" s="8">
        <v>2080</v>
      </c>
      <c r="AF35" s="8">
        <v>5.9799999999999995</v>
      </c>
      <c r="AG35" s="8">
        <v>55.8</v>
      </c>
      <c r="AH35" s="8">
        <v>58.099999999999994</v>
      </c>
      <c r="AI35" s="8">
        <v>0.79</v>
      </c>
      <c r="AJ35" s="8">
        <v>1.49</v>
      </c>
      <c r="AK35" s="8">
        <v>4.5</v>
      </c>
      <c r="AL35" s="8">
        <v>0</v>
      </c>
      <c r="AM35" s="8">
        <v>12.4</v>
      </c>
      <c r="AN35" s="8">
        <v>0.3</v>
      </c>
      <c r="AO35" s="8">
        <v>0.3</v>
      </c>
      <c r="AP35" s="12">
        <v>333</v>
      </c>
      <c r="AQ35" s="12">
        <v>0.38</v>
      </c>
      <c r="AR35" s="12">
        <v>3810</v>
      </c>
      <c r="AS35" s="12">
        <v>65.400000000000006</v>
      </c>
      <c r="AT35" s="12">
        <v>425</v>
      </c>
      <c r="AU35" s="12">
        <v>226</v>
      </c>
      <c r="AV35" s="12">
        <v>60.099999999999994</v>
      </c>
      <c r="AW35" s="12">
        <v>9.5299999999999994</v>
      </c>
      <c r="AX35" s="12">
        <v>40.599999999999994</v>
      </c>
      <c r="AY35" s="12">
        <v>0.77</v>
      </c>
      <c r="AZ35" s="8">
        <v>1.27</v>
      </c>
      <c r="BA35" s="8">
        <v>0.04</v>
      </c>
      <c r="BB35" s="8">
        <v>90.399999999999991</v>
      </c>
      <c r="BC35" s="8">
        <v>2.09</v>
      </c>
      <c r="BD35" s="8">
        <v>188</v>
      </c>
      <c r="BE35" s="8">
        <v>47.5</v>
      </c>
      <c r="BF35" s="8">
        <v>0.15</v>
      </c>
      <c r="BG35" s="8">
        <v>4.1499999999999995</v>
      </c>
      <c r="BH35" s="8">
        <v>12.7</v>
      </c>
      <c r="BI35" s="8">
        <v>0.03</v>
      </c>
    </row>
    <row r="36" spans="1:61" x14ac:dyDescent="0.25">
      <c r="A36" s="38">
        <v>632</v>
      </c>
      <c r="B36" s="39" t="s">
        <v>121</v>
      </c>
      <c r="C36" s="39">
        <v>10</v>
      </c>
      <c r="D36" s="39" t="s">
        <v>111</v>
      </c>
      <c r="E36" s="39" t="s">
        <v>90</v>
      </c>
      <c r="F36" s="39">
        <v>0</v>
      </c>
      <c r="G36" s="46">
        <v>35.014005602240893</v>
      </c>
      <c r="H36" s="46">
        <f t="shared" si="1"/>
        <v>84.371097836725042</v>
      </c>
      <c r="I36" s="39" t="s">
        <v>122</v>
      </c>
      <c r="J36" s="39" t="s">
        <v>13</v>
      </c>
      <c r="K36" s="42">
        <v>43183</v>
      </c>
      <c r="L36" s="8">
        <v>213.25862109999997</v>
      </c>
      <c r="M36" s="8">
        <v>298.95624724999999</v>
      </c>
      <c r="N36" s="8">
        <v>85.697626150000005</v>
      </c>
      <c r="O36" s="8">
        <v>41.404015899999997</v>
      </c>
      <c r="P36" s="43">
        <v>313</v>
      </c>
      <c r="Q36" s="43">
        <v>0.02</v>
      </c>
      <c r="R36" s="43">
        <v>201</v>
      </c>
      <c r="S36" s="43">
        <v>179</v>
      </c>
      <c r="T36" s="43">
        <v>50.199999999999996</v>
      </c>
      <c r="U36" s="43">
        <v>49.2</v>
      </c>
      <c r="V36" s="43">
        <v>0.79</v>
      </c>
      <c r="W36" s="43">
        <v>3.58</v>
      </c>
      <c r="X36" s="43">
        <v>4.76</v>
      </c>
      <c r="Y36" s="43">
        <v>0.39</v>
      </c>
      <c r="Z36" s="34">
        <v>11.799999999999999</v>
      </c>
      <c r="AA36" s="34">
        <v>2</v>
      </c>
      <c r="AB36" s="34">
        <v>1.2</v>
      </c>
      <c r="AC36" s="8">
        <v>48.7</v>
      </c>
      <c r="AD36" s="8">
        <v>0</v>
      </c>
      <c r="AE36" s="8">
        <v>2100</v>
      </c>
      <c r="AF36" s="8">
        <v>4.04</v>
      </c>
      <c r="AG36" s="8">
        <v>67.8</v>
      </c>
      <c r="AH36" s="8">
        <v>61.3</v>
      </c>
      <c r="AI36" s="8">
        <v>0.78</v>
      </c>
      <c r="AJ36" s="8">
        <v>2.37</v>
      </c>
      <c r="AK36" s="8">
        <v>3.62</v>
      </c>
      <c r="AL36" s="8">
        <v>0.06</v>
      </c>
      <c r="AM36" s="8">
        <v>11.299999999999999</v>
      </c>
      <c r="AN36" s="8">
        <v>1.3</v>
      </c>
      <c r="AO36" s="8">
        <v>3.9000000000000004</v>
      </c>
      <c r="AP36" s="12">
        <v>295</v>
      </c>
      <c r="AQ36" s="12">
        <v>0.39</v>
      </c>
      <c r="AR36" s="12">
        <v>3790</v>
      </c>
      <c r="AS36" s="12">
        <v>52.599999999999994</v>
      </c>
      <c r="AT36" s="12">
        <v>471</v>
      </c>
      <c r="AU36" s="12">
        <v>231</v>
      </c>
      <c r="AV36" s="12">
        <v>49.5</v>
      </c>
      <c r="AW36" s="12">
        <v>16</v>
      </c>
      <c r="AX36" s="12">
        <v>39.5</v>
      </c>
      <c r="AY36" s="12">
        <v>0.86999999999999988</v>
      </c>
      <c r="AZ36" s="8">
        <v>0.98</v>
      </c>
      <c r="BA36" s="8">
        <v>0</v>
      </c>
      <c r="BB36" s="8">
        <v>91.5</v>
      </c>
      <c r="BC36" s="8">
        <v>0.98</v>
      </c>
      <c r="BD36" s="8">
        <v>231</v>
      </c>
      <c r="BE36" s="8">
        <v>50</v>
      </c>
      <c r="BF36" s="8">
        <v>0.08</v>
      </c>
      <c r="BG36" s="8">
        <v>6.3100000000000005</v>
      </c>
      <c r="BH36" s="8">
        <v>13.899999999999999</v>
      </c>
      <c r="BI36" s="8">
        <v>0.02</v>
      </c>
    </row>
    <row r="37" spans="1:61" x14ac:dyDescent="0.25">
      <c r="A37" s="38">
        <v>634</v>
      </c>
      <c r="B37" s="39" t="s">
        <v>121</v>
      </c>
      <c r="C37" s="39">
        <v>10</v>
      </c>
      <c r="D37" s="39" t="s">
        <v>111</v>
      </c>
      <c r="E37" s="39" t="s">
        <v>90</v>
      </c>
      <c r="F37" s="39">
        <v>0</v>
      </c>
      <c r="G37" s="46">
        <v>35.014005602240893</v>
      </c>
      <c r="H37" s="46">
        <f t="shared" si="1"/>
        <v>84.371097836725042</v>
      </c>
      <c r="I37" s="39" t="s">
        <v>122</v>
      </c>
      <c r="J37" s="39" t="s">
        <v>15</v>
      </c>
      <c r="K37" s="42">
        <v>43183</v>
      </c>
      <c r="L37" s="8">
        <v>247.84087384999998</v>
      </c>
      <c r="M37" s="8">
        <v>345.59544195000001</v>
      </c>
      <c r="N37" s="8">
        <v>97.754568100000014</v>
      </c>
      <c r="O37" s="8">
        <v>53.251014249999997</v>
      </c>
      <c r="P37" s="43">
        <v>333</v>
      </c>
      <c r="Q37" s="43">
        <v>0</v>
      </c>
      <c r="R37" s="43">
        <v>218</v>
      </c>
      <c r="S37" s="43">
        <v>192</v>
      </c>
      <c r="T37" s="43">
        <v>49.900000000000006</v>
      </c>
      <c r="U37" s="43">
        <v>52</v>
      </c>
      <c r="V37" s="43">
        <v>0.97</v>
      </c>
      <c r="W37" s="43">
        <v>4.37</v>
      </c>
      <c r="X37" s="43">
        <v>5.26</v>
      </c>
      <c r="Y37" s="43">
        <v>0.42999999999999994</v>
      </c>
      <c r="Z37" s="34">
        <v>15.899999999999999</v>
      </c>
      <c r="AA37" s="34">
        <v>2.2000000000000002</v>
      </c>
      <c r="AB37" s="34">
        <v>0.8</v>
      </c>
      <c r="AC37" s="8">
        <v>47.9</v>
      </c>
      <c r="AD37" s="8">
        <v>0</v>
      </c>
      <c r="AE37" s="8">
        <v>2090</v>
      </c>
      <c r="AF37" s="8">
        <v>5.5</v>
      </c>
      <c r="AG37" s="8">
        <v>57.699999999999996</v>
      </c>
      <c r="AH37" s="8">
        <v>59.5</v>
      </c>
      <c r="AI37" s="8">
        <v>0.74</v>
      </c>
      <c r="AJ37" s="8">
        <v>1.8199999999999998</v>
      </c>
      <c r="AK37" s="8">
        <v>3.96</v>
      </c>
      <c r="AL37" s="8">
        <v>0</v>
      </c>
      <c r="AM37" s="8">
        <v>13.899999999999999</v>
      </c>
      <c r="AN37" s="8">
        <v>0.6</v>
      </c>
      <c r="AO37" s="8">
        <v>0.1</v>
      </c>
      <c r="AP37" s="12">
        <v>351</v>
      </c>
      <c r="AQ37" s="12">
        <v>0.37</v>
      </c>
      <c r="AR37" s="12">
        <v>3730</v>
      </c>
      <c r="AS37" s="12">
        <v>69</v>
      </c>
      <c r="AT37" s="12">
        <v>453</v>
      </c>
      <c r="AU37" s="12">
        <v>228</v>
      </c>
      <c r="AV37" s="12">
        <v>59.699999999999996</v>
      </c>
      <c r="AW37" s="12">
        <v>11.7</v>
      </c>
      <c r="AX37" s="12">
        <v>39.1</v>
      </c>
      <c r="AY37" s="12">
        <v>0.81</v>
      </c>
      <c r="AZ37" s="8">
        <v>0.99</v>
      </c>
      <c r="BA37" s="8">
        <v>0</v>
      </c>
      <c r="BB37" s="8">
        <v>93.6</v>
      </c>
      <c r="BC37" s="8">
        <v>1.37</v>
      </c>
      <c r="BD37" s="8">
        <v>207</v>
      </c>
      <c r="BE37" s="8">
        <v>49.400000000000006</v>
      </c>
      <c r="BF37" s="8">
        <v>0.09</v>
      </c>
      <c r="BG37" s="8">
        <v>4.6899999999999995</v>
      </c>
      <c r="BH37" s="8">
        <v>12</v>
      </c>
      <c r="BI37" s="8">
        <v>0.02</v>
      </c>
    </row>
    <row r="38" spans="1:61" x14ac:dyDescent="0.25">
      <c r="A38" s="38">
        <v>675</v>
      </c>
      <c r="B38" s="39" t="s">
        <v>121</v>
      </c>
      <c r="C38" s="39">
        <v>12</v>
      </c>
      <c r="D38" s="39" t="s">
        <v>113</v>
      </c>
      <c r="E38" s="39" t="s">
        <v>90</v>
      </c>
      <c r="F38" s="39">
        <v>0</v>
      </c>
      <c r="G38" s="49">
        <v>31.512605042016805</v>
      </c>
      <c r="H38" s="46">
        <f t="shared" si="1"/>
        <v>75.933988053052531</v>
      </c>
      <c r="I38" s="39" t="s">
        <v>17</v>
      </c>
      <c r="J38" s="39" t="s">
        <v>14</v>
      </c>
      <c r="K38" s="42">
        <v>43183</v>
      </c>
      <c r="L38" s="12">
        <v>207.06682634999999</v>
      </c>
      <c r="M38" s="12">
        <v>272.71706075000003</v>
      </c>
      <c r="N38" s="12">
        <v>65.650234400000002</v>
      </c>
      <c r="O38" s="12">
        <v>44.671594200000001</v>
      </c>
      <c r="P38" s="43">
        <v>204</v>
      </c>
      <c r="Q38" s="43">
        <v>0.09</v>
      </c>
      <c r="R38" s="43">
        <v>196</v>
      </c>
      <c r="S38" s="43">
        <v>100</v>
      </c>
      <c r="T38" s="43">
        <v>28.2</v>
      </c>
      <c r="U38" s="43">
        <v>36.4</v>
      </c>
      <c r="V38" s="43">
        <v>0.65</v>
      </c>
      <c r="W38" s="43">
        <v>2.72</v>
      </c>
      <c r="X38" s="43">
        <v>6</v>
      </c>
      <c r="Y38" s="43">
        <v>0.28000000000000003</v>
      </c>
      <c r="Z38" s="43">
        <v>15.4</v>
      </c>
      <c r="AA38" s="43">
        <v>0.70000000000000007</v>
      </c>
      <c r="AB38" s="43">
        <v>0.5</v>
      </c>
      <c r="AC38" s="8">
        <v>70.3</v>
      </c>
      <c r="AD38" s="8">
        <v>0.03</v>
      </c>
      <c r="AE38" s="8">
        <v>1990</v>
      </c>
      <c r="AF38" s="8">
        <v>6.1099999999999994</v>
      </c>
      <c r="AG38" s="8">
        <v>47.300000000000004</v>
      </c>
      <c r="AH38" s="8">
        <v>66.900000000000006</v>
      </c>
      <c r="AI38" s="8">
        <v>1.07</v>
      </c>
      <c r="AJ38" s="8">
        <v>2.23</v>
      </c>
      <c r="AK38" s="8">
        <v>5.8999999999999995</v>
      </c>
      <c r="AL38" s="8">
        <v>0.06</v>
      </c>
      <c r="AM38" s="8">
        <v>14</v>
      </c>
      <c r="AN38" s="8">
        <v>0.4</v>
      </c>
      <c r="AO38" s="8">
        <v>0.2</v>
      </c>
      <c r="AP38" s="12">
        <v>411</v>
      </c>
      <c r="AQ38" s="12">
        <v>0.42999999999999994</v>
      </c>
      <c r="AR38" s="12">
        <v>3290</v>
      </c>
      <c r="AS38" s="12">
        <v>55.9</v>
      </c>
      <c r="AT38" s="12">
        <v>381</v>
      </c>
      <c r="AU38" s="12">
        <v>249</v>
      </c>
      <c r="AV38" s="12">
        <v>41.4</v>
      </c>
      <c r="AW38" s="12">
        <v>9.74</v>
      </c>
      <c r="AX38" s="12">
        <v>20.2</v>
      </c>
      <c r="AY38" s="12">
        <v>0.57000000000000006</v>
      </c>
      <c r="AZ38" s="8">
        <v>0.5</v>
      </c>
      <c r="BA38" s="8">
        <v>0</v>
      </c>
      <c r="BB38" s="8">
        <v>90</v>
      </c>
      <c r="BC38" s="8">
        <v>0.43999999999999995</v>
      </c>
      <c r="BD38" s="8">
        <v>220</v>
      </c>
      <c r="BE38" s="8">
        <v>93.4</v>
      </c>
      <c r="BF38" s="8">
        <v>0.09</v>
      </c>
      <c r="BG38" s="8">
        <v>4.22</v>
      </c>
      <c r="BH38" s="8">
        <v>15.5</v>
      </c>
      <c r="BI38" s="8">
        <v>0.02</v>
      </c>
    </row>
    <row r="39" spans="1:61" x14ac:dyDescent="0.25">
      <c r="A39" s="38">
        <v>674</v>
      </c>
      <c r="B39" s="39" t="s">
        <v>121</v>
      </c>
      <c r="C39" s="39">
        <v>12</v>
      </c>
      <c r="D39" s="39" t="s">
        <v>113</v>
      </c>
      <c r="E39" s="39" t="s">
        <v>90</v>
      </c>
      <c r="F39" s="39">
        <v>0</v>
      </c>
      <c r="G39" s="49">
        <v>31.512605042016805</v>
      </c>
      <c r="H39" s="46">
        <f t="shared" si="1"/>
        <v>75.933988053052531</v>
      </c>
      <c r="I39" s="39" t="s">
        <v>17</v>
      </c>
      <c r="J39" s="39" t="s">
        <v>13</v>
      </c>
      <c r="K39" s="42">
        <v>43183</v>
      </c>
      <c r="L39" s="12">
        <v>240.53234500000002</v>
      </c>
      <c r="M39" s="12">
        <v>305.51349375000001</v>
      </c>
      <c r="N39" s="12">
        <v>64.981148750000003</v>
      </c>
      <c r="O39" s="12">
        <v>50.263014949999999</v>
      </c>
      <c r="P39" s="43">
        <v>169</v>
      </c>
      <c r="Q39" s="43">
        <v>0.04</v>
      </c>
      <c r="R39" s="43">
        <v>171</v>
      </c>
      <c r="S39" s="43">
        <v>83.3</v>
      </c>
      <c r="T39" s="43">
        <v>30</v>
      </c>
      <c r="U39" s="43">
        <v>32</v>
      </c>
      <c r="V39" s="43">
        <v>0.44999999999999996</v>
      </c>
      <c r="W39" s="43">
        <v>3.41</v>
      </c>
      <c r="X39" s="43">
        <v>8.01</v>
      </c>
      <c r="Y39" s="43">
        <v>0.26</v>
      </c>
      <c r="Z39" s="43">
        <v>15.8</v>
      </c>
      <c r="AA39" s="43">
        <v>1.1000000000000001</v>
      </c>
      <c r="AB39" s="43">
        <v>0.89999999999999991</v>
      </c>
      <c r="AC39" s="8">
        <v>75</v>
      </c>
      <c r="AD39" s="8">
        <v>0</v>
      </c>
      <c r="AE39" s="8">
        <v>1950</v>
      </c>
      <c r="AF39" s="8">
        <v>5.88</v>
      </c>
      <c r="AG39" s="8">
        <v>67.900000000000006</v>
      </c>
      <c r="AH39" s="8">
        <v>69.3</v>
      </c>
      <c r="AI39" s="8">
        <v>1.22</v>
      </c>
      <c r="AJ39" s="8">
        <v>5.15</v>
      </c>
      <c r="AK39" s="8">
        <v>6.27</v>
      </c>
      <c r="AL39" s="8">
        <v>0</v>
      </c>
      <c r="AM39" s="8">
        <v>14.8</v>
      </c>
      <c r="AN39" s="8">
        <v>2.8000000000000003</v>
      </c>
      <c r="AO39" s="8">
        <v>0</v>
      </c>
      <c r="AP39" s="12">
        <v>391</v>
      </c>
      <c r="AQ39" s="12">
        <v>0.47</v>
      </c>
      <c r="AR39" s="12">
        <v>3280</v>
      </c>
      <c r="AS39" s="12">
        <v>43.2</v>
      </c>
      <c r="AT39" s="12">
        <v>437</v>
      </c>
      <c r="AU39" s="12">
        <v>257</v>
      </c>
      <c r="AV39" s="12">
        <v>40.5</v>
      </c>
      <c r="AW39" s="12">
        <v>19.8</v>
      </c>
      <c r="AX39" s="12">
        <v>23.4</v>
      </c>
      <c r="AY39" s="12">
        <v>0.81</v>
      </c>
      <c r="AZ39" s="8">
        <v>0.48</v>
      </c>
      <c r="BA39" s="8">
        <v>0</v>
      </c>
      <c r="BB39" s="8">
        <v>106</v>
      </c>
      <c r="BC39" s="8">
        <v>0.53</v>
      </c>
      <c r="BD39" s="8">
        <v>293</v>
      </c>
      <c r="BE39" s="8">
        <v>96.199999999999989</v>
      </c>
      <c r="BF39" s="8">
        <v>0.12</v>
      </c>
      <c r="BG39" s="8">
        <v>8.44</v>
      </c>
      <c r="BH39" s="8">
        <v>17</v>
      </c>
      <c r="BI39" s="8">
        <v>0.01</v>
      </c>
    </row>
    <row r="40" spans="1:61" x14ac:dyDescent="0.25">
      <c r="A40" s="38">
        <v>676</v>
      </c>
      <c r="B40" s="39" t="s">
        <v>121</v>
      </c>
      <c r="C40" s="39">
        <v>12</v>
      </c>
      <c r="D40" s="39" t="s">
        <v>113</v>
      </c>
      <c r="E40" s="39" t="s">
        <v>90</v>
      </c>
      <c r="F40" s="39">
        <v>0</v>
      </c>
      <c r="G40" s="49">
        <v>31.512605042016805</v>
      </c>
      <c r="H40" s="46">
        <f t="shared" si="1"/>
        <v>75.933988053052531</v>
      </c>
      <c r="I40" s="39" t="s">
        <v>17</v>
      </c>
      <c r="J40" s="39" t="s">
        <v>15</v>
      </c>
      <c r="K40" s="42">
        <v>43183</v>
      </c>
      <c r="L40" s="12">
        <v>169.32236785000001</v>
      </c>
      <c r="M40" s="12">
        <v>235.48983305000002</v>
      </c>
      <c r="N40" s="12">
        <v>66.167465199999995</v>
      </c>
      <c r="O40" s="12">
        <v>62.163338450000005</v>
      </c>
      <c r="P40" s="43">
        <v>188</v>
      </c>
      <c r="Q40" s="43">
        <v>0.04</v>
      </c>
      <c r="R40" s="43">
        <v>196</v>
      </c>
      <c r="S40" s="43">
        <v>92.699999999999989</v>
      </c>
      <c r="T40" s="43">
        <v>28.900000000000002</v>
      </c>
      <c r="U40" s="43">
        <v>34.4</v>
      </c>
      <c r="V40" s="43">
        <v>0.55000000000000004</v>
      </c>
      <c r="W40" s="43">
        <v>2.41</v>
      </c>
      <c r="X40" s="43">
        <v>5.0199999999999996</v>
      </c>
      <c r="Y40" s="43">
        <v>0.27</v>
      </c>
      <c r="Z40" s="43">
        <v>25.9</v>
      </c>
      <c r="AA40" s="43">
        <v>0.89999999999999991</v>
      </c>
      <c r="AB40" s="43">
        <v>0.5</v>
      </c>
      <c r="AC40" s="8">
        <v>73.899999999999991</v>
      </c>
      <c r="AD40" s="8">
        <v>0</v>
      </c>
      <c r="AE40" s="8">
        <v>1990</v>
      </c>
      <c r="AF40" s="8">
        <v>6.57</v>
      </c>
      <c r="AG40" s="8">
        <v>57.199999999999996</v>
      </c>
      <c r="AH40" s="8">
        <v>70.400000000000006</v>
      </c>
      <c r="AI40" s="8">
        <v>0.86999999999999988</v>
      </c>
      <c r="AJ40" s="8">
        <v>2.38</v>
      </c>
      <c r="AK40" s="8">
        <v>5.6599999999999993</v>
      </c>
      <c r="AL40" s="8">
        <v>0</v>
      </c>
      <c r="AM40" s="8">
        <v>22.7</v>
      </c>
      <c r="AN40" s="8">
        <v>1</v>
      </c>
      <c r="AO40" s="8">
        <v>0.2</v>
      </c>
      <c r="AP40" s="12">
        <v>407</v>
      </c>
      <c r="AQ40" s="12">
        <v>0.55000000000000004</v>
      </c>
      <c r="AR40" s="12">
        <v>3330</v>
      </c>
      <c r="AS40" s="12">
        <v>50.5</v>
      </c>
      <c r="AT40" s="12">
        <v>409</v>
      </c>
      <c r="AU40" s="12">
        <v>255</v>
      </c>
      <c r="AV40" s="12">
        <v>39.200000000000003</v>
      </c>
      <c r="AW40" s="12">
        <v>13.799999999999999</v>
      </c>
      <c r="AX40" s="12">
        <v>20.7</v>
      </c>
      <c r="AY40" s="12">
        <v>0.62</v>
      </c>
      <c r="AZ40" s="8">
        <v>0.49</v>
      </c>
      <c r="BA40" s="8">
        <v>0</v>
      </c>
      <c r="BB40" s="8">
        <v>90.199999999999989</v>
      </c>
      <c r="BC40" s="8">
        <v>0.45999999999999996</v>
      </c>
      <c r="BD40" s="8">
        <v>240</v>
      </c>
      <c r="BE40" s="8">
        <v>94.7</v>
      </c>
      <c r="BF40" s="8">
        <v>0.09</v>
      </c>
      <c r="BG40" s="8">
        <v>5.33</v>
      </c>
      <c r="BH40" s="8">
        <v>15.4</v>
      </c>
      <c r="BI40" s="8">
        <v>0</v>
      </c>
    </row>
    <row r="41" spans="1:61" x14ac:dyDescent="0.25">
      <c r="A41" s="38">
        <v>636</v>
      </c>
      <c r="B41" s="39" t="s">
        <v>121</v>
      </c>
      <c r="C41" s="39">
        <v>11</v>
      </c>
      <c r="D41" s="39" t="s">
        <v>114</v>
      </c>
      <c r="E41" s="39" t="s">
        <v>92</v>
      </c>
      <c r="F41" s="39">
        <v>9</v>
      </c>
      <c r="G41" s="49">
        <v>35.143687104471418</v>
      </c>
      <c r="H41" s="46">
        <f t="shared" si="1"/>
        <v>84.683583384268474</v>
      </c>
      <c r="I41" s="39" t="s">
        <v>122</v>
      </c>
      <c r="J41" s="39" t="s">
        <v>14</v>
      </c>
      <c r="K41" s="42">
        <v>43183</v>
      </c>
      <c r="L41" s="12">
        <v>230.87021714999997</v>
      </c>
      <c r="M41" s="12">
        <v>308.98123105000002</v>
      </c>
      <c r="N41" s="12">
        <v>78.111013900000003</v>
      </c>
      <c r="O41" s="12">
        <v>49.656043400000001</v>
      </c>
      <c r="P41" s="43">
        <v>322</v>
      </c>
      <c r="Q41" s="43">
        <v>0.01</v>
      </c>
      <c r="R41" s="43">
        <v>198</v>
      </c>
      <c r="S41" s="43">
        <v>185</v>
      </c>
      <c r="T41" s="43">
        <v>43.4</v>
      </c>
      <c r="U41" s="43">
        <v>49.900000000000006</v>
      </c>
      <c r="V41" s="43">
        <v>1.02</v>
      </c>
      <c r="W41" s="43">
        <v>3.54</v>
      </c>
      <c r="X41" s="43">
        <v>5.03</v>
      </c>
      <c r="Y41" s="43">
        <v>0.51</v>
      </c>
      <c r="Z41" s="34">
        <v>13.599999999999998</v>
      </c>
      <c r="AA41" s="34">
        <v>1.9</v>
      </c>
      <c r="AB41" s="34">
        <v>0.6</v>
      </c>
      <c r="AC41" s="8">
        <v>49.699999999999996</v>
      </c>
      <c r="AD41" s="8">
        <v>0</v>
      </c>
      <c r="AE41" s="8">
        <v>2090</v>
      </c>
      <c r="AF41" s="8">
        <v>3.73</v>
      </c>
      <c r="AG41" s="8">
        <v>47.800000000000004</v>
      </c>
      <c r="AH41" s="8">
        <v>57.1</v>
      </c>
      <c r="AI41" s="8">
        <v>0.71</v>
      </c>
      <c r="AJ41" s="8">
        <v>1.1600000000000001</v>
      </c>
      <c r="AK41" s="8">
        <v>4.63</v>
      </c>
      <c r="AL41" s="8">
        <v>0</v>
      </c>
      <c r="AM41" s="8">
        <v>12</v>
      </c>
      <c r="AN41" s="8">
        <v>0.4</v>
      </c>
      <c r="AO41" s="8">
        <v>0.3</v>
      </c>
      <c r="AP41" s="12">
        <v>316</v>
      </c>
      <c r="AQ41" s="12">
        <v>0.33</v>
      </c>
      <c r="AR41" s="12">
        <v>3820</v>
      </c>
      <c r="AS41" s="12">
        <v>57.5</v>
      </c>
      <c r="AT41" s="12">
        <v>402</v>
      </c>
      <c r="AU41" s="12">
        <v>224</v>
      </c>
      <c r="AV41" s="12">
        <v>48.7</v>
      </c>
      <c r="AW41" s="12">
        <v>8.27</v>
      </c>
      <c r="AX41" s="12">
        <v>35.699999999999996</v>
      </c>
      <c r="AY41" s="12">
        <v>0.70000000000000007</v>
      </c>
      <c r="AZ41" s="8">
        <v>1.1100000000000001</v>
      </c>
      <c r="BA41" s="8">
        <v>0</v>
      </c>
      <c r="BB41" s="8">
        <v>85.1</v>
      </c>
      <c r="BC41" s="8">
        <v>1.0900000000000001</v>
      </c>
      <c r="BD41" s="8">
        <v>179</v>
      </c>
      <c r="BE41" s="8">
        <v>46.6</v>
      </c>
      <c r="BF41" s="8">
        <v>0.08</v>
      </c>
      <c r="BG41" s="8">
        <v>3.8</v>
      </c>
      <c r="BH41" s="8">
        <v>13.3</v>
      </c>
      <c r="BI41" s="8">
        <v>0.04</v>
      </c>
    </row>
    <row r="42" spans="1:61" x14ac:dyDescent="0.25">
      <c r="A42" s="38">
        <v>635</v>
      </c>
      <c r="B42" s="39" t="s">
        <v>121</v>
      </c>
      <c r="C42" s="39">
        <v>11</v>
      </c>
      <c r="D42" s="39" t="s">
        <v>114</v>
      </c>
      <c r="E42" s="39" t="s">
        <v>92</v>
      </c>
      <c r="F42" s="39">
        <v>9</v>
      </c>
      <c r="G42" s="49">
        <v>35.143687104471418</v>
      </c>
      <c r="H42" s="46">
        <f t="shared" si="1"/>
        <v>84.683583384268474</v>
      </c>
      <c r="I42" s="39" t="s">
        <v>122</v>
      </c>
      <c r="J42" s="39" t="s">
        <v>13</v>
      </c>
      <c r="K42" s="42">
        <v>43183</v>
      </c>
      <c r="L42" s="8">
        <v>216.56757464999998</v>
      </c>
      <c r="M42" s="8">
        <v>298.56414265000001</v>
      </c>
      <c r="N42" s="8">
        <v>81.996567999999996</v>
      </c>
      <c r="O42" s="8">
        <v>35.956772049999998</v>
      </c>
      <c r="P42" s="43">
        <v>319</v>
      </c>
      <c r="Q42" s="43">
        <v>0</v>
      </c>
      <c r="R42" s="43">
        <v>193</v>
      </c>
      <c r="S42" s="43">
        <v>181</v>
      </c>
      <c r="T42" s="43">
        <v>45</v>
      </c>
      <c r="U42" s="43">
        <v>49.6</v>
      </c>
      <c r="V42" s="43">
        <v>0.78</v>
      </c>
      <c r="W42" s="43">
        <v>3.18</v>
      </c>
      <c r="X42" s="43">
        <v>4.1399999999999997</v>
      </c>
      <c r="Y42" s="43">
        <v>0.41000000000000003</v>
      </c>
      <c r="Z42" s="34">
        <v>9.3999999999999986</v>
      </c>
      <c r="AA42" s="34">
        <v>1.7999999999999998</v>
      </c>
      <c r="AB42" s="34">
        <v>0.70000000000000007</v>
      </c>
      <c r="AC42" s="8">
        <v>46.4</v>
      </c>
      <c r="AD42" s="8">
        <v>0</v>
      </c>
      <c r="AE42" s="8">
        <v>2070</v>
      </c>
      <c r="AF42" s="8">
        <v>3.6799999999999997</v>
      </c>
      <c r="AG42" s="8">
        <v>54.6</v>
      </c>
      <c r="AH42" s="8">
        <v>55.599999999999994</v>
      </c>
      <c r="AI42" s="8">
        <v>0.66</v>
      </c>
      <c r="AJ42" s="8">
        <v>1.52</v>
      </c>
      <c r="AK42" s="8">
        <v>2.5499999999999998</v>
      </c>
      <c r="AL42" s="8">
        <v>0</v>
      </c>
      <c r="AM42" s="8">
        <v>8.1000000000000014</v>
      </c>
      <c r="AN42" s="8">
        <v>0.89999999999999991</v>
      </c>
      <c r="AO42" s="8">
        <v>0.4</v>
      </c>
      <c r="AP42" s="12">
        <v>268</v>
      </c>
      <c r="AQ42" s="12">
        <v>0.24</v>
      </c>
      <c r="AR42" s="12">
        <v>3820</v>
      </c>
      <c r="AS42" s="12">
        <v>42.5</v>
      </c>
      <c r="AT42" s="12">
        <v>428</v>
      </c>
      <c r="AU42" s="12">
        <v>216</v>
      </c>
      <c r="AV42" s="12">
        <v>35.099999999999994</v>
      </c>
      <c r="AW42" s="12">
        <v>10.700000000000001</v>
      </c>
      <c r="AX42" s="12">
        <v>32</v>
      </c>
      <c r="AY42" s="12">
        <v>0.73</v>
      </c>
      <c r="AZ42" s="8">
        <v>1.25</v>
      </c>
      <c r="BA42" s="8">
        <v>0</v>
      </c>
      <c r="BB42" s="8">
        <v>87.6</v>
      </c>
      <c r="BC42" s="8">
        <v>1.26</v>
      </c>
      <c r="BD42" s="8">
        <v>201</v>
      </c>
      <c r="BE42" s="8">
        <v>45.4</v>
      </c>
      <c r="BF42" s="8">
        <v>0.08</v>
      </c>
      <c r="BG42" s="8">
        <v>4.95</v>
      </c>
      <c r="BH42" s="8">
        <v>13.899999999999999</v>
      </c>
      <c r="BI42" s="8">
        <v>0.02</v>
      </c>
    </row>
    <row r="43" spans="1:61" x14ac:dyDescent="0.25">
      <c r="A43" s="38">
        <v>637</v>
      </c>
      <c r="B43" s="39" t="s">
        <v>121</v>
      </c>
      <c r="C43" s="39">
        <v>11</v>
      </c>
      <c r="D43" s="39" t="s">
        <v>114</v>
      </c>
      <c r="E43" s="39" t="s">
        <v>92</v>
      </c>
      <c r="F43" s="39">
        <v>9</v>
      </c>
      <c r="G43" s="49">
        <v>35.143687104471418</v>
      </c>
      <c r="H43" s="46">
        <f t="shared" si="1"/>
        <v>84.683583384268474</v>
      </c>
      <c r="I43" s="39" t="s">
        <v>122</v>
      </c>
      <c r="J43" s="39" t="s">
        <v>15</v>
      </c>
      <c r="K43" s="42">
        <v>43183</v>
      </c>
      <c r="L43" s="12">
        <v>231.61995430000005</v>
      </c>
      <c r="M43" s="12">
        <v>317.42300675000001</v>
      </c>
      <c r="N43" s="12">
        <v>85.803052449999996</v>
      </c>
      <c r="O43" s="12">
        <v>54.855484499999996</v>
      </c>
      <c r="P43" s="43">
        <v>294</v>
      </c>
      <c r="Q43" s="43">
        <v>0.04</v>
      </c>
      <c r="R43" s="43">
        <v>213</v>
      </c>
      <c r="S43" s="43">
        <v>169</v>
      </c>
      <c r="T43" s="43">
        <v>39.900000000000006</v>
      </c>
      <c r="U43" s="43">
        <v>45.7</v>
      </c>
      <c r="V43" s="43">
        <v>0.8</v>
      </c>
      <c r="W43" s="43">
        <v>3.29</v>
      </c>
      <c r="X43" s="43">
        <v>5.45</v>
      </c>
      <c r="Y43" s="43">
        <v>0.36</v>
      </c>
      <c r="Z43" s="34">
        <v>18.799999999999997</v>
      </c>
      <c r="AA43" s="34">
        <v>1.6</v>
      </c>
      <c r="AB43" s="34">
        <v>0.6</v>
      </c>
      <c r="AC43" s="8">
        <v>43.6</v>
      </c>
      <c r="AD43" s="8">
        <v>7.0000000000000007E-2</v>
      </c>
      <c r="AE43" s="8">
        <v>2100</v>
      </c>
      <c r="AF43" s="8">
        <v>2.9</v>
      </c>
      <c r="AG43" s="8">
        <v>42.599999999999994</v>
      </c>
      <c r="AH43" s="8">
        <v>55.099999999999994</v>
      </c>
      <c r="AI43" s="8">
        <v>0.81</v>
      </c>
      <c r="AJ43" s="8">
        <v>1.19</v>
      </c>
      <c r="AK43" s="8">
        <v>4.6999999999999993</v>
      </c>
      <c r="AL43" s="8">
        <v>0</v>
      </c>
      <c r="AM43" s="8">
        <v>15</v>
      </c>
      <c r="AN43" s="8">
        <v>0.4</v>
      </c>
      <c r="AO43" s="8">
        <v>0</v>
      </c>
      <c r="AP43" s="12">
        <v>320</v>
      </c>
      <c r="AQ43" s="12">
        <v>0.24</v>
      </c>
      <c r="AR43" s="12">
        <v>3830</v>
      </c>
      <c r="AS43" s="12">
        <v>53.8</v>
      </c>
      <c r="AT43" s="12">
        <v>406</v>
      </c>
      <c r="AU43" s="12">
        <v>220</v>
      </c>
      <c r="AV43" s="12">
        <v>42.400000000000006</v>
      </c>
      <c r="AW43" s="12">
        <v>7.14</v>
      </c>
      <c r="AX43" s="12">
        <v>38</v>
      </c>
      <c r="AY43" s="12">
        <v>0.62</v>
      </c>
      <c r="AZ43" s="8">
        <v>1.05</v>
      </c>
      <c r="BA43" s="8">
        <v>0.01</v>
      </c>
      <c r="BB43" s="8">
        <v>77.8</v>
      </c>
      <c r="BC43" s="8">
        <v>1.04</v>
      </c>
      <c r="BD43" s="8">
        <v>172</v>
      </c>
      <c r="BE43" s="8">
        <v>45.9</v>
      </c>
      <c r="BF43" s="8">
        <v>0.08</v>
      </c>
      <c r="BG43" s="8">
        <v>3.73</v>
      </c>
      <c r="BH43" s="8">
        <v>12.8</v>
      </c>
      <c r="BI43" s="8">
        <v>0.02</v>
      </c>
    </row>
    <row r="44" spans="1:61" x14ac:dyDescent="0.25">
      <c r="A44" s="38">
        <v>678</v>
      </c>
      <c r="B44" s="39" t="s">
        <v>121</v>
      </c>
      <c r="C44" s="39">
        <v>13</v>
      </c>
      <c r="D44" s="39" t="s">
        <v>116</v>
      </c>
      <c r="E44" s="39" t="s">
        <v>92</v>
      </c>
      <c r="F44" s="39">
        <v>9</v>
      </c>
      <c r="G44" s="49">
        <v>38.126361655773422</v>
      </c>
      <c r="H44" s="46">
        <f t="shared" si="1"/>
        <v>91.870750977767273</v>
      </c>
      <c r="I44" s="39" t="s">
        <v>17</v>
      </c>
      <c r="J44" s="39" t="s">
        <v>14</v>
      </c>
      <c r="K44" s="42">
        <v>43183</v>
      </c>
      <c r="L44" s="12">
        <v>194.92224490000001</v>
      </c>
      <c r="M44" s="12">
        <v>276.87613579999999</v>
      </c>
      <c r="N44" s="12">
        <v>81.95389089999999</v>
      </c>
      <c r="O44" s="12">
        <v>32.869802849999999</v>
      </c>
      <c r="P44" s="43">
        <v>305</v>
      </c>
      <c r="Q44" s="43">
        <v>0.03</v>
      </c>
      <c r="R44" s="43">
        <v>213</v>
      </c>
      <c r="S44" s="43">
        <v>148</v>
      </c>
      <c r="T44" s="43">
        <v>32.700000000000003</v>
      </c>
      <c r="U44" s="43">
        <v>50</v>
      </c>
      <c r="V44" s="43">
        <v>1.03</v>
      </c>
      <c r="W44" s="43">
        <v>2.96</v>
      </c>
      <c r="X44" s="43">
        <v>4.16</v>
      </c>
      <c r="Y44" s="43">
        <v>0.4</v>
      </c>
      <c r="Z44" s="43">
        <v>6.8000000000000007</v>
      </c>
      <c r="AA44" s="43">
        <v>1.1000000000000001</v>
      </c>
      <c r="AB44" s="43">
        <v>0.70000000000000007</v>
      </c>
      <c r="AC44" s="8">
        <v>66.100000000000009</v>
      </c>
      <c r="AD44" s="8">
        <v>0</v>
      </c>
      <c r="AE44" s="8">
        <v>2040</v>
      </c>
      <c r="AF44" s="8">
        <v>5.01</v>
      </c>
      <c r="AG44" s="8">
        <v>49.2</v>
      </c>
      <c r="AH44" s="8">
        <v>63.099999999999994</v>
      </c>
      <c r="AI44" s="8">
        <v>0.87999999999999989</v>
      </c>
      <c r="AJ44" s="8">
        <v>1.31</v>
      </c>
      <c r="AK44" s="8">
        <v>5.99</v>
      </c>
      <c r="AL44" s="8">
        <v>0</v>
      </c>
      <c r="AM44" s="8">
        <v>5</v>
      </c>
      <c r="AN44" s="8">
        <v>0.3</v>
      </c>
      <c r="AO44" s="8">
        <v>0.1</v>
      </c>
      <c r="AP44" s="12">
        <v>407</v>
      </c>
      <c r="AQ44" s="12">
        <v>0.47</v>
      </c>
      <c r="AR44" s="12">
        <v>3410</v>
      </c>
      <c r="AS44" s="12">
        <v>48.8</v>
      </c>
      <c r="AT44" s="12">
        <v>362</v>
      </c>
      <c r="AU44" s="12">
        <v>229</v>
      </c>
      <c r="AV44" s="12">
        <v>40.599999999999994</v>
      </c>
      <c r="AW44" s="12">
        <v>9.18</v>
      </c>
      <c r="AX44" s="12">
        <v>23.900000000000002</v>
      </c>
      <c r="AY44" s="12">
        <v>0.62</v>
      </c>
      <c r="AZ44" s="8">
        <v>0.31</v>
      </c>
      <c r="BA44" s="8">
        <v>0</v>
      </c>
      <c r="BB44" s="8">
        <v>74.099999999999994</v>
      </c>
      <c r="BC44" s="8">
        <v>0.3</v>
      </c>
      <c r="BD44" s="8">
        <v>188</v>
      </c>
      <c r="BE44" s="8">
        <v>73.8</v>
      </c>
      <c r="BF44" s="8">
        <v>0.09</v>
      </c>
      <c r="BG44" s="8">
        <v>3.8600000000000003</v>
      </c>
      <c r="BH44" s="8">
        <v>14.2</v>
      </c>
      <c r="BI44" s="8">
        <v>0.01</v>
      </c>
    </row>
    <row r="45" spans="1:61" x14ac:dyDescent="0.25">
      <c r="A45" s="38">
        <v>677</v>
      </c>
      <c r="B45" s="39" t="s">
        <v>121</v>
      </c>
      <c r="C45" s="39">
        <v>13</v>
      </c>
      <c r="D45" s="39" t="s">
        <v>116</v>
      </c>
      <c r="E45" s="39" t="s">
        <v>92</v>
      </c>
      <c r="F45" s="39">
        <v>9</v>
      </c>
      <c r="G45" s="49">
        <v>38.126361655773422</v>
      </c>
      <c r="H45" s="46">
        <f t="shared" si="1"/>
        <v>91.870750977767273</v>
      </c>
      <c r="I45" s="39" t="s">
        <v>17</v>
      </c>
      <c r="J45" s="39" t="s">
        <v>13</v>
      </c>
      <c r="K45" s="42">
        <v>43183</v>
      </c>
      <c r="L45" s="12">
        <v>215.75286850000001</v>
      </c>
      <c r="M45" s="12">
        <v>278.38876594999999</v>
      </c>
      <c r="N45" s="12">
        <v>62.635897450000002</v>
      </c>
      <c r="O45" s="12">
        <v>29.588833599999997</v>
      </c>
      <c r="P45" s="43">
        <v>271</v>
      </c>
      <c r="Q45" s="43">
        <v>7.0000000000000007E-2</v>
      </c>
      <c r="R45" s="43">
        <v>186</v>
      </c>
      <c r="S45" s="43">
        <v>132</v>
      </c>
      <c r="T45" s="43">
        <v>34.200000000000003</v>
      </c>
      <c r="U45" s="43">
        <v>45.8</v>
      </c>
      <c r="V45" s="43">
        <v>0.72</v>
      </c>
      <c r="W45" s="43">
        <v>3.01</v>
      </c>
      <c r="X45" s="43">
        <v>4.6000000000000005</v>
      </c>
      <c r="Y45" s="43">
        <v>0.37</v>
      </c>
      <c r="Z45" s="43">
        <v>5.6000000000000005</v>
      </c>
      <c r="AA45" s="43">
        <v>1.2</v>
      </c>
      <c r="AB45" s="43">
        <v>0.8</v>
      </c>
      <c r="AC45" s="8">
        <v>64.7</v>
      </c>
      <c r="AD45" s="8">
        <v>0</v>
      </c>
      <c r="AE45" s="8">
        <v>1980</v>
      </c>
      <c r="AF45" s="8">
        <v>4.6000000000000005</v>
      </c>
      <c r="AG45" s="8">
        <v>58.7</v>
      </c>
      <c r="AH45" s="8">
        <v>63.3</v>
      </c>
      <c r="AI45" s="8">
        <v>1.04</v>
      </c>
      <c r="AJ45" s="8">
        <v>3.91</v>
      </c>
      <c r="AK45" s="8">
        <v>4.92</v>
      </c>
      <c r="AL45" s="8">
        <v>0</v>
      </c>
      <c r="AM45" s="8">
        <v>5.0999999999999996</v>
      </c>
      <c r="AN45" s="8">
        <v>2.4</v>
      </c>
      <c r="AO45" s="8">
        <v>7</v>
      </c>
      <c r="AP45" s="12">
        <v>332</v>
      </c>
      <c r="AQ45" s="12">
        <v>0.44999999999999996</v>
      </c>
      <c r="AR45" s="12">
        <v>3410</v>
      </c>
      <c r="AS45" s="12">
        <v>38.199999999999996</v>
      </c>
      <c r="AT45" s="12">
        <v>401</v>
      </c>
      <c r="AU45" s="12">
        <v>233</v>
      </c>
      <c r="AV45" s="12">
        <v>32</v>
      </c>
      <c r="AW45" s="12">
        <v>17.899999999999999</v>
      </c>
      <c r="AX45" s="12">
        <v>26.5</v>
      </c>
      <c r="AY45" s="12">
        <v>0.66</v>
      </c>
      <c r="AZ45" s="8">
        <v>0.48</v>
      </c>
      <c r="BA45" s="8">
        <v>0</v>
      </c>
      <c r="BB45" s="8">
        <v>90.9</v>
      </c>
      <c r="BC45" s="8">
        <v>0.6</v>
      </c>
      <c r="BD45" s="8">
        <v>236</v>
      </c>
      <c r="BE45" s="8">
        <v>79.400000000000006</v>
      </c>
      <c r="BF45" s="8">
        <v>0.1</v>
      </c>
      <c r="BG45" s="8">
        <v>7.1199999999999992</v>
      </c>
      <c r="BH45" s="8">
        <v>13.100000000000001</v>
      </c>
      <c r="BI45" s="8">
        <v>0.02</v>
      </c>
    </row>
    <row r="46" spans="1:61" x14ac:dyDescent="0.25">
      <c r="A46" s="38">
        <v>679</v>
      </c>
      <c r="B46" s="39" t="s">
        <v>121</v>
      </c>
      <c r="C46" s="39">
        <v>13</v>
      </c>
      <c r="D46" s="39" t="s">
        <v>116</v>
      </c>
      <c r="E46" s="39" t="s">
        <v>92</v>
      </c>
      <c r="F46" s="39">
        <v>9</v>
      </c>
      <c r="G46" s="49">
        <v>38.126361655773422</v>
      </c>
      <c r="H46" s="46">
        <f t="shared" si="1"/>
        <v>91.870750977767273</v>
      </c>
      <c r="I46" s="39" t="s">
        <v>17</v>
      </c>
      <c r="J46" s="39" t="s">
        <v>15</v>
      </c>
      <c r="K46" s="42">
        <v>43183</v>
      </c>
      <c r="L46" s="12">
        <v>201.32957099999999</v>
      </c>
      <c r="M46" s="12">
        <v>281.31234619999998</v>
      </c>
      <c r="N46" s="12">
        <v>79.982775200000006</v>
      </c>
      <c r="O46" s="12">
        <v>31.169586100000004</v>
      </c>
      <c r="P46" s="43">
        <v>299</v>
      </c>
      <c r="Q46" s="43">
        <v>0.01</v>
      </c>
      <c r="R46" s="43">
        <v>209</v>
      </c>
      <c r="S46" s="43">
        <v>147</v>
      </c>
      <c r="T46" s="43">
        <v>33.199999999999996</v>
      </c>
      <c r="U46" s="43">
        <v>49.800000000000004</v>
      </c>
      <c r="V46" s="43">
        <v>0.94</v>
      </c>
      <c r="W46" s="43">
        <v>2.82</v>
      </c>
      <c r="X46" s="43">
        <v>4.6400000000000006</v>
      </c>
      <c r="Y46" s="43">
        <v>0.4</v>
      </c>
      <c r="Z46" s="43">
        <v>7.1</v>
      </c>
      <c r="AA46" s="43">
        <v>0.89999999999999991</v>
      </c>
      <c r="AB46" s="43">
        <v>1</v>
      </c>
      <c r="AC46" s="8">
        <v>67.5</v>
      </c>
      <c r="AD46" s="8">
        <v>0</v>
      </c>
      <c r="AE46" s="8">
        <v>2010</v>
      </c>
      <c r="AF46" s="8">
        <v>5.75</v>
      </c>
      <c r="AG46" s="8">
        <v>49.5</v>
      </c>
      <c r="AH46" s="8">
        <v>67.2</v>
      </c>
      <c r="AI46" s="8">
        <v>0.68</v>
      </c>
      <c r="AJ46" s="8">
        <v>1.34</v>
      </c>
      <c r="AK46" s="8">
        <v>6.18</v>
      </c>
      <c r="AL46" s="8">
        <v>0</v>
      </c>
      <c r="AM46" s="8">
        <v>5.5</v>
      </c>
      <c r="AN46" s="8">
        <v>0.1</v>
      </c>
      <c r="AO46" s="8">
        <v>0</v>
      </c>
      <c r="AP46" s="12">
        <v>381</v>
      </c>
      <c r="AQ46" s="12">
        <v>0.54</v>
      </c>
      <c r="AR46" s="12">
        <v>3380</v>
      </c>
      <c r="AS46" s="12">
        <v>46.900000000000006</v>
      </c>
      <c r="AT46" s="12">
        <v>383</v>
      </c>
      <c r="AU46" s="12">
        <v>242</v>
      </c>
      <c r="AV46" s="12">
        <v>33.799999999999997</v>
      </c>
      <c r="AW46" s="12">
        <v>10.1</v>
      </c>
      <c r="AX46" s="12">
        <v>23.700000000000003</v>
      </c>
      <c r="AY46" s="12">
        <v>0.52</v>
      </c>
      <c r="AZ46" s="8">
        <v>0.47</v>
      </c>
      <c r="BA46" s="8">
        <v>0</v>
      </c>
      <c r="BB46" s="8">
        <v>69.2</v>
      </c>
      <c r="BC46" s="8">
        <v>1.1500000000000001</v>
      </c>
      <c r="BD46" s="8">
        <v>173</v>
      </c>
      <c r="BE46" s="8">
        <v>73.3</v>
      </c>
      <c r="BF46" s="8">
        <v>0.15</v>
      </c>
      <c r="BG46" s="8">
        <v>3.4000000000000004</v>
      </c>
      <c r="BH46" s="8">
        <v>12.1</v>
      </c>
      <c r="BI46" s="8">
        <v>0</v>
      </c>
    </row>
    <row r="47" spans="1:61" x14ac:dyDescent="0.25">
      <c r="A47" s="38">
        <v>639</v>
      </c>
      <c r="B47" s="39" t="s">
        <v>121</v>
      </c>
      <c r="C47" s="39">
        <v>14</v>
      </c>
      <c r="D47" s="39" t="s">
        <v>117</v>
      </c>
      <c r="E47" s="39" t="s">
        <v>90</v>
      </c>
      <c r="F47" s="39">
        <v>0</v>
      </c>
      <c r="G47" s="46">
        <v>25.093370681605972</v>
      </c>
      <c r="H47" s="46">
        <f t="shared" si="1"/>
        <v>60.465953449652943</v>
      </c>
      <c r="I47" s="39" t="s">
        <v>122</v>
      </c>
      <c r="J47" s="39" t="s">
        <v>14</v>
      </c>
      <c r="K47" s="42">
        <v>43183</v>
      </c>
      <c r="L47" s="12">
        <v>214.39623165</v>
      </c>
      <c r="M47" s="12">
        <v>304.94164914999999</v>
      </c>
      <c r="N47" s="12">
        <v>90.545417499999999</v>
      </c>
      <c r="O47" s="12">
        <v>44.784910149999995</v>
      </c>
      <c r="P47" s="43">
        <v>276</v>
      </c>
      <c r="Q47" s="43">
        <v>0</v>
      </c>
      <c r="R47" s="43">
        <v>206</v>
      </c>
      <c r="S47" s="43">
        <v>160</v>
      </c>
      <c r="T47" s="43">
        <v>37.799999999999997</v>
      </c>
      <c r="U47" s="43">
        <v>43.4</v>
      </c>
      <c r="V47" s="43">
        <v>0.83000000000000007</v>
      </c>
      <c r="W47" s="43">
        <v>3.96</v>
      </c>
      <c r="X47" s="43">
        <v>5.4700000000000006</v>
      </c>
      <c r="Y47" s="43">
        <v>0.34</v>
      </c>
      <c r="Z47" s="34">
        <v>12.6</v>
      </c>
      <c r="AA47" s="34">
        <v>2</v>
      </c>
      <c r="AB47" s="34">
        <v>0.8</v>
      </c>
      <c r="AC47" s="8">
        <v>49.5</v>
      </c>
      <c r="AD47" s="8">
        <v>0</v>
      </c>
      <c r="AE47" s="8">
        <v>2090</v>
      </c>
      <c r="AF47" s="8">
        <v>4.1499999999999995</v>
      </c>
      <c r="AG47" s="8">
        <v>46.7</v>
      </c>
      <c r="AH47" s="8">
        <v>52.400000000000006</v>
      </c>
      <c r="AI47" s="8">
        <v>0.69000000000000006</v>
      </c>
      <c r="AJ47" s="8">
        <v>1.3</v>
      </c>
      <c r="AK47" s="8">
        <v>5.04</v>
      </c>
      <c r="AL47" s="8">
        <v>0</v>
      </c>
      <c r="AM47" s="8">
        <v>11.7</v>
      </c>
      <c r="AN47" s="8">
        <v>0.3</v>
      </c>
      <c r="AO47" s="8">
        <v>0.2</v>
      </c>
      <c r="AP47" s="12">
        <v>363</v>
      </c>
      <c r="AQ47" s="12">
        <v>0.31</v>
      </c>
      <c r="AR47" s="12">
        <v>3750</v>
      </c>
      <c r="AS47" s="12">
        <v>60.599999999999994</v>
      </c>
      <c r="AT47" s="12">
        <v>407</v>
      </c>
      <c r="AU47" s="12">
        <v>205</v>
      </c>
      <c r="AV47" s="12">
        <v>54.900000000000006</v>
      </c>
      <c r="AW47" s="12">
        <v>8.76</v>
      </c>
      <c r="AX47" s="12">
        <v>34.200000000000003</v>
      </c>
      <c r="AY47" s="12">
        <v>0.69000000000000006</v>
      </c>
      <c r="AZ47" s="8">
        <v>1.26</v>
      </c>
      <c r="BA47" s="8">
        <v>0.1</v>
      </c>
      <c r="BB47" s="8">
        <v>89.800000000000011</v>
      </c>
      <c r="BC47" s="8">
        <v>1.1400000000000001</v>
      </c>
      <c r="BD47" s="8">
        <v>171</v>
      </c>
      <c r="BE47" s="8">
        <v>39.900000000000006</v>
      </c>
      <c r="BF47" s="8">
        <v>0.1</v>
      </c>
      <c r="BG47" s="8">
        <v>3.75</v>
      </c>
      <c r="BH47" s="8">
        <v>13.5</v>
      </c>
      <c r="BI47" s="8">
        <v>0</v>
      </c>
    </row>
    <row r="48" spans="1:61" x14ac:dyDescent="0.25">
      <c r="A48" s="38">
        <v>638</v>
      </c>
      <c r="B48" s="39" t="s">
        <v>121</v>
      </c>
      <c r="C48" s="39">
        <v>14</v>
      </c>
      <c r="D48" s="39" t="s">
        <v>117</v>
      </c>
      <c r="E48" s="39" t="s">
        <v>90</v>
      </c>
      <c r="F48" s="39">
        <v>0</v>
      </c>
      <c r="G48" s="46">
        <v>25.093370681605972</v>
      </c>
      <c r="H48" s="46">
        <f t="shared" si="1"/>
        <v>60.465953449652943</v>
      </c>
      <c r="I48" s="39" t="s">
        <v>122</v>
      </c>
      <c r="J48" s="39" t="s">
        <v>13</v>
      </c>
      <c r="K48" s="42">
        <v>43183</v>
      </c>
      <c r="L48" s="12">
        <v>224.44539710000001</v>
      </c>
      <c r="M48" s="12">
        <v>303.34151969999999</v>
      </c>
      <c r="N48" s="12">
        <v>78.896122599999998</v>
      </c>
      <c r="O48" s="12">
        <v>42.721783850000001</v>
      </c>
      <c r="P48" s="43">
        <v>269</v>
      </c>
      <c r="Q48" s="43">
        <v>0.04</v>
      </c>
      <c r="R48" s="43">
        <v>193</v>
      </c>
      <c r="S48" s="43">
        <v>153</v>
      </c>
      <c r="T48" s="43">
        <v>41.1</v>
      </c>
      <c r="U48" s="43">
        <v>43</v>
      </c>
      <c r="V48" s="43">
        <v>0.68</v>
      </c>
      <c r="W48" s="43">
        <v>3.01</v>
      </c>
      <c r="X48" s="43">
        <v>4.4800000000000004</v>
      </c>
      <c r="Y48" s="43">
        <v>0.32</v>
      </c>
      <c r="Z48" s="34">
        <v>12.3</v>
      </c>
      <c r="AA48" s="34">
        <v>1.7999999999999998</v>
      </c>
      <c r="AB48" s="34">
        <v>0.8</v>
      </c>
      <c r="AC48" s="8">
        <v>44.6</v>
      </c>
      <c r="AD48" s="8">
        <v>0</v>
      </c>
      <c r="AE48" s="8">
        <v>2060</v>
      </c>
      <c r="AF48" s="8">
        <v>3.4899999999999998</v>
      </c>
      <c r="AG48" s="8">
        <v>56.900000000000006</v>
      </c>
      <c r="AH48" s="8">
        <v>54.1</v>
      </c>
      <c r="AI48" s="8">
        <v>0.73</v>
      </c>
      <c r="AJ48" s="8">
        <v>1.98</v>
      </c>
      <c r="AK48" s="8">
        <v>3.77</v>
      </c>
      <c r="AL48" s="8">
        <v>0</v>
      </c>
      <c r="AM48" s="8">
        <v>11</v>
      </c>
      <c r="AN48" s="8">
        <v>1.2</v>
      </c>
      <c r="AO48" s="8">
        <v>0.1</v>
      </c>
      <c r="AP48" s="12">
        <v>288</v>
      </c>
      <c r="AQ48" s="12">
        <v>0.39</v>
      </c>
      <c r="AR48" s="12">
        <v>3800</v>
      </c>
      <c r="AS48" s="12">
        <v>45.199999999999996</v>
      </c>
      <c r="AT48" s="12">
        <v>444</v>
      </c>
      <c r="AU48" s="12">
        <v>208</v>
      </c>
      <c r="AV48" s="12">
        <v>45.300000000000004</v>
      </c>
      <c r="AW48" s="12">
        <v>14.2</v>
      </c>
      <c r="AX48" s="12">
        <v>34</v>
      </c>
      <c r="AY48" s="12">
        <v>0.8</v>
      </c>
      <c r="AZ48" s="8">
        <v>0.91999999999999993</v>
      </c>
      <c r="BA48" s="8">
        <v>0</v>
      </c>
      <c r="BB48" s="8">
        <v>92.8</v>
      </c>
      <c r="BC48" s="8">
        <v>1.03</v>
      </c>
      <c r="BD48" s="8">
        <v>211</v>
      </c>
      <c r="BE48" s="8">
        <v>42.9</v>
      </c>
      <c r="BF48" s="8">
        <v>0.08</v>
      </c>
      <c r="BG48" s="8">
        <v>5.3800000000000008</v>
      </c>
      <c r="BH48" s="8">
        <v>13.899999999999999</v>
      </c>
      <c r="BI48" s="8">
        <v>0.02</v>
      </c>
    </row>
    <row r="49" spans="1:61" x14ac:dyDescent="0.25">
      <c r="A49" s="38">
        <v>640</v>
      </c>
      <c r="B49" s="39" t="s">
        <v>121</v>
      </c>
      <c r="C49" s="39">
        <v>14</v>
      </c>
      <c r="D49" s="39" t="s">
        <v>117</v>
      </c>
      <c r="E49" s="39" t="s">
        <v>90</v>
      </c>
      <c r="F49" s="39">
        <v>0</v>
      </c>
      <c r="G49" s="46">
        <v>25.093370681605972</v>
      </c>
      <c r="H49" s="46">
        <f t="shared" si="1"/>
        <v>60.465953449652943</v>
      </c>
      <c r="I49" s="39" t="s">
        <v>122</v>
      </c>
      <c r="J49" s="39" t="s">
        <v>15</v>
      </c>
      <c r="K49" s="42">
        <v>43183</v>
      </c>
      <c r="L49" s="12">
        <v>229.62195819999999</v>
      </c>
      <c r="M49" s="12">
        <v>323.63393189999999</v>
      </c>
      <c r="N49" s="12">
        <v>94.011973699999999</v>
      </c>
      <c r="O49" s="12">
        <v>51.415813200000002</v>
      </c>
      <c r="P49" s="43">
        <v>297</v>
      </c>
      <c r="Q49" s="43">
        <v>0</v>
      </c>
      <c r="R49" s="43">
        <v>214</v>
      </c>
      <c r="S49" s="43">
        <v>171</v>
      </c>
      <c r="T49" s="43">
        <v>44.1</v>
      </c>
      <c r="U49" s="43">
        <v>46.8</v>
      </c>
      <c r="V49" s="43">
        <v>0.85000000000000009</v>
      </c>
      <c r="W49" s="43">
        <v>4.1099999999999994</v>
      </c>
      <c r="X49" s="43">
        <v>5.8999999999999995</v>
      </c>
      <c r="Y49" s="43">
        <v>0.36</v>
      </c>
      <c r="Z49" s="34">
        <v>15.5</v>
      </c>
      <c r="AA49" s="34">
        <v>2.4</v>
      </c>
      <c r="AB49" s="34">
        <v>0.70000000000000007</v>
      </c>
      <c r="AC49" s="8">
        <v>52.400000000000006</v>
      </c>
      <c r="AD49" s="8">
        <v>0</v>
      </c>
      <c r="AE49" s="8">
        <v>2080</v>
      </c>
      <c r="AF49" s="8">
        <v>4.21</v>
      </c>
      <c r="AG49" s="8">
        <v>57.199999999999996</v>
      </c>
      <c r="AH49" s="8">
        <v>55.8</v>
      </c>
      <c r="AI49" s="8">
        <v>0.75</v>
      </c>
      <c r="AJ49" s="8">
        <v>1.59</v>
      </c>
      <c r="AK49" s="8">
        <v>4.5</v>
      </c>
      <c r="AL49" s="8">
        <v>0</v>
      </c>
      <c r="AM49" s="8">
        <v>13.3</v>
      </c>
      <c r="AN49" s="8">
        <v>0.5</v>
      </c>
      <c r="AO49" s="8">
        <v>0.1</v>
      </c>
      <c r="AP49" s="12">
        <v>346</v>
      </c>
      <c r="AQ49" s="12">
        <v>0.26</v>
      </c>
      <c r="AR49" s="12">
        <v>3790</v>
      </c>
      <c r="AS49" s="12">
        <v>58.6</v>
      </c>
      <c r="AT49" s="12">
        <v>446</v>
      </c>
      <c r="AU49" s="12">
        <v>214</v>
      </c>
      <c r="AV49" s="12">
        <v>53.9</v>
      </c>
      <c r="AW49" s="12">
        <v>11.100000000000001</v>
      </c>
      <c r="AX49" s="12">
        <v>42.5</v>
      </c>
      <c r="AY49" s="12">
        <v>0.83000000000000007</v>
      </c>
      <c r="AZ49" s="8">
        <v>1.59</v>
      </c>
      <c r="BA49" s="8">
        <v>0</v>
      </c>
      <c r="BB49" s="8">
        <v>91.899999999999991</v>
      </c>
      <c r="BC49" s="8">
        <v>1.33</v>
      </c>
      <c r="BD49" s="8">
        <v>207</v>
      </c>
      <c r="BE49" s="8">
        <v>42.699999999999996</v>
      </c>
      <c r="BF49" s="8">
        <v>0.08</v>
      </c>
      <c r="BG49" s="8">
        <v>4.6000000000000005</v>
      </c>
      <c r="BH49" s="8">
        <v>13.799999999999999</v>
      </c>
      <c r="BI49" s="8">
        <v>0.03</v>
      </c>
    </row>
    <row r="50" spans="1:61" x14ac:dyDescent="0.25">
      <c r="A50" s="38">
        <v>681</v>
      </c>
      <c r="B50" s="39" t="s">
        <v>121</v>
      </c>
      <c r="C50" s="39">
        <v>16</v>
      </c>
      <c r="D50" s="39" t="s">
        <v>126</v>
      </c>
      <c r="E50" s="39" t="s">
        <v>90</v>
      </c>
      <c r="F50" s="39">
        <v>0</v>
      </c>
      <c r="G50" s="48">
        <v>39.488017429193896</v>
      </c>
      <c r="H50" s="46">
        <f t="shared" si="1"/>
        <v>95.151849226973241</v>
      </c>
      <c r="I50" s="39" t="s">
        <v>17</v>
      </c>
      <c r="J50" s="39" t="s">
        <v>14</v>
      </c>
      <c r="K50" s="42">
        <v>43183</v>
      </c>
      <c r="L50" s="12">
        <v>216.1072848</v>
      </c>
      <c r="M50" s="12">
        <v>294.88071300000001</v>
      </c>
      <c r="N50" s="12">
        <v>78.773428200000012</v>
      </c>
      <c r="O50" s="12">
        <v>47.579784799999999</v>
      </c>
      <c r="P50" s="43">
        <v>296</v>
      </c>
      <c r="Q50" s="43">
        <v>0.10999999999999999</v>
      </c>
      <c r="R50" s="43">
        <v>211</v>
      </c>
      <c r="S50" s="43">
        <v>145</v>
      </c>
      <c r="T50" s="43">
        <v>35.099999999999994</v>
      </c>
      <c r="U50" s="43">
        <v>49.1</v>
      </c>
      <c r="V50" s="43">
        <v>1.04</v>
      </c>
      <c r="W50" s="43">
        <v>3.05</v>
      </c>
      <c r="X50" s="43">
        <v>8.25</v>
      </c>
      <c r="Y50" s="43">
        <v>0.43999999999999995</v>
      </c>
      <c r="Z50" s="43">
        <v>13.700000000000001</v>
      </c>
      <c r="AA50" s="43">
        <v>1.1000000000000001</v>
      </c>
      <c r="AB50" s="43">
        <v>0.1</v>
      </c>
      <c r="AC50" s="8">
        <v>59.900000000000006</v>
      </c>
      <c r="AD50" s="8">
        <v>0</v>
      </c>
      <c r="AE50" s="8">
        <v>2030</v>
      </c>
      <c r="AF50" s="8">
        <v>4.24</v>
      </c>
      <c r="AG50" s="8">
        <v>52.199999999999996</v>
      </c>
      <c r="AH50" s="8">
        <v>57.9</v>
      </c>
      <c r="AI50" s="8">
        <v>0.96</v>
      </c>
      <c r="AJ50" s="8">
        <v>2.27</v>
      </c>
      <c r="AK50" s="8">
        <v>6.18</v>
      </c>
      <c r="AL50" s="8">
        <v>0</v>
      </c>
      <c r="AM50" s="8">
        <v>11.100000000000001</v>
      </c>
      <c r="AN50" s="8">
        <v>1.1000000000000001</v>
      </c>
      <c r="AO50" s="8">
        <v>0.1</v>
      </c>
      <c r="AP50" s="12">
        <v>386</v>
      </c>
      <c r="AQ50" s="12">
        <v>0.51</v>
      </c>
      <c r="AR50" s="12">
        <v>3460</v>
      </c>
      <c r="AS50" s="12">
        <v>45.199999999999996</v>
      </c>
      <c r="AT50" s="12">
        <v>387</v>
      </c>
      <c r="AU50" s="12">
        <v>214</v>
      </c>
      <c r="AV50" s="12">
        <v>43.9</v>
      </c>
      <c r="AW50" s="12">
        <v>10.5</v>
      </c>
      <c r="AX50" s="12">
        <v>28.2</v>
      </c>
      <c r="AY50" s="12">
        <v>0.56000000000000005</v>
      </c>
      <c r="AZ50" s="8">
        <v>0</v>
      </c>
      <c r="BA50" s="8">
        <v>0</v>
      </c>
      <c r="BB50" s="8">
        <v>22.400000000000002</v>
      </c>
      <c r="BC50" s="8">
        <v>0</v>
      </c>
      <c r="BD50" s="8">
        <v>50.9</v>
      </c>
      <c r="BE50" s="8">
        <v>20.5</v>
      </c>
      <c r="BF50" s="8">
        <v>0.03</v>
      </c>
      <c r="BG50" s="8">
        <v>1.6500000000000001</v>
      </c>
      <c r="BH50" s="8">
        <v>4.92</v>
      </c>
      <c r="BI50" s="8">
        <v>0</v>
      </c>
    </row>
    <row r="51" spans="1:61" x14ac:dyDescent="0.25">
      <c r="A51" s="38">
        <v>680</v>
      </c>
      <c r="B51" s="39" t="s">
        <v>121</v>
      </c>
      <c r="C51" s="39">
        <v>16</v>
      </c>
      <c r="D51" s="39" t="s">
        <v>126</v>
      </c>
      <c r="E51" s="39" t="s">
        <v>90</v>
      </c>
      <c r="F51" s="39">
        <v>0</v>
      </c>
      <c r="G51" s="48">
        <v>39.488017429193896</v>
      </c>
      <c r="H51" s="46">
        <f t="shared" si="1"/>
        <v>95.151849226973241</v>
      </c>
      <c r="I51" s="39" t="s">
        <v>17</v>
      </c>
      <c r="J51" s="39" t="s">
        <v>13</v>
      </c>
      <c r="K51" s="42">
        <v>43183</v>
      </c>
      <c r="L51" s="12">
        <v>245.64204634999999</v>
      </c>
      <c r="M51" s="12">
        <v>312.01458230000003</v>
      </c>
      <c r="N51" s="12">
        <v>66.37253595</v>
      </c>
      <c r="O51" s="12">
        <v>51.785388349999991</v>
      </c>
      <c r="P51" s="43">
        <v>247</v>
      </c>
      <c r="Q51" s="43">
        <v>0.05</v>
      </c>
      <c r="R51" s="43">
        <v>201</v>
      </c>
      <c r="S51" s="43">
        <v>120</v>
      </c>
      <c r="T51" s="43">
        <v>37.200000000000003</v>
      </c>
      <c r="U51" s="43">
        <v>43</v>
      </c>
      <c r="V51" s="43">
        <v>0.70000000000000007</v>
      </c>
      <c r="W51" s="43">
        <v>3.37</v>
      </c>
      <c r="X51" s="43">
        <v>6.15</v>
      </c>
      <c r="Y51" s="43">
        <v>0.37</v>
      </c>
      <c r="Z51" s="43">
        <v>14.399999999999999</v>
      </c>
      <c r="AA51" s="43">
        <v>1.4000000000000001</v>
      </c>
      <c r="AB51" s="43">
        <v>1.6</v>
      </c>
      <c r="AC51" s="8">
        <v>64.3</v>
      </c>
      <c r="AD51" s="8">
        <v>0</v>
      </c>
      <c r="AE51" s="8">
        <v>2000</v>
      </c>
      <c r="AF51" s="8">
        <v>4.4800000000000004</v>
      </c>
      <c r="AG51" s="8">
        <v>76.900000000000006</v>
      </c>
      <c r="AH51" s="8">
        <v>63.7</v>
      </c>
      <c r="AI51" s="8">
        <v>1.1300000000000001</v>
      </c>
      <c r="AJ51" s="8">
        <v>3.33</v>
      </c>
      <c r="AK51" s="8">
        <v>6.43</v>
      </c>
      <c r="AL51" s="8">
        <v>0</v>
      </c>
      <c r="AM51" s="8">
        <v>11.299999999999999</v>
      </c>
      <c r="AN51" s="8">
        <v>2.1</v>
      </c>
      <c r="AO51" s="8">
        <v>0.1</v>
      </c>
      <c r="AP51" s="12">
        <v>374</v>
      </c>
      <c r="AQ51" s="12">
        <v>0.42999999999999994</v>
      </c>
      <c r="AR51" s="12">
        <v>3470</v>
      </c>
      <c r="AS51" s="12">
        <v>39.6</v>
      </c>
      <c r="AT51" s="12">
        <v>457</v>
      </c>
      <c r="AU51" s="12">
        <v>234</v>
      </c>
      <c r="AV51" s="12">
        <v>40.4</v>
      </c>
      <c r="AW51" s="12">
        <v>18.3</v>
      </c>
      <c r="AX51" s="12">
        <v>27.200000000000003</v>
      </c>
      <c r="AY51" s="12">
        <v>0.70000000000000007</v>
      </c>
      <c r="AZ51" s="8">
        <v>0.41000000000000003</v>
      </c>
      <c r="BA51" s="8">
        <v>0</v>
      </c>
      <c r="BB51" s="8">
        <v>61.7</v>
      </c>
      <c r="BC51" s="8">
        <v>0.59</v>
      </c>
      <c r="BD51" s="8">
        <v>180</v>
      </c>
      <c r="BE51" s="8">
        <v>54.1</v>
      </c>
      <c r="BF51" s="8">
        <v>0.08</v>
      </c>
      <c r="BG51" s="8">
        <v>5.5900000000000007</v>
      </c>
      <c r="BH51" s="8">
        <v>11.899999999999999</v>
      </c>
      <c r="BI51" s="8">
        <v>0</v>
      </c>
    </row>
    <row r="52" spans="1:61" x14ac:dyDescent="0.25">
      <c r="A52" s="38">
        <v>682</v>
      </c>
      <c r="B52" s="39" t="s">
        <v>121</v>
      </c>
      <c r="C52" s="39">
        <v>16</v>
      </c>
      <c r="D52" s="39" t="s">
        <v>126</v>
      </c>
      <c r="E52" s="39" t="s">
        <v>90</v>
      </c>
      <c r="F52" s="39">
        <v>0</v>
      </c>
      <c r="G52" s="48">
        <v>39.488017429193896</v>
      </c>
      <c r="H52" s="46">
        <f t="shared" si="1"/>
        <v>95.151849226973241</v>
      </c>
      <c r="I52" s="39" t="s">
        <v>17</v>
      </c>
      <c r="J52" s="39" t="s">
        <v>15</v>
      </c>
      <c r="K52" s="42">
        <v>43183</v>
      </c>
      <c r="L52" s="12">
        <v>224.77016884999998</v>
      </c>
      <c r="M52" s="12">
        <v>315.99319965000001</v>
      </c>
      <c r="N52" s="12">
        <v>91.223030800000004</v>
      </c>
      <c r="O52" s="12">
        <v>41.611148299999996</v>
      </c>
      <c r="P52" s="43">
        <v>313</v>
      </c>
      <c r="Q52" s="43">
        <v>0</v>
      </c>
      <c r="R52" s="43">
        <v>213</v>
      </c>
      <c r="S52" s="43">
        <v>158</v>
      </c>
      <c r="T52" s="43">
        <v>39.900000000000006</v>
      </c>
      <c r="U52" s="43">
        <v>51.7</v>
      </c>
      <c r="V52" s="43">
        <v>1.02</v>
      </c>
      <c r="W52" s="43">
        <v>3.7800000000000002</v>
      </c>
      <c r="X52" s="43">
        <v>11.7</v>
      </c>
      <c r="Y52" s="43">
        <v>0.48</v>
      </c>
      <c r="Z52" s="43">
        <v>9.9</v>
      </c>
      <c r="AA52" s="43">
        <v>1.3</v>
      </c>
      <c r="AB52" s="43">
        <v>0.70000000000000007</v>
      </c>
      <c r="AC52" s="8">
        <v>55</v>
      </c>
      <c r="AD52" s="8">
        <v>0.01</v>
      </c>
      <c r="AE52" s="8">
        <v>2040</v>
      </c>
      <c r="AF52" s="8">
        <v>5.4</v>
      </c>
      <c r="AG52" s="8">
        <v>57</v>
      </c>
      <c r="AH52" s="8">
        <v>69.2</v>
      </c>
      <c r="AI52" s="8">
        <v>0.8899999999999999</v>
      </c>
      <c r="AJ52" s="8">
        <v>2.17</v>
      </c>
      <c r="AK52" s="8">
        <v>11</v>
      </c>
      <c r="AL52" s="8">
        <v>0</v>
      </c>
      <c r="AM52" s="8">
        <v>8.9</v>
      </c>
      <c r="AN52" s="8">
        <v>0.89999999999999991</v>
      </c>
      <c r="AO52" s="8">
        <v>0</v>
      </c>
      <c r="AP52" s="12">
        <v>358</v>
      </c>
      <c r="AQ52" s="12">
        <v>0.48</v>
      </c>
      <c r="AR52" s="12">
        <v>3340</v>
      </c>
      <c r="AS52" s="12">
        <v>57.1</v>
      </c>
      <c r="AT52" s="12">
        <v>390</v>
      </c>
      <c r="AU52" s="12">
        <v>242</v>
      </c>
      <c r="AV52" s="12">
        <v>46.4</v>
      </c>
      <c r="AW52" s="12">
        <v>12.3</v>
      </c>
      <c r="AX52" s="12">
        <v>41.1</v>
      </c>
      <c r="AY52" s="12">
        <v>0.66</v>
      </c>
      <c r="AZ52" s="8">
        <v>0.61</v>
      </c>
      <c r="BA52" s="8">
        <v>0</v>
      </c>
      <c r="BB52" s="8">
        <v>68.899999999999991</v>
      </c>
      <c r="BC52" s="8">
        <v>0.63</v>
      </c>
      <c r="BD52" s="8">
        <v>211</v>
      </c>
      <c r="BE52" s="8">
        <v>84.1</v>
      </c>
      <c r="BF52" s="8">
        <v>0.1</v>
      </c>
      <c r="BG52" s="8">
        <v>5.23</v>
      </c>
      <c r="BH52" s="8">
        <v>18.5</v>
      </c>
      <c r="BI52" s="8">
        <v>0.02</v>
      </c>
    </row>
    <row r="53" spans="1:61" x14ac:dyDescent="0.25">
      <c r="A53" s="38">
        <v>642</v>
      </c>
      <c r="B53" s="39" t="s">
        <v>121</v>
      </c>
      <c r="C53" s="39">
        <v>15</v>
      </c>
      <c r="D53" s="39" t="s">
        <v>123</v>
      </c>
      <c r="E53" s="39" t="s">
        <v>93</v>
      </c>
      <c r="F53" s="39">
        <v>18</v>
      </c>
      <c r="G53" s="48">
        <v>35.143687104471418</v>
      </c>
      <c r="H53" s="46">
        <f t="shared" si="1"/>
        <v>84.683583384268474</v>
      </c>
      <c r="I53" s="39" t="s">
        <v>122</v>
      </c>
      <c r="J53" s="39" t="s">
        <v>14</v>
      </c>
      <c r="K53" s="42">
        <v>43183</v>
      </c>
      <c r="L53" s="12">
        <v>218.04744414999999</v>
      </c>
      <c r="M53" s="12">
        <v>297.15884754999996</v>
      </c>
      <c r="N53" s="12">
        <v>79.1114034</v>
      </c>
      <c r="O53" s="12">
        <v>36.724335850000003</v>
      </c>
      <c r="P53" s="43">
        <v>260</v>
      </c>
      <c r="Q53" s="43">
        <v>0</v>
      </c>
      <c r="R53" s="43">
        <v>191</v>
      </c>
      <c r="S53" s="43">
        <v>150</v>
      </c>
      <c r="T53" s="43">
        <v>37.299999999999997</v>
      </c>
      <c r="U53" s="43">
        <v>40.799999999999997</v>
      </c>
      <c r="V53" s="43">
        <v>0.82000000000000006</v>
      </c>
      <c r="W53" s="43">
        <v>3.75</v>
      </c>
      <c r="X53" s="43">
        <v>4.55</v>
      </c>
      <c r="Y53" s="43">
        <v>0.32</v>
      </c>
      <c r="Z53" s="34">
        <v>8.4</v>
      </c>
      <c r="AA53" s="34">
        <v>1.7999999999999998</v>
      </c>
      <c r="AB53" s="34">
        <v>0.70000000000000007</v>
      </c>
      <c r="AC53" s="8">
        <v>45.199999999999996</v>
      </c>
      <c r="AD53" s="8">
        <v>0</v>
      </c>
      <c r="AE53" s="8">
        <v>2090</v>
      </c>
      <c r="AF53" s="8">
        <v>3.35</v>
      </c>
      <c r="AG53" s="8">
        <v>48.8</v>
      </c>
      <c r="AH53" s="8">
        <v>51.900000000000006</v>
      </c>
      <c r="AI53" s="8">
        <v>0.84000000000000008</v>
      </c>
      <c r="AJ53" s="8">
        <v>1.52</v>
      </c>
      <c r="AK53" s="8">
        <v>4.0500000000000007</v>
      </c>
      <c r="AL53" s="8">
        <v>0</v>
      </c>
      <c r="AM53" s="8">
        <v>8</v>
      </c>
      <c r="AN53" s="8">
        <v>0.4</v>
      </c>
      <c r="AO53" s="8">
        <v>0.1</v>
      </c>
      <c r="AP53" s="12">
        <v>334</v>
      </c>
      <c r="AQ53" s="12">
        <v>0.4</v>
      </c>
      <c r="AR53" s="12">
        <v>3750</v>
      </c>
      <c r="AS53" s="12">
        <v>61.2</v>
      </c>
      <c r="AT53" s="12">
        <v>408</v>
      </c>
      <c r="AU53" s="12">
        <v>203</v>
      </c>
      <c r="AV53" s="12">
        <v>59.800000000000004</v>
      </c>
      <c r="AW53" s="12">
        <v>9.15</v>
      </c>
      <c r="AX53" s="12">
        <v>34.1</v>
      </c>
      <c r="AY53" s="12">
        <v>0.79</v>
      </c>
      <c r="AZ53" s="8">
        <v>1.28</v>
      </c>
      <c r="BA53" s="8">
        <v>0</v>
      </c>
      <c r="BB53" s="8">
        <v>80</v>
      </c>
      <c r="BC53" s="8">
        <v>1.1300000000000001</v>
      </c>
      <c r="BD53" s="8">
        <v>184</v>
      </c>
      <c r="BE53" s="8">
        <v>39.700000000000003</v>
      </c>
      <c r="BF53" s="8">
        <v>0.08</v>
      </c>
      <c r="BG53" s="8">
        <v>4.0600000000000005</v>
      </c>
      <c r="BH53" s="8">
        <v>13.5</v>
      </c>
      <c r="BI53" s="8">
        <v>0.01</v>
      </c>
    </row>
    <row r="54" spans="1:61" x14ac:dyDescent="0.25">
      <c r="A54" s="38">
        <v>641</v>
      </c>
      <c r="B54" s="39" t="s">
        <v>121</v>
      </c>
      <c r="C54" s="39">
        <v>15</v>
      </c>
      <c r="D54" s="39" t="s">
        <v>123</v>
      </c>
      <c r="E54" s="39" t="s">
        <v>93</v>
      </c>
      <c r="F54" s="39">
        <v>18</v>
      </c>
      <c r="G54" s="48">
        <v>35.143687104471418</v>
      </c>
      <c r="H54" s="46">
        <f t="shared" si="1"/>
        <v>84.683583384268474</v>
      </c>
      <c r="I54" s="39" t="s">
        <v>122</v>
      </c>
      <c r="J54" s="39" t="s">
        <v>13</v>
      </c>
      <c r="K54" s="42">
        <v>43183</v>
      </c>
      <c r="L54" s="12">
        <v>231.15758000000002</v>
      </c>
      <c r="M54" s="12">
        <v>313.30640894999999</v>
      </c>
      <c r="N54" s="12">
        <v>82.148828949999995</v>
      </c>
      <c r="O54" s="12">
        <v>37.452940499999997</v>
      </c>
      <c r="P54" s="43">
        <v>302</v>
      </c>
      <c r="Q54" s="43">
        <v>0</v>
      </c>
      <c r="R54" s="43">
        <v>197</v>
      </c>
      <c r="S54" s="43">
        <v>172</v>
      </c>
      <c r="T54" s="43">
        <v>46.7</v>
      </c>
      <c r="U54" s="43">
        <v>47.800000000000004</v>
      </c>
      <c r="V54" s="43">
        <v>0.77</v>
      </c>
      <c r="W54" s="43">
        <v>3.51</v>
      </c>
      <c r="X54" s="43">
        <v>3.99</v>
      </c>
      <c r="Y54" s="43">
        <v>0.4</v>
      </c>
      <c r="Z54" s="34">
        <v>9.1</v>
      </c>
      <c r="AA54" s="34">
        <v>1.9</v>
      </c>
      <c r="AB54" s="34">
        <v>0.89999999999999991</v>
      </c>
      <c r="AC54" s="8">
        <v>43.6</v>
      </c>
      <c r="AD54" s="8">
        <v>0</v>
      </c>
      <c r="AE54" s="8">
        <v>2070</v>
      </c>
      <c r="AF54" s="8">
        <v>3.58</v>
      </c>
      <c r="AG54" s="8">
        <v>62.9</v>
      </c>
      <c r="AH54" s="8">
        <v>57.599999999999994</v>
      </c>
      <c r="AI54" s="8">
        <v>0.84000000000000008</v>
      </c>
      <c r="AJ54" s="8">
        <v>2.1</v>
      </c>
      <c r="AK54" s="8">
        <v>2.63</v>
      </c>
      <c r="AL54" s="8">
        <v>0</v>
      </c>
      <c r="AM54" s="8">
        <v>8.5</v>
      </c>
      <c r="AN54" s="8">
        <v>1.1000000000000001</v>
      </c>
      <c r="AO54" s="8">
        <v>4.9000000000000004</v>
      </c>
      <c r="AP54" s="12">
        <v>268</v>
      </c>
      <c r="AQ54" s="12">
        <v>0.36</v>
      </c>
      <c r="AR54" s="12">
        <v>3830</v>
      </c>
      <c r="AS54" s="12">
        <v>45.599999999999994</v>
      </c>
      <c r="AT54" s="12">
        <v>454</v>
      </c>
      <c r="AU54" s="12">
        <v>221</v>
      </c>
      <c r="AV54" s="12">
        <v>45</v>
      </c>
      <c r="AW54" s="12">
        <v>12.2</v>
      </c>
      <c r="AX54" s="12">
        <v>39.200000000000003</v>
      </c>
      <c r="AY54" s="12">
        <v>0.91999999999999993</v>
      </c>
      <c r="AZ54" s="8">
        <v>1.62</v>
      </c>
      <c r="BA54" s="8">
        <v>0</v>
      </c>
      <c r="BB54" s="8">
        <v>87.8</v>
      </c>
      <c r="BC54" s="8">
        <v>1.35</v>
      </c>
      <c r="BD54" s="8">
        <v>226</v>
      </c>
      <c r="BE54" s="8">
        <v>46.1</v>
      </c>
      <c r="BF54" s="8">
        <v>0.09</v>
      </c>
      <c r="BG54" s="8">
        <v>5.1100000000000003</v>
      </c>
      <c r="BH54" s="8">
        <v>12.6</v>
      </c>
      <c r="BI54" s="8">
        <v>0.01</v>
      </c>
    </row>
    <row r="55" spans="1:61" x14ac:dyDescent="0.25">
      <c r="A55" s="38">
        <v>643</v>
      </c>
      <c r="B55" s="39" t="s">
        <v>121</v>
      </c>
      <c r="C55" s="39">
        <v>15</v>
      </c>
      <c r="D55" s="39" t="s">
        <v>123</v>
      </c>
      <c r="E55" s="39" t="s">
        <v>93</v>
      </c>
      <c r="F55" s="39">
        <v>18</v>
      </c>
      <c r="G55" s="48">
        <v>35.143687104471418</v>
      </c>
      <c r="H55" s="46">
        <f t="shared" si="1"/>
        <v>84.683583384268474</v>
      </c>
      <c r="I55" s="39" t="s">
        <v>122</v>
      </c>
      <c r="J55" s="39" t="s">
        <v>15</v>
      </c>
      <c r="K55" s="42">
        <v>43183</v>
      </c>
      <c r="L55" s="12">
        <v>206.59449595000001</v>
      </c>
      <c r="M55" s="12">
        <v>282.77732270000001</v>
      </c>
      <c r="N55" s="12">
        <v>76.182826750000004</v>
      </c>
      <c r="O55" s="12">
        <v>43.450209450000003</v>
      </c>
      <c r="P55" s="43">
        <v>258</v>
      </c>
      <c r="Q55" s="43">
        <v>0</v>
      </c>
      <c r="R55" s="43">
        <v>190</v>
      </c>
      <c r="S55" s="43">
        <v>148</v>
      </c>
      <c r="T55" s="43">
        <v>35.799999999999997</v>
      </c>
      <c r="U55" s="43">
        <v>40.4</v>
      </c>
      <c r="V55" s="43">
        <v>0.79</v>
      </c>
      <c r="W55" s="43">
        <v>3.43</v>
      </c>
      <c r="X55" s="43">
        <v>4.59</v>
      </c>
      <c r="Y55" s="43">
        <v>0.34</v>
      </c>
      <c r="Z55" s="34">
        <v>12.6</v>
      </c>
      <c r="AA55" s="34">
        <v>1.7000000000000002</v>
      </c>
      <c r="AB55" s="34">
        <v>0.89999999999999991</v>
      </c>
      <c r="AC55" s="8">
        <v>44.800000000000004</v>
      </c>
      <c r="AD55" s="8">
        <v>0</v>
      </c>
      <c r="AE55" s="8">
        <v>2090</v>
      </c>
      <c r="AF55" s="8">
        <v>6.3</v>
      </c>
      <c r="AG55" s="8">
        <v>46</v>
      </c>
      <c r="AH55" s="8">
        <v>50.5</v>
      </c>
      <c r="AI55" s="8">
        <v>0.68</v>
      </c>
      <c r="AJ55" s="8">
        <v>1.51</v>
      </c>
      <c r="AK55" s="8">
        <v>4.1499999999999995</v>
      </c>
      <c r="AL55" s="8">
        <v>0.01</v>
      </c>
      <c r="AM55" s="8">
        <v>12.1</v>
      </c>
      <c r="AN55" s="8">
        <v>0.4</v>
      </c>
      <c r="AO55" s="8">
        <v>0.1</v>
      </c>
      <c r="AP55" s="12">
        <v>300</v>
      </c>
      <c r="AQ55" s="12">
        <v>0.21999999999999997</v>
      </c>
      <c r="AR55" s="12">
        <v>3760</v>
      </c>
      <c r="AS55" s="12">
        <v>59.1</v>
      </c>
      <c r="AT55" s="12">
        <v>395</v>
      </c>
      <c r="AU55" s="12">
        <v>199</v>
      </c>
      <c r="AV55" s="12">
        <v>54.2</v>
      </c>
      <c r="AW55" s="12">
        <v>10</v>
      </c>
      <c r="AX55" s="12">
        <v>37.599999999999994</v>
      </c>
      <c r="AY55" s="12">
        <v>0.74</v>
      </c>
      <c r="AZ55" s="8">
        <v>1.98</v>
      </c>
      <c r="BA55" s="8">
        <v>0</v>
      </c>
      <c r="BB55" s="8">
        <v>84.3</v>
      </c>
      <c r="BC55" s="8">
        <v>2.5499999999999998</v>
      </c>
      <c r="BD55" s="8">
        <v>174</v>
      </c>
      <c r="BE55" s="8">
        <v>39.1</v>
      </c>
      <c r="BF55" s="8">
        <v>0.15</v>
      </c>
      <c r="BG55" s="8">
        <v>3.79</v>
      </c>
      <c r="BH55" s="8">
        <v>13.3</v>
      </c>
      <c r="BI55" s="8">
        <v>0</v>
      </c>
    </row>
    <row r="56" spans="1:61" x14ac:dyDescent="0.25">
      <c r="G56" s="39"/>
      <c r="H56" s="47"/>
    </row>
    <row r="57" spans="1:61" x14ac:dyDescent="0.25">
      <c r="G57" s="39"/>
      <c r="H57" s="47"/>
    </row>
    <row r="60" spans="1:61" x14ac:dyDescent="0.25">
      <c r="G60" s="46"/>
    </row>
    <row r="70" spans="12:61" x14ac:dyDescent="0.25"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</row>
    <row r="71" spans="12:61" x14ac:dyDescent="0.25"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</row>
    <row r="72" spans="12:61" x14ac:dyDescent="0.25"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</row>
    <row r="73" spans="12:61" x14ac:dyDescent="0.25"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</row>
    <row r="74" spans="12:61" x14ac:dyDescent="0.25"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</row>
    <row r="75" spans="12:61" x14ac:dyDescent="0.25"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</row>
    <row r="76" spans="12:61" x14ac:dyDescent="0.25"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</row>
    <row r="77" spans="12:61" x14ac:dyDescent="0.25"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</row>
    <row r="78" spans="12:61" x14ac:dyDescent="0.25"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</row>
    <row r="79" spans="12:61" x14ac:dyDescent="0.25"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</row>
    <row r="80" spans="12:61" x14ac:dyDescent="0.25"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</row>
    <row r="81" spans="12:61" x14ac:dyDescent="0.25"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</row>
    <row r="82" spans="12:61" x14ac:dyDescent="0.25"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</row>
    <row r="83" spans="12:61" x14ac:dyDescent="0.25"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</row>
    <row r="84" spans="12:61" x14ac:dyDescent="0.25"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</row>
    <row r="85" spans="12:61" x14ac:dyDescent="0.25"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</row>
    <row r="86" spans="12:61" x14ac:dyDescent="0.25"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</row>
    <row r="87" spans="12:61" x14ac:dyDescent="0.25"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</row>
    <row r="88" spans="12:61" x14ac:dyDescent="0.25"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</row>
    <row r="89" spans="12:61" x14ac:dyDescent="0.25"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</row>
    <row r="90" spans="12:61" x14ac:dyDescent="0.25"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</row>
    <row r="91" spans="12:61" x14ac:dyDescent="0.25"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</row>
    <row r="92" spans="12:61" x14ac:dyDescent="0.25"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</row>
    <row r="93" spans="12:61" x14ac:dyDescent="0.25"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</row>
    <row r="94" spans="12:61" x14ac:dyDescent="0.25"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</row>
    <row r="95" spans="12:61" x14ac:dyDescent="0.25"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</row>
    <row r="96" spans="12:61" x14ac:dyDescent="0.25"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</row>
    <row r="97" spans="12:61" x14ac:dyDescent="0.25"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</row>
    <row r="98" spans="12:61" x14ac:dyDescent="0.25"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</row>
    <row r="99" spans="12:61" x14ac:dyDescent="0.25"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</row>
    <row r="100" spans="12:61" x14ac:dyDescent="0.25"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</row>
    <row r="101" spans="12:61" x14ac:dyDescent="0.25"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</row>
    <row r="102" spans="12:61" x14ac:dyDescent="0.25"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</row>
    <row r="103" spans="12:61" x14ac:dyDescent="0.25"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</row>
    <row r="104" spans="12:61" x14ac:dyDescent="0.25"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</row>
    <row r="105" spans="12:61" x14ac:dyDescent="0.25"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</row>
    <row r="106" spans="12:61" x14ac:dyDescent="0.25"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</row>
    <row r="107" spans="12:61" x14ac:dyDescent="0.25"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</row>
    <row r="108" spans="12:61" x14ac:dyDescent="0.25"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</row>
    <row r="109" spans="12:61" x14ac:dyDescent="0.25"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</row>
    <row r="110" spans="12:61" x14ac:dyDescent="0.25"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</row>
    <row r="111" spans="12:61" x14ac:dyDescent="0.25"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</row>
    <row r="112" spans="12:61" x14ac:dyDescent="0.25"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</row>
    <row r="113" spans="12:61" x14ac:dyDescent="0.25"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</row>
    <row r="114" spans="12:61" x14ac:dyDescent="0.25"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</row>
    <row r="115" spans="12:61" x14ac:dyDescent="0.25"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</row>
    <row r="116" spans="12:61" x14ac:dyDescent="0.25"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</row>
    <row r="117" spans="12:61" x14ac:dyDescent="0.25"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</row>
    <row r="118" spans="12:61" x14ac:dyDescent="0.25"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</row>
    <row r="119" spans="12:61" x14ac:dyDescent="0.25"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</row>
    <row r="120" spans="12:61" x14ac:dyDescent="0.25"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</row>
    <row r="121" spans="12:61" x14ac:dyDescent="0.25"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12:61" x14ac:dyDescent="0.25"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12:61" x14ac:dyDescent="0.25"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12:61" x14ac:dyDescent="0.25">
      <c r="L124" s="55"/>
    </row>
    <row r="125" spans="12:61" x14ac:dyDescent="0.25">
      <c r="L125" s="55"/>
    </row>
    <row r="126" spans="12:61" x14ac:dyDescent="0.25">
      <c r="L126" s="55"/>
    </row>
    <row r="127" spans="12:61" x14ac:dyDescent="0.25">
      <c r="L127" s="55"/>
    </row>
    <row r="128" spans="12:61" x14ac:dyDescent="0.25">
      <c r="L128" s="55"/>
    </row>
    <row r="129" spans="12:12" x14ac:dyDescent="0.25">
      <c r="L129" s="55"/>
    </row>
    <row r="130" spans="12:12" x14ac:dyDescent="0.25">
      <c r="L130" s="55"/>
    </row>
    <row r="131" spans="12:12" x14ac:dyDescent="0.25">
      <c r="L131" s="55"/>
    </row>
    <row r="132" spans="12:12" x14ac:dyDescent="0.25">
      <c r="L132" s="55"/>
    </row>
    <row r="133" spans="12:12" x14ac:dyDescent="0.25">
      <c r="L133" s="55"/>
    </row>
    <row r="134" spans="12:12" x14ac:dyDescent="0.25">
      <c r="L134" s="55"/>
    </row>
    <row r="135" spans="12:12" x14ac:dyDescent="0.25">
      <c r="L135" s="55"/>
    </row>
    <row r="136" spans="12:12" x14ac:dyDescent="0.25">
      <c r="L136" s="55"/>
    </row>
    <row r="137" spans="12:12" x14ac:dyDescent="0.25">
      <c r="L137" s="55"/>
    </row>
    <row r="138" spans="12:12" x14ac:dyDescent="0.25">
      <c r="L138" s="55"/>
    </row>
    <row r="139" spans="12:12" x14ac:dyDescent="0.25">
      <c r="L139" s="55"/>
    </row>
    <row r="140" spans="12:12" x14ac:dyDescent="0.25">
      <c r="L140" s="55"/>
    </row>
  </sheetData>
  <sortState xmlns:xlrd2="http://schemas.microsoft.com/office/spreadsheetml/2017/richdata2" ref="A2:BI55">
    <sortCondition ref="D2:D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AD40-639C-447D-B326-6F240C0CA735}">
  <dimension ref="A1:BI152"/>
  <sheetViews>
    <sheetView topLeftCell="K1" workbookViewId="0">
      <selection activeCell="AR2" sqref="AR2"/>
    </sheetView>
  </sheetViews>
  <sheetFormatPr defaultRowHeight="15" x14ac:dyDescent="0.25"/>
  <sheetData>
    <row r="1" spans="1:61" x14ac:dyDescent="0.25">
      <c r="A1" s="1" t="s">
        <v>0</v>
      </c>
      <c r="B1" s="1" t="s">
        <v>143</v>
      </c>
      <c r="C1" s="1" t="s">
        <v>2</v>
      </c>
      <c r="D1" s="1" t="s">
        <v>142</v>
      </c>
      <c r="E1" s="1" t="s">
        <v>89</v>
      </c>
      <c r="F1" s="1" t="s">
        <v>87</v>
      </c>
      <c r="G1" s="1" t="s">
        <v>88</v>
      </c>
      <c r="H1" s="1" t="s">
        <v>141</v>
      </c>
      <c r="I1" s="1" t="s">
        <v>3</v>
      </c>
      <c r="J1" s="1" t="s">
        <v>4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3" t="s">
        <v>76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51</v>
      </c>
      <c r="AD1" s="3" t="s">
        <v>52</v>
      </c>
      <c r="AE1" s="10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41</v>
      </c>
      <c r="AQ1" s="3" t="s">
        <v>42</v>
      </c>
      <c r="AR1" s="3" t="s">
        <v>144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  <c r="BI1" s="3" t="s">
        <v>86</v>
      </c>
    </row>
    <row r="2" spans="1:61" x14ac:dyDescent="0.25">
      <c r="A2" s="38">
        <v>399</v>
      </c>
      <c r="B2" s="39" t="s">
        <v>140</v>
      </c>
      <c r="C2" s="39" t="s">
        <v>127</v>
      </c>
      <c r="D2" s="39">
        <v>10</v>
      </c>
      <c r="E2" s="39" t="s">
        <v>90</v>
      </c>
      <c r="F2" s="39">
        <v>0</v>
      </c>
      <c r="G2" s="46">
        <v>16.988276792198363</v>
      </c>
      <c r="H2" s="46">
        <f t="shared" ref="H2:H33" si="0">G2/31.12*100</f>
        <v>54.589578381100132</v>
      </c>
      <c r="I2" s="39" t="s">
        <v>17</v>
      </c>
      <c r="J2" s="39" t="s">
        <v>14</v>
      </c>
      <c r="K2" s="40">
        <v>43183</v>
      </c>
      <c r="L2" s="8">
        <v>220.3985466</v>
      </c>
      <c r="M2" s="8">
        <v>280.68395229999999</v>
      </c>
      <c r="N2" s="8">
        <v>60.285405700000005</v>
      </c>
      <c r="O2" s="8">
        <v>23.705998150000003</v>
      </c>
      <c r="P2" s="8">
        <v>294</v>
      </c>
      <c r="Q2" s="8">
        <v>0</v>
      </c>
      <c r="R2" s="8">
        <v>121</v>
      </c>
      <c r="S2" s="8">
        <v>146</v>
      </c>
      <c r="T2" s="8">
        <v>39.5</v>
      </c>
      <c r="U2" s="8">
        <v>41.2</v>
      </c>
      <c r="V2" s="8">
        <v>0.8899999999999999</v>
      </c>
      <c r="W2" s="8">
        <v>14.8</v>
      </c>
      <c r="X2" s="8">
        <v>9.6199999999999992</v>
      </c>
      <c r="Y2" s="8">
        <v>0.38</v>
      </c>
      <c r="Z2" s="8">
        <v>6.7</v>
      </c>
      <c r="AA2" s="8">
        <v>11.7</v>
      </c>
      <c r="AB2" s="8">
        <v>1.5</v>
      </c>
      <c r="AC2" s="8">
        <v>93.5</v>
      </c>
      <c r="AD2" s="8">
        <v>0.71</v>
      </c>
      <c r="AE2" s="8">
        <v>1730</v>
      </c>
      <c r="AF2" s="8">
        <v>10.199999999999999</v>
      </c>
      <c r="AG2" s="8">
        <v>77.300000000000011</v>
      </c>
      <c r="AH2" s="8">
        <v>114</v>
      </c>
      <c r="AI2" s="8">
        <v>1.8599999999999999</v>
      </c>
      <c r="AJ2" s="8">
        <v>63.3</v>
      </c>
      <c r="AK2" s="8">
        <v>14.399999999999999</v>
      </c>
      <c r="AL2" s="8">
        <v>0.21999999999999997</v>
      </c>
      <c r="AM2" s="8">
        <v>7.7</v>
      </c>
      <c r="AN2" s="8">
        <v>63.3</v>
      </c>
      <c r="AO2" s="8">
        <v>2</v>
      </c>
      <c r="AP2" s="8">
        <v>442</v>
      </c>
      <c r="AQ2" s="8">
        <v>1.25</v>
      </c>
      <c r="AR2" s="8">
        <v>3360</v>
      </c>
      <c r="AS2" s="8">
        <v>61.3</v>
      </c>
      <c r="AT2" s="8">
        <v>453</v>
      </c>
      <c r="AU2" s="8">
        <v>385</v>
      </c>
      <c r="AV2" s="8">
        <v>56.7</v>
      </c>
      <c r="AW2" s="8">
        <v>135</v>
      </c>
      <c r="AX2" s="8">
        <v>11.799999999999999</v>
      </c>
      <c r="AY2" s="8">
        <v>5.0600000000000005</v>
      </c>
      <c r="AZ2" s="8">
        <v>1.75</v>
      </c>
      <c r="BA2" s="8">
        <v>0.6</v>
      </c>
      <c r="BB2" s="8">
        <v>135</v>
      </c>
      <c r="BC2" s="8">
        <v>1.3800000000000001</v>
      </c>
      <c r="BD2" s="8">
        <v>332</v>
      </c>
      <c r="BE2" s="8">
        <v>166</v>
      </c>
      <c r="BF2" s="8">
        <v>0.13</v>
      </c>
      <c r="BG2" s="8">
        <v>28.4</v>
      </c>
      <c r="BH2" s="8">
        <v>28.2</v>
      </c>
      <c r="BI2" s="8">
        <v>0.08</v>
      </c>
    </row>
    <row r="3" spans="1:61" x14ac:dyDescent="0.25">
      <c r="A3" s="38">
        <v>398</v>
      </c>
      <c r="B3" s="39" t="s">
        <v>140</v>
      </c>
      <c r="C3" s="39" t="s">
        <v>127</v>
      </c>
      <c r="D3" s="39">
        <v>10</v>
      </c>
      <c r="E3" s="39" t="s">
        <v>90</v>
      </c>
      <c r="F3" s="39">
        <v>0</v>
      </c>
      <c r="G3" s="46">
        <v>16.988276792198363</v>
      </c>
      <c r="H3" s="46">
        <f t="shared" si="0"/>
        <v>54.589578381100132</v>
      </c>
      <c r="I3" s="39" t="s">
        <v>17</v>
      </c>
      <c r="J3" s="39" t="s">
        <v>13</v>
      </c>
      <c r="K3" s="40">
        <v>43183</v>
      </c>
      <c r="L3" s="8">
        <v>234.42912444999996</v>
      </c>
      <c r="M3" s="8">
        <v>283.95613759999998</v>
      </c>
      <c r="N3" s="8">
        <v>49.527013150000002</v>
      </c>
      <c r="O3" s="8">
        <v>25.892121000000003</v>
      </c>
      <c r="P3" s="8">
        <v>241</v>
      </c>
      <c r="Q3" s="8">
        <v>0</v>
      </c>
      <c r="R3" s="8">
        <v>122</v>
      </c>
      <c r="S3" s="8">
        <v>118</v>
      </c>
      <c r="T3" s="8">
        <v>44.900000000000006</v>
      </c>
      <c r="U3" s="8">
        <v>35.9</v>
      </c>
      <c r="V3" s="8">
        <v>0.59</v>
      </c>
      <c r="W3" s="8">
        <v>19.399999999999999</v>
      </c>
      <c r="X3" s="8">
        <v>8.2199999999999989</v>
      </c>
      <c r="Y3" s="8">
        <v>0.29000000000000004</v>
      </c>
      <c r="Z3" s="8">
        <v>7.7</v>
      </c>
      <c r="AA3" s="8">
        <v>15.1</v>
      </c>
      <c r="AB3" s="8">
        <v>2.3000000000000003</v>
      </c>
      <c r="AC3" s="8">
        <v>93.4</v>
      </c>
      <c r="AD3" s="8">
        <v>0.42999999999999994</v>
      </c>
      <c r="AE3" s="8">
        <v>1690</v>
      </c>
      <c r="AF3" s="8">
        <v>10.199999999999999</v>
      </c>
      <c r="AG3" s="8">
        <v>118</v>
      </c>
      <c r="AH3" s="8">
        <v>120</v>
      </c>
      <c r="AI3" s="8">
        <v>2.59</v>
      </c>
      <c r="AJ3" s="8">
        <v>107</v>
      </c>
      <c r="AK3" s="8">
        <v>13.5</v>
      </c>
      <c r="AL3" s="8">
        <v>0.32</v>
      </c>
      <c r="AM3" s="8">
        <v>8.9</v>
      </c>
      <c r="AN3" s="8">
        <v>100.1</v>
      </c>
      <c r="AO3" s="8">
        <v>1.7000000000000002</v>
      </c>
      <c r="AP3" s="8">
        <v>430</v>
      </c>
      <c r="AQ3" s="8">
        <v>0.96</v>
      </c>
      <c r="AR3" s="8">
        <v>3270</v>
      </c>
      <c r="AS3" s="8">
        <v>53.5</v>
      </c>
      <c r="AT3" s="8">
        <v>580</v>
      </c>
      <c r="AU3" s="8">
        <v>390</v>
      </c>
      <c r="AV3" s="8">
        <v>56.6</v>
      </c>
      <c r="AW3" s="8">
        <v>174</v>
      </c>
      <c r="AX3" s="8">
        <v>10.199999999999999</v>
      </c>
      <c r="AY3" s="8">
        <v>6.1899999999999995</v>
      </c>
      <c r="AZ3" s="8">
        <v>1.88</v>
      </c>
      <c r="BA3" s="8">
        <v>0.3</v>
      </c>
      <c r="BB3" s="8">
        <v>152</v>
      </c>
      <c r="BC3" s="8">
        <v>1.6400000000000001</v>
      </c>
      <c r="BD3" s="8">
        <v>488</v>
      </c>
      <c r="BE3" s="8">
        <v>171</v>
      </c>
      <c r="BF3" s="8">
        <v>0.15</v>
      </c>
      <c r="BG3" s="8">
        <v>40.300000000000004</v>
      </c>
      <c r="BH3" s="8">
        <v>30.099999999999998</v>
      </c>
      <c r="BI3" s="8">
        <v>0.14000000000000001</v>
      </c>
    </row>
    <row r="4" spans="1:61" x14ac:dyDescent="0.25">
      <c r="A4" s="38">
        <v>400</v>
      </c>
      <c r="B4" s="39" t="s">
        <v>140</v>
      </c>
      <c r="C4" s="39" t="s">
        <v>127</v>
      </c>
      <c r="D4" s="39">
        <v>10</v>
      </c>
      <c r="E4" s="39" t="s">
        <v>90</v>
      </c>
      <c r="F4" s="39">
        <v>0</v>
      </c>
      <c r="G4" s="46">
        <v>16.988276792198363</v>
      </c>
      <c r="H4" s="46">
        <f t="shared" si="0"/>
        <v>54.589578381100132</v>
      </c>
      <c r="I4" s="39" t="s">
        <v>17</v>
      </c>
      <c r="J4" s="39" t="s">
        <v>15</v>
      </c>
      <c r="K4" s="40">
        <v>43183</v>
      </c>
      <c r="L4" s="8">
        <v>230.94327305000002</v>
      </c>
      <c r="M4" s="8">
        <v>287.17425305</v>
      </c>
      <c r="N4" s="8">
        <v>56.230979999999995</v>
      </c>
      <c r="O4" s="8">
        <v>27.200585937500001</v>
      </c>
      <c r="P4" s="8">
        <v>289</v>
      </c>
      <c r="Q4" s="8">
        <v>0</v>
      </c>
      <c r="R4" s="8">
        <v>130</v>
      </c>
      <c r="S4" s="8">
        <v>137</v>
      </c>
      <c r="T4" s="8">
        <v>43.9</v>
      </c>
      <c r="U4" s="8">
        <v>39.900000000000006</v>
      </c>
      <c r="V4" s="8">
        <v>0.84000000000000008</v>
      </c>
      <c r="W4" s="8">
        <v>18.400000000000002</v>
      </c>
      <c r="X4" s="8">
        <v>11.5</v>
      </c>
      <c r="Y4" s="8">
        <v>0.35000000000000003</v>
      </c>
      <c r="Z4" s="8">
        <v>8.1999999999999993</v>
      </c>
      <c r="AA4" s="8">
        <v>14.9</v>
      </c>
      <c r="AB4" s="8">
        <v>1.1000000000000001</v>
      </c>
      <c r="AC4" s="8">
        <v>87.100000000000009</v>
      </c>
      <c r="AD4" s="8">
        <v>0.47</v>
      </c>
      <c r="AE4" s="8">
        <v>1780</v>
      </c>
      <c r="AF4" s="8">
        <v>9.4599999999999991</v>
      </c>
      <c r="AG4" s="8">
        <v>97.899999999999991</v>
      </c>
      <c r="AH4" s="8">
        <v>118</v>
      </c>
      <c r="AI4" s="8">
        <v>1.7199999999999998</v>
      </c>
      <c r="AJ4" s="8">
        <v>68.7</v>
      </c>
      <c r="AK4" s="8">
        <v>15.600000000000001</v>
      </c>
      <c r="AL4" s="8">
        <v>0.18</v>
      </c>
      <c r="AM4" s="8">
        <v>8.6</v>
      </c>
      <c r="AN4" s="8">
        <v>64.900000000000006</v>
      </c>
      <c r="AO4" s="8">
        <v>2</v>
      </c>
      <c r="AP4" s="8">
        <v>428</v>
      </c>
      <c r="AQ4" s="8">
        <v>1.1000000000000001</v>
      </c>
      <c r="AR4" s="8">
        <v>3400</v>
      </c>
      <c r="AS4" s="8">
        <v>65.5</v>
      </c>
      <c r="AT4" s="8">
        <v>555</v>
      </c>
      <c r="AU4" s="8">
        <v>387</v>
      </c>
      <c r="AV4" s="8">
        <v>55.099999999999994</v>
      </c>
      <c r="AW4" s="8">
        <v>161</v>
      </c>
      <c r="AX4" s="8">
        <v>12.2</v>
      </c>
      <c r="AY4" s="8">
        <v>5.9799999999999995</v>
      </c>
      <c r="AZ4" s="8">
        <v>2.0300000000000002</v>
      </c>
      <c r="BA4" s="8">
        <v>0.4</v>
      </c>
      <c r="BB4" s="8">
        <v>140</v>
      </c>
      <c r="BC4" s="8">
        <v>1.55</v>
      </c>
      <c r="BD4" s="8">
        <v>421</v>
      </c>
      <c r="BE4" s="8">
        <v>166</v>
      </c>
      <c r="BF4" s="8">
        <v>0.14000000000000001</v>
      </c>
      <c r="BG4" s="8">
        <v>37</v>
      </c>
      <c r="BH4" s="8">
        <v>32.400000000000006</v>
      </c>
      <c r="BI4" s="8">
        <v>0.10999999999999999</v>
      </c>
    </row>
    <row r="5" spans="1:61" x14ac:dyDescent="0.25">
      <c r="A5" s="38">
        <v>402</v>
      </c>
      <c r="B5" s="39" t="s">
        <v>140</v>
      </c>
      <c r="C5" s="39" t="s">
        <v>124</v>
      </c>
      <c r="D5" s="39">
        <v>21</v>
      </c>
      <c r="E5" s="39" t="s">
        <v>92</v>
      </c>
      <c r="F5" s="39">
        <v>5.6</v>
      </c>
      <c r="G5" s="46">
        <v>14.005602240896359</v>
      </c>
      <c r="H5" s="46">
        <f t="shared" si="0"/>
        <v>45.00514858899858</v>
      </c>
      <c r="I5" s="39" t="s">
        <v>17</v>
      </c>
      <c r="J5" s="39" t="s">
        <v>14</v>
      </c>
      <c r="K5" s="40">
        <v>43183</v>
      </c>
      <c r="L5" s="8">
        <v>208.19027525000001</v>
      </c>
      <c r="M5" s="8">
        <v>271.03634844999999</v>
      </c>
      <c r="N5" s="8">
        <v>62.846073199999999</v>
      </c>
      <c r="O5" s="8">
        <v>27.565524500000002</v>
      </c>
      <c r="P5" s="8">
        <v>302</v>
      </c>
      <c r="Q5" s="8">
        <v>0</v>
      </c>
      <c r="R5" s="8">
        <v>148</v>
      </c>
      <c r="S5" s="8">
        <v>145</v>
      </c>
      <c r="T5" s="8">
        <v>56.6</v>
      </c>
      <c r="U5" s="8">
        <v>42.599999999999994</v>
      </c>
      <c r="V5" s="8">
        <v>0.72</v>
      </c>
      <c r="W5" s="8">
        <v>14.5</v>
      </c>
      <c r="X5" s="8">
        <v>8.68</v>
      </c>
      <c r="Y5" s="8">
        <v>0.37</v>
      </c>
      <c r="Z5" s="8">
        <v>11.7</v>
      </c>
      <c r="AA5" s="8">
        <v>13.799999999999999</v>
      </c>
      <c r="AB5" s="8">
        <v>1</v>
      </c>
      <c r="AC5" s="8">
        <v>74.400000000000006</v>
      </c>
      <c r="AD5" s="8">
        <v>0.39</v>
      </c>
      <c r="AE5" s="8">
        <v>1870</v>
      </c>
      <c r="AF5" s="8">
        <v>5.9499999999999993</v>
      </c>
      <c r="AG5" s="8">
        <v>117</v>
      </c>
      <c r="AH5" s="8">
        <v>109</v>
      </c>
      <c r="AI5" s="8">
        <v>1.6</v>
      </c>
      <c r="AJ5" s="8">
        <v>51.1</v>
      </c>
      <c r="AK5" s="8">
        <v>14.299999999999999</v>
      </c>
      <c r="AL5" s="8">
        <v>0.14000000000000001</v>
      </c>
      <c r="AM5" s="8">
        <v>12.3</v>
      </c>
      <c r="AN5" s="8">
        <v>50.5</v>
      </c>
      <c r="AO5" s="8">
        <v>1.4000000000000001</v>
      </c>
      <c r="AP5" s="8">
        <v>414</v>
      </c>
      <c r="AQ5" s="8">
        <v>0.79</v>
      </c>
      <c r="AR5" s="8">
        <v>3460</v>
      </c>
      <c r="AS5" s="8">
        <v>53</v>
      </c>
      <c r="AT5" s="8">
        <v>636</v>
      </c>
      <c r="AU5" s="8">
        <v>343</v>
      </c>
      <c r="AV5" s="8">
        <v>50.099999999999994</v>
      </c>
      <c r="AW5" s="8">
        <v>133</v>
      </c>
      <c r="AX5" s="8">
        <v>11.200000000000001</v>
      </c>
      <c r="AY5" s="8">
        <v>4.87</v>
      </c>
      <c r="AZ5" s="8">
        <v>1.85</v>
      </c>
      <c r="BA5" s="8">
        <v>0.36</v>
      </c>
      <c r="BB5" s="8">
        <v>123</v>
      </c>
      <c r="BC5" s="8">
        <v>1.7000000000000002</v>
      </c>
      <c r="BD5" s="8">
        <v>464</v>
      </c>
      <c r="BE5" s="8">
        <v>140</v>
      </c>
      <c r="BF5" s="8">
        <v>0.14000000000000001</v>
      </c>
      <c r="BG5" s="8">
        <v>29.900000000000002</v>
      </c>
      <c r="BH5" s="8">
        <v>28.900000000000002</v>
      </c>
      <c r="BI5" s="8">
        <v>0.13</v>
      </c>
    </row>
    <row r="6" spans="1:61" x14ac:dyDescent="0.25">
      <c r="A6" s="38">
        <v>401</v>
      </c>
      <c r="B6" s="39" t="s">
        <v>140</v>
      </c>
      <c r="C6" s="39" t="s">
        <v>124</v>
      </c>
      <c r="D6" s="39">
        <v>21</v>
      </c>
      <c r="E6" s="39" t="s">
        <v>92</v>
      </c>
      <c r="F6" s="39">
        <v>5.6</v>
      </c>
      <c r="G6" s="46">
        <v>14.005602240896359</v>
      </c>
      <c r="H6" s="46">
        <f t="shared" si="0"/>
        <v>45.00514858899858</v>
      </c>
      <c r="I6" s="39" t="s">
        <v>17</v>
      </c>
      <c r="J6" s="39" t="s">
        <v>13</v>
      </c>
      <c r="K6" s="40">
        <v>43183</v>
      </c>
      <c r="L6" s="8">
        <v>175.41280065000001</v>
      </c>
      <c r="M6" s="8">
        <v>220.44602815000002</v>
      </c>
      <c r="N6" s="8">
        <v>45.03322750000001</v>
      </c>
      <c r="O6" s="8">
        <v>28.453950649999999</v>
      </c>
      <c r="P6" s="8">
        <v>316</v>
      </c>
      <c r="Q6" s="8">
        <v>0</v>
      </c>
      <c r="R6" s="8">
        <v>136</v>
      </c>
      <c r="S6" s="8">
        <v>151</v>
      </c>
      <c r="T6" s="8">
        <v>67.2</v>
      </c>
      <c r="U6" s="8">
        <v>44.5</v>
      </c>
      <c r="V6" s="8">
        <v>0.6</v>
      </c>
      <c r="W6" s="8">
        <v>15.5</v>
      </c>
      <c r="X6" s="8">
        <v>6.97</v>
      </c>
      <c r="Y6" s="8">
        <v>0.4</v>
      </c>
      <c r="Z6" s="8">
        <v>14.399999999999999</v>
      </c>
      <c r="AA6" s="8">
        <v>14.399999999999999</v>
      </c>
      <c r="AB6" s="8">
        <v>3.2</v>
      </c>
      <c r="AC6" s="8">
        <v>73.7</v>
      </c>
      <c r="AD6" s="8">
        <v>0.3</v>
      </c>
      <c r="AE6" s="8">
        <v>1830</v>
      </c>
      <c r="AF6" s="8">
        <v>6.9499999999999993</v>
      </c>
      <c r="AG6" s="8">
        <v>166</v>
      </c>
      <c r="AH6" s="8">
        <v>113</v>
      </c>
      <c r="AI6" s="8">
        <v>1.7199999999999998</v>
      </c>
      <c r="AJ6" s="8">
        <v>65.5</v>
      </c>
      <c r="AK6" s="8">
        <v>12.9</v>
      </c>
      <c r="AL6" s="8">
        <v>0.22999999999999998</v>
      </c>
      <c r="AM6" s="8">
        <v>15.5</v>
      </c>
      <c r="AN6" s="8">
        <v>65.8</v>
      </c>
      <c r="AO6" s="8">
        <v>1.7000000000000002</v>
      </c>
      <c r="AP6" s="8">
        <v>380</v>
      </c>
      <c r="AQ6" s="8">
        <v>0.48</v>
      </c>
      <c r="AR6" s="8">
        <v>3430</v>
      </c>
      <c r="AS6" s="8">
        <v>43</v>
      </c>
      <c r="AT6" s="8">
        <v>736</v>
      </c>
      <c r="AU6" s="8">
        <v>348</v>
      </c>
      <c r="AV6" s="8">
        <v>41.7</v>
      </c>
      <c r="AW6" s="8">
        <v>153</v>
      </c>
      <c r="AX6" s="8">
        <v>10.8</v>
      </c>
      <c r="AY6" s="8">
        <v>5.36</v>
      </c>
      <c r="AZ6" s="8">
        <v>2.36</v>
      </c>
      <c r="BA6" s="8">
        <v>0.18</v>
      </c>
      <c r="BB6" s="8">
        <v>126</v>
      </c>
      <c r="BC6" s="8">
        <v>3.05</v>
      </c>
      <c r="BD6" s="8">
        <v>577</v>
      </c>
      <c r="BE6" s="8">
        <v>143</v>
      </c>
      <c r="BF6" s="8">
        <v>0.34</v>
      </c>
      <c r="BG6" s="8">
        <v>34.200000000000003</v>
      </c>
      <c r="BH6" s="8">
        <v>29</v>
      </c>
      <c r="BI6" s="8">
        <v>0.24</v>
      </c>
    </row>
    <row r="7" spans="1:61" x14ac:dyDescent="0.25">
      <c r="A7" s="38">
        <v>403</v>
      </c>
      <c r="B7" s="39" t="s">
        <v>140</v>
      </c>
      <c r="C7" s="39" t="s">
        <v>124</v>
      </c>
      <c r="D7" s="39">
        <v>21</v>
      </c>
      <c r="E7" s="39" t="s">
        <v>92</v>
      </c>
      <c r="F7" s="39">
        <v>5.6</v>
      </c>
      <c r="G7" s="46">
        <v>14.005602240896359</v>
      </c>
      <c r="H7" s="46">
        <f t="shared" si="0"/>
        <v>45.00514858899858</v>
      </c>
      <c r="I7" s="39" t="s">
        <v>17</v>
      </c>
      <c r="J7" s="39" t="s">
        <v>15</v>
      </c>
      <c r="K7" s="40">
        <v>43183</v>
      </c>
      <c r="L7" s="8">
        <v>210.2530634</v>
      </c>
      <c r="M7" s="8">
        <v>268.42539920000002</v>
      </c>
      <c r="N7" s="8">
        <v>58.172335799999999</v>
      </c>
      <c r="O7" s="8">
        <v>28.2363623</v>
      </c>
      <c r="P7" s="8">
        <v>298</v>
      </c>
      <c r="Q7" s="8">
        <v>0</v>
      </c>
      <c r="R7" s="8">
        <v>147</v>
      </c>
      <c r="S7" s="8">
        <v>141</v>
      </c>
      <c r="T7" s="8">
        <v>62</v>
      </c>
      <c r="U7" s="8">
        <v>42.1</v>
      </c>
      <c r="V7" s="8">
        <v>0.67</v>
      </c>
      <c r="W7" s="8">
        <v>14.399999999999999</v>
      </c>
      <c r="X7" s="8">
        <v>7.3</v>
      </c>
      <c r="Y7" s="8">
        <v>0.37</v>
      </c>
      <c r="Z7" s="8">
        <v>12.1</v>
      </c>
      <c r="AA7" s="8">
        <v>14.9</v>
      </c>
      <c r="AB7" s="8">
        <v>1</v>
      </c>
      <c r="AC7" s="8">
        <v>75.900000000000006</v>
      </c>
      <c r="AD7" s="8">
        <v>0.3</v>
      </c>
      <c r="AE7" s="8">
        <v>1880</v>
      </c>
      <c r="AF7" s="8">
        <v>6.33</v>
      </c>
      <c r="AG7" s="8">
        <v>144</v>
      </c>
      <c r="AH7" s="8">
        <v>109</v>
      </c>
      <c r="AI7" s="8">
        <v>1.54</v>
      </c>
      <c r="AJ7" s="8">
        <v>53.5</v>
      </c>
      <c r="AK7" s="8">
        <v>12.9</v>
      </c>
      <c r="AL7" s="8">
        <v>0.14000000000000001</v>
      </c>
      <c r="AM7" s="8">
        <v>12.5</v>
      </c>
      <c r="AN7" s="8">
        <v>52</v>
      </c>
      <c r="AO7" s="8">
        <v>1.5</v>
      </c>
      <c r="AP7" s="8">
        <v>402</v>
      </c>
      <c r="AQ7" s="8">
        <v>0.73</v>
      </c>
      <c r="AR7" s="8">
        <v>3440</v>
      </c>
      <c r="AS7" s="8">
        <v>50.8</v>
      </c>
      <c r="AT7" s="8">
        <v>677</v>
      </c>
      <c r="AU7" s="8">
        <v>341</v>
      </c>
      <c r="AV7" s="8">
        <v>48.9</v>
      </c>
      <c r="AW7" s="8">
        <v>143</v>
      </c>
      <c r="AX7" s="8">
        <v>10.600000000000001</v>
      </c>
      <c r="AY7" s="8">
        <v>5.23</v>
      </c>
      <c r="AZ7" s="8">
        <v>1.6300000000000001</v>
      </c>
      <c r="BA7" s="8">
        <v>0.25</v>
      </c>
      <c r="BB7" s="8">
        <v>122</v>
      </c>
      <c r="BC7" s="8">
        <v>1.48</v>
      </c>
      <c r="BD7" s="8">
        <v>494</v>
      </c>
      <c r="BE7" s="8">
        <v>132</v>
      </c>
      <c r="BF7" s="8">
        <v>0.13</v>
      </c>
      <c r="BG7" s="8">
        <v>30.5</v>
      </c>
      <c r="BH7" s="8">
        <v>27</v>
      </c>
      <c r="BI7" s="8">
        <v>0.16</v>
      </c>
    </row>
    <row r="8" spans="1:61" x14ac:dyDescent="0.25">
      <c r="A8" s="38">
        <v>405</v>
      </c>
      <c r="B8" s="39" t="s">
        <v>140</v>
      </c>
      <c r="C8" s="39" t="s">
        <v>128</v>
      </c>
      <c r="D8" s="39">
        <v>11</v>
      </c>
      <c r="E8" s="39" t="s">
        <v>90</v>
      </c>
      <c r="F8" s="39">
        <v>0</v>
      </c>
      <c r="G8" s="46">
        <v>18.285091814503581</v>
      </c>
      <c r="H8" s="46">
        <f t="shared" si="0"/>
        <v>58.75672176897038</v>
      </c>
      <c r="I8" s="39" t="s">
        <v>17</v>
      </c>
      <c r="J8" s="39" t="s">
        <v>14</v>
      </c>
      <c r="K8" s="40">
        <v>43183</v>
      </c>
      <c r="L8" s="8">
        <v>212.87937065</v>
      </c>
      <c r="M8" s="8">
        <v>274.19223779999999</v>
      </c>
      <c r="N8" s="8">
        <v>61.312867150000002</v>
      </c>
      <c r="O8" s="8">
        <v>25.315444899999999</v>
      </c>
      <c r="P8" s="8">
        <v>338</v>
      </c>
      <c r="Q8" s="8">
        <v>0</v>
      </c>
      <c r="R8" s="8">
        <v>112</v>
      </c>
      <c r="S8" s="8">
        <v>162</v>
      </c>
      <c r="T8" s="8">
        <v>41.1</v>
      </c>
      <c r="U8" s="8">
        <v>45.5</v>
      </c>
      <c r="V8" s="8">
        <v>0.94</v>
      </c>
      <c r="W8" s="8">
        <v>17.399999999999999</v>
      </c>
      <c r="X8" s="8">
        <v>10.8</v>
      </c>
      <c r="Y8" s="8">
        <v>0.42000000000000004</v>
      </c>
      <c r="Z8" s="8">
        <v>9.2000000000000011</v>
      </c>
      <c r="AA8" s="8">
        <v>16.100000000000001</v>
      </c>
      <c r="AB8" s="8">
        <v>1.1000000000000001</v>
      </c>
      <c r="AC8" s="8">
        <v>102</v>
      </c>
      <c r="AD8" s="8">
        <v>0.6</v>
      </c>
      <c r="AE8" s="8">
        <v>1670</v>
      </c>
      <c r="AF8" s="8">
        <v>12.1</v>
      </c>
      <c r="AG8" s="8">
        <v>75.400000000000006</v>
      </c>
      <c r="AH8" s="8">
        <v>124</v>
      </c>
      <c r="AI8" s="8">
        <v>2.38</v>
      </c>
      <c r="AJ8" s="8">
        <v>75.199999999999989</v>
      </c>
      <c r="AK8" s="8">
        <v>18.3</v>
      </c>
      <c r="AL8" s="8">
        <v>0.25</v>
      </c>
      <c r="AM8" s="8">
        <v>9.8000000000000007</v>
      </c>
      <c r="AN8" s="8">
        <v>73.7</v>
      </c>
      <c r="AO8" s="8">
        <v>1.7999999999999998</v>
      </c>
      <c r="AP8" s="8">
        <v>458</v>
      </c>
      <c r="AQ8" s="8">
        <v>0.84000000000000008</v>
      </c>
      <c r="AR8" s="8">
        <v>3310</v>
      </c>
      <c r="AS8" s="8">
        <v>63.2</v>
      </c>
      <c r="AT8" s="8">
        <v>443</v>
      </c>
      <c r="AU8" s="8">
        <v>424</v>
      </c>
      <c r="AV8" s="8">
        <v>60.199999999999996</v>
      </c>
      <c r="AW8" s="8">
        <v>135</v>
      </c>
      <c r="AX8" s="8">
        <v>12.8</v>
      </c>
      <c r="AY8" s="8">
        <v>4.8</v>
      </c>
      <c r="AZ8" s="8">
        <v>1.48</v>
      </c>
      <c r="BA8" s="8">
        <v>0.36</v>
      </c>
      <c r="BB8" s="8">
        <v>125</v>
      </c>
      <c r="BC8" s="8">
        <v>1.18</v>
      </c>
      <c r="BD8" s="8">
        <v>298</v>
      </c>
      <c r="BE8" s="8">
        <v>181</v>
      </c>
      <c r="BF8" s="8">
        <v>0.12</v>
      </c>
      <c r="BG8" s="8">
        <v>26.7</v>
      </c>
      <c r="BH8" s="8">
        <v>25.9</v>
      </c>
      <c r="BI8" s="8">
        <v>0.02</v>
      </c>
    </row>
    <row r="9" spans="1:61" x14ac:dyDescent="0.25">
      <c r="A9" s="38">
        <v>404</v>
      </c>
      <c r="B9" s="39" t="s">
        <v>140</v>
      </c>
      <c r="C9" s="39" t="s">
        <v>128</v>
      </c>
      <c r="D9" s="39">
        <v>11</v>
      </c>
      <c r="E9" s="39" t="s">
        <v>90</v>
      </c>
      <c r="F9" s="39">
        <v>0</v>
      </c>
      <c r="G9" s="46">
        <v>18.285091814503581</v>
      </c>
      <c r="H9" s="46">
        <f t="shared" si="0"/>
        <v>58.75672176897038</v>
      </c>
      <c r="I9" s="39" t="s">
        <v>17</v>
      </c>
      <c r="J9" s="39" t="s">
        <v>13</v>
      </c>
      <c r="K9" s="40">
        <v>43183</v>
      </c>
      <c r="L9" s="8">
        <v>210.15637479999998</v>
      </c>
      <c r="M9" s="8">
        <v>256.82736439999996</v>
      </c>
      <c r="N9" s="8">
        <v>46.670989600000006</v>
      </c>
      <c r="O9" s="8">
        <v>24.976660850000002</v>
      </c>
      <c r="P9" s="8">
        <v>246</v>
      </c>
      <c r="Q9" s="8">
        <v>0</v>
      </c>
      <c r="R9" s="8">
        <v>111</v>
      </c>
      <c r="S9" s="8">
        <v>114</v>
      </c>
      <c r="T9" s="8">
        <v>46.2</v>
      </c>
      <c r="U9" s="8">
        <v>35.6</v>
      </c>
      <c r="V9" s="8">
        <v>0.51</v>
      </c>
      <c r="W9" s="8">
        <v>17</v>
      </c>
      <c r="X9" s="8">
        <v>7.58</v>
      </c>
      <c r="Y9" s="8">
        <v>0.29000000000000004</v>
      </c>
      <c r="Z9" s="8">
        <v>11</v>
      </c>
      <c r="AA9" s="8">
        <v>16.399999999999999</v>
      </c>
      <c r="AB9" s="8">
        <v>1.2</v>
      </c>
      <c r="AC9" s="8">
        <v>104</v>
      </c>
      <c r="AD9" s="8">
        <v>0.47</v>
      </c>
      <c r="AE9" s="8">
        <v>1640</v>
      </c>
      <c r="AF9" s="8">
        <v>11.6</v>
      </c>
      <c r="AG9" s="8">
        <v>109</v>
      </c>
      <c r="AH9" s="8">
        <v>127</v>
      </c>
      <c r="AI9" s="8">
        <v>2.84</v>
      </c>
      <c r="AJ9" s="8">
        <v>108.4</v>
      </c>
      <c r="AK9" s="8">
        <v>13.5</v>
      </c>
      <c r="AL9" s="8">
        <v>0.41000000000000003</v>
      </c>
      <c r="AM9" s="8">
        <v>11.799999999999999</v>
      </c>
      <c r="AN9" s="8">
        <v>108.10000000000001</v>
      </c>
      <c r="AO9" s="8">
        <v>1.9</v>
      </c>
      <c r="AP9" s="8">
        <v>441</v>
      </c>
      <c r="AQ9" s="8">
        <v>0.58000000000000007</v>
      </c>
      <c r="AR9" s="8">
        <v>3240</v>
      </c>
      <c r="AS9" s="8">
        <v>51.1</v>
      </c>
      <c r="AT9" s="8">
        <v>559</v>
      </c>
      <c r="AU9" s="8">
        <v>428</v>
      </c>
      <c r="AV9" s="8">
        <v>51.1</v>
      </c>
      <c r="AW9" s="8">
        <v>164</v>
      </c>
      <c r="AX9" s="8">
        <v>10.1</v>
      </c>
      <c r="AY9" s="8">
        <v>5.4</v>
      </c>
      <c r="AZ9" s="8">
        <v>1.7599999999999998</v>
      </c>
      <c r="BA9" s="8">
        <v>0.05</v>
      </c>
      <c r="BB9" s="8">
        <v>140</v>
      </c>
      <c r="BC9" s="8">
        <v>1.45</v>
      </c>
      <c r="BD9" s="8">
        <v>420</v>
      </c>
      <c r="BE9" s="8">
        <v>172</v>
      </c>
      <c r="BF9" s="8">
        <v>0.13</v>
      </c>
      <c r="BG9" s="8">
        <v>29.4</v>
      </c>
      <c r="BH9" s="8">
        <v>23.1</v>
      </c>
      <c r="BI9" s="8">
        <v>0.13</v>
      </c>
    </row>
    <row r="10" spans="1:61" x14ac:dyDescent="0.25">
      <c r="A10" s="38">
        <v>406</v>
      </c>
      <c r="B10" s="39" t="s">
        <v>140</v>
      </c>
      <c r="C10" s="39" t="s">
        <v>128</v>
      </c>
      <c r="D10" s="39">
        <v>11</v>
      </c>
      <c r="E10" s="39" t="s">
        <v>90</v>
      </c>
      <c r="F10" s="39">
        <v>0</v>
      </c>
      <c r="G10" s="46">
        <v>18.285091814503581</v>
      </c>
      <c r="H10" s="46">
        <f t="shared" si="0"/>
        <v>58.75672176897038</v>
      </c>
      <c r="I10" s="39" t="s">
        <v>17</v>
      </c>
      <c r="J10" s="39" t="s">
        <v>15</v>
      </c>
      <c r="K10" s="40">
        <v>43183</v>
      </c>
      <c r="L10" s="8">
        <v>234.72268835</v>
      </c>
      <c r="M10" s="8">
        <v>291.75159754999999</v>
      </c>
      <c r="N10" s="8">
        <v>57.028909200000001</v>
      </c>
      <c r="O10" s="8">
        <v>29.185561800000002</v>
      </c>
      <c r="P10" s="8">
        <v>316</v>
      </c>
      <c r="Q10" s="8">
        <v>0</v>
      </c>
      <c r="R10" s="8">
        <v>115</v>
      </c>
      <c r="S10" s="8">
        <v>147</v>
      </c>
      <c r="T10" s="8">
        <v>43.099999999999994</v>
      </c>
      <c r="U10" s="8">
        <v>42.599999999999994</v>
      </c>
      <c r="V10" s="8">
        <v>0.8</v>
      </c>
      <c r="W10" s="8">
        <v>20</v>
      </c>
      <c r="X10" s="8">
        <v>10.9</v>
      </c>
      <c r="Y10" s="8">
        <v>0.38</v>
      </c>
      <c r="Z10" s="8">
        <v>11.899999999999999</v>
      </c>
      <c r="AA10" s="8">
        <v>18.400000000000002</v>
      </c>
      <c r="AB10" s="8">
        <v>2.6</v>
      </c>
      <c r="AC10" s="8">
        <v>114</v>
      </c>
      <c r="AD10" s="8">
        <v>0.62</v>
      </c>
      <c r="AE10" s="8">
        <v>1590</v>
      </c>
      <c r="AF10" s="8">
        <v>16.100000000000001</v>
      </c>
      <c r="AG10" s="8">
        <v>91.1</v>
      </c>
      <c r="AH10" s="8">
        <v>128</v>
      </c>
      <c r="AI10" s="8">
        <v>2.9</v>
      </c>
      <c r="AJ10" s="8">
        <v>114.1</v>
      </c>
      <c r="AK10" s="8">
        <v>18.3</v>
      </c>
      <c r="AL10" s="8">
        <v>0.44999999999999996</v>
      </c>
      <c r="AM10" s="8">
        <v>12.5</v>
      </c>
      <c r="AN10" s="8">
        <v>114.2</v>
      </c>
      <c r="AO10" s="8">
        <v>3</v>
      </c>
      <c r="AP10" s="8">
        <v>463</v>
      </c>
      <c r="AQ10" s="8">
        <v>0.70000000000000007</v>
      </c>
      <c r="AR10" s="8">
        <v>3220</v>
      </c>
      <c r="AS10" s="8">
        <v>61.8</v>
      </c>
      <c r="AT10" s="8">
        <v>487</v>
      </c>
      <c r="AU10" s="8">
        <v>440</v>
      </c>
      <c r="AV10" s="8">
        <v>59.699999999999996</v>
      </c>
      <c r="AW10" s="8">
        <v>155</v>
      </c>
      <c r="AX10" s="8">
        <v>13</v>
      </c>
      <c r="AY10" s="8">
        <v>5.37</v>
      </c>
      <c r="AZ10" s="8">
        <v>1.1600000000000001</v>
      </c>
      <c r="BA10" s="8">
        <v>0.72</v>
      </c>
      <c r="BB10" s="8">
        <v>198</v>
      </c>
      <c r="BC10" s="8">
        <v>2.7300000000000004</v>
      </c>
      <c r="BD10" s="8">
        <v>341</v>
      </c>
      <c r="BE10" s="8">
        <v>242</v>
      </c>
      <c r="BF10" s="8">
        <v>0.34</v>
      </c>
      <c r="BG10" s="8">
        <v>31.9</v>
      </c>
      <c r="BH10" s="8">
        <v>18.3</v>
      </c>
      <c r="BI10" s="8">
        <v>0.10999999999999999</v>
      </c>
    </row>
    <row r="11" spans="1:61" x14ac:dyDescent="0.25">
      <c r="A11" s="38">
        <v>408</v>
      </c>
      <c r="B11" s="39" t="s">
        <v>140</v>
      </c>
      <c r="C11" s="39" t="s">
        <v>125</v>
      </c>
      <c r="D11" s="39">
        <v>22</v>
      </c>
      <c r="E11" s="39" t="s">
        <v>90</v>
      </c>
      <c r="F11" s="39">
        <v>0</v>
      </c>
      <c r="G11" s="46">
        <v>14.783691254279489</v>
      </c>
      <c r="H11" s="46">
        <f t="shared" si="0"/>
        <v>47.505434621720724</v>
      </c>
      <c r="I11" s="39" t="s">
        <v>17</v>
      </c>
      <c r="J11" s="39" t="s">
        <v>14</v>
      </c>
      <c r="K11" s="40">
        <v>43183</v>
      </c>
      <c r="L11" s="8">
        <v>192.85953275000003</v>
      </c>
      <c r="M11" s="8">
        <v>263.93531465000001</v>
      </c>
      <c r="N11" s="8">
        <v>71.075781899999996</v>
      </c>
      <c r="O11" s="8">
        <v>24.218078349999999</v>
      </c>
      <c r="P11" s="8">
        <v>318</v>
      </c>
      <c r="Q11" s="8">
        <v>0</v>
      </c>
      <c r="R11" s="8">
        <v>154</v>
      </c>
      <c r="S11" s="8">
        <v>149</v>
      </c>
      <c r="T11" s="8">
        <v>65.900000000000006</v>
      </c>
      <c r="U11" s="8">
        <v>43.6</v>
      </c>
      <c r="V11" s="8">
        <v>0.8</v>
      </c>
      <c r="W11" s="8">
        <v>11.100000000000001</v>
      </c>
      <c r="X11" s="8">
        <v>7.9600000000000009</v>
      </c>
      <c r="Y11" s="8">
        <v>0.4</v>
      </c>
      <c r="Z11" s="8">
        <v>10</v>
      </c>
      <c r="AA11" s="8">
        <v>13.4</v>
      </c>
      <c r="AB11" s="8">
        <v>1.9</v>
      </c>
      <c r="AC11" s="8">
        <v>72.5</v>
      </c>
      <c r="AD11" s="8">
        <v>0.39</v>
      </c>
      <c r="AE11" s="8">
        <v>1910</v>
      </c>
      <c r="AF11" s="8">
        <v>6.2</v>
      </c>
      <c r="AG11" s="8">
        <v>108</v>
      </c>
      <c r="AH11" s="8">
        <v>107</v>
      </c>
      <c r="AI11" s="8">
        <v>1.26</v>
      </c>
      <c r="AJ11" s="8">
        <v>31.099999999999998</v>
      </c>
      <c r="AK11" s="8">
        <v>12.3</v>
      </c>
      <c r="AL11" s="8">
        <v>0.09</v>
      </c>
      <c r="AM11" s="8">
        <v>11.200000000000001</v>
      </c>
      <c r="AN11" s="8">
        <v>29.3</v>
      </c>
      <c r="AO11" s="8">
        <v>1.7000000000000002</v>
      </c>
      <c r="AP11" s="8">
        <v>394</v>
      </c>
      <c r="AQ11" s="8">
        <v>0.8899999999999999</v>
      </c>
      <c r="AR11" s="8">
        <v>3550</v>
      </c>
      <c r="AS11" s="8">
        <v>54.6</v>
      </c>
      <c r="AT11" s="8">
        <v>598</v>
      </c>
      <c r="AU11" s="8">
        <v>330</v>
      </c>
      <c r="AV11" s="8">
        <v>43</v>
      </c>
      <c r="AW11" s="8">
        <v>108</v>
      </c>
      <c r="AX11" s="8">
        <v>10.5</v>
      </c>
      <c r="AY11" s="8">
        <v>4.3</v>
      </c>
      <c r="AZ11" s="8">
        <v>0.56000000000000005</v>
      </c>
      <c r="BA11" s="8">
        <v>0.76</v>
      </c>
      <c r="BB11" s="8">
        <v>158</v>
      </c>
      <c r="BC11" s="8">
        <v>1</v>
      </c>
      <c r="BD11" s="8">
        <v>376</v>
      </c>
      <c r="BE11" s="8">
        <v>162</v>
      </c>
      <c r="BF11" s="8">
        <v>0.12</v>
      </c>
      <c r="BG11" s="8">
        <v>22.3</v>
      </c>
      <c r="BH11" s="8">
        <v>16.299999999999997</v>
      </c>
      <c r="BI11" s="8">
        <v>0</v>
      </c>
    </row>
    <row r="12" spans="1:61" x14ac:dyDescent="0.25">
      <c r="A12" s="38">
        <v>407</v>
      </c>
      <c r="B12" s="39" t="s">
        <v>140</v>
      </c>
      <c r="C12" s="39" t="s">
        <v>125</v>
      </c>
      <c r="D12" s="39">
        <v>22</v>
      </c>
      <c r="E12" s="39" t="s">
        <v>90</v>
      </c>
      <c r="F12" s="39">
        <v>0</v>
      </c>
      <c r="G12" s="46">
        <v>14.783691254279489</v>
      </c>
      <c r="H12" s="46">
        <f t="shared" si="0"/>
        <v>47.505434621720724</v>
      </c>
      <c r="I12" s="39" t="s">
        <v>17</v>
      </c>
      <c r="J12" s="39" t="s">
        <v>13</v>
      </c>
      <c r="K12" s="40">
        <v>43183</v>
      </c>
      <c r="L12" s="8">
        <v>219.01085039999998</v>
      </c>
      <c r="M12" s="8">
        <v>272.98580075000001</v>
      </c>
      <c r="N12" s="8">
        <v>53.97495035</v>
      </c>
      <c r="O12" s="8">
        <v>32.754080549999998</v>
      </c>
      <c r="P12" s="8">
        <v>272</v>
      </c>
      <c r="Q12" s="8">
        <v>0</v>
      </c>
      <c r="R12" s="8">
        <v>142</v>
      </c>
      <c r="S12" s="8">
        <v>127</v>
      </c>
      <c r="T12" s="8">
        <v>82.300000000000011</v>
      </c>
      <c r="U12" s="8">
        <v>39.300000000000004</v>
      </c>
      <c r="V12" s="8">
        <v>0.54</v>
      </c>
      <c r="W12" s="8">
        <v>16.200000000000003</v>
      </c>
      <c r="X12" s="8">
        <v>8.67</v>
      </c>
      <c r="Y12" s="8">
        <v>0.36</v>
      </c>
      <c r="Z12" s="8">
        <v>15.9</v>
      </c>
      <c r="AA12" s="8">
        <v>17.100000000000001</v>
      </c>
      <c r="AB12" s="8">
        <v>1.7000000000000002</v>
      </c>
      <c r="AC12" s="8">
        <v>70.900000000000006</v>
      </c>
      <c r="AD12" s="8">
        <v>0.21999999999999997</v>
      </c>
      <c r="AE12" s="8">
        <v>1860</v>
      </c>
      <c r="AF12" s="8">
        <v>5.48</v>
      </c>
      <c r="AG12" s="8">
        <v>182</v>
      </c>
      <c r="AH12" s="8">
        <v>113</v>
      </c>
      <c r="AI12" s="8">
        <v>1.87</v>
      </c>
      <c r="AJ12" s="8">
        <v>66</v>
      </c>
      <c r="AK12" s="8">
        <v>12.4</v>
      </c>
      <c r="AL12" s="8">
        <v>0.12</v>
      </c>
      <c r="AM12" s="8">
        <v>17.5</v>
      </c>
      <c r="AN12" s="8">
        <v>66</v>
      </c>
      <c r="AO12" s="8">
        <v>2.2000000000000002</v>
      </c>
      <c r="AP12" s="8">
        <v>355</v>
      </c>
      <c r="AQ12" s="8">
        <v>0.48</v>
      </c>
      <c r="AR12" s="8">
        <v>3420</v>
      </c>
      <c r="AS12" s="8">
        <v>41.5</v>
      </c>
      <c r="AT12" s="8">
        <v>746</v>
      </c>
      <c r="AU12" s="8">
        <v>346</v>
      </c>
      <c r="AV12" s="8">
        <v>44</v>
      </c>
      <c r="AW12" s="8">
        <v>151</v>
      </c>
      <c r="AX12" s="8">
        <v>9.65</v>
      </c>
      <c r="AY12" s="8">
        <v>5.24</v>
      </c>
      <c r="AZ12" s="8">
        <v>0.63</v>
      </c>
      <c r="BA12" s="8">
        <v>0.41000000000000003</v>
      </c>
      <c r="BB12" s="8">
        <v>172</v>
      </c>
      <c r="BC12" s="8">
        <v>1.42</v>
      </c>
      <c r="BD12" s="8">
        <v>556</v>
      </c>
      <c r="BE12" s="8">
        <v>167</v>
      </c>
      <c r="BF12" s="8">
        <v>0.19</v>
      </c>
      <c r="BG12" s="8">
        <v>33.299999999999997</v>
      </c>
      <c r="BH12" s="8">
        <v>16.599999999999998</v>
      </c>
      <c r="BI12" s="8">
        <v>0.01</v>
      </c>
    </row>
    <row r="13" spans="1:61" x14ac:dyDescent="0.25">
      <c r="A13" s="38">
        <v>409</v>
      </c>
      <c r="B13" s="39" t="s">
        <v>140</v>
      </c>
      <c r="C13" s="39" t="s">
        <v>125</v>
      </c>
      <c r="D13" s="39">
        <v>22</v>
      </c>
      <c r="E13" s="39" t="s">
        <v>90</v>
      </c>
      <c r="F13" s="39">
        <v>0</v>
      </c>
      <c r="G13" s="46">
        <v>14.783691254279489</v>
      </c>
      <c r="H13" s="46">
        <f t="shared" si="0"/>
        <v>47.505434621720724</v>
      </c>
      <c r="I13" s="39" t="s">
        <v>17</v>
      </c>
      <c r="J13" s="39" t="s">
        <v>15</v>
      </c>
      <c r="K13" s="40">
        <v>43183</v>
      </c>
      <c r="L13" s="8">
        <v>197.50846239999998</v>
      </c>
      <c r="M13" s="8">
        <v>262.64931689999997</v>
      </c>
      <c r="N13" s="8">
        <v>65.140854499999989</v>
      </c>
      <c r="O13" s="8">
        <v>27.308682300000001</v>
      </c>
      <c r="P13" s="8">
        <v>300</v>
      </c>
      <c r="Q13" s="8">
        <v>0</v>
      </c>
      <c r="R13" s="8">
        <v>150</v>
      </c>
      <c r="S13" s="8">
        <v>140</v>
      </c>
      <c r="T13" s="8">
        <v>71.8</v>
      </c>
      <c r="U13" s="8">
        <v>41.5</v>
      </c>
      <c r="V13" s="8">
        <v>0.72</v>
      </c>
      <c r="W13" s="8">
        <v>13.799999999999999</v>
      </c>
      <c r="X13" s="8">
        <v>8.1000000000000014</v>
      </c>
      <c r="Y13" s="8">
        <v>0.4</v>
      </c>
      <c r="Z13" s="8">
        <v>12.2</v>
      </c>
      <c r="AA13" s="8">
        <v>14.6</v>
      </c>
      <c r="AB13" s="8">
        <v>1.5</v>
      </c>
      <c r="AC13" s="8">
        <v>77.300000000000011</v>
      </c>
      <c r="AD13" s="8">
        <v>0.31</v>
      </c>
      <c r="AE13" s="8">
        <v>1890</v>
      </c>
      <c r="AF13" s="8">
        <v>6.62</v>
      </c>
      <c r="AG13" s="8">
        <v>139</v>
      </c>
      <c r="AH13" s="8">
        <v>107</v>
      </c>
      <c r="AI13" s="8">
        <v>1.2</v>
      </c>
      <c r="AJ13" s="8">
        <v>47.1</v>
      </c>
      <c r="AK13" s="8">
        <v>12.6</v>
      </c>
      <c r="AL13" s="8">
        <v>0.13</v>
      </c>
      <c r="AM13" s="8">
        <v>14.2</v>
      </c>
      <c r="AN13" s="8">
        <v>46</v>
      </c>
      <c r="AO13" s="8">
        <v>1.9</v>
      </c>
      <c r="AP13" s="8">
        <v>396</v>
      </c>
      <c r="AQ13" s="8">
        <v>0.75</v>
      </c>
      <c r="AR13" s="8">
        <v>3520</v>
      </c>
      <c r="AS13" s="8">
        <v>51.900000000000006</v>
      </c>
      <c r="AT13" s="8">
        <v>633</v>
      </c>
      <c r="AU13" s="8">
        <v>335</v>
      </c>
      <c r="AV13" s="8">
        <v>44.5</v>
      </c>
      <c r="AW13" s="8">
        <v>132</v>
      </c>
      <c r="AX13" s="8">
        <v>10.3</v>
      </c>
      <c r="AY13" s="8">
        <v>4.95</v>
      </c>
      <c r="AZ13" s="8">
        <v>0.45999999999999996</v>
      </c>
      <c r="BA13" s="8">
        <v>0.59</v>
      </c>
      <c r="BB13" s="8">
        <v>168</v>
      </c>
      <c r="BC13" s="8">
        <v>0.8899999999999999</v>
      </c>
      <c r="BD13" s="8">
        <v>449</v>
      </c>
      <c r="BE13" s="8">
        <v>163</v>
      </c>
      <c r="BF13" s="8">
        <v>0.10999999999999999</v>
      </c>
      <c r="BG13" s="8">
        <v>28.599999999999998</v>
      </c>
      <c r="BH13" s="8">
        <v>16.8</v>
      </c>
      <c r="BI13" s="8">
        <v>0</v>
      </c>
    </row>
    <row r="14" spans="1:61" x14ac:dyDescent="0.25">
      <c r="A14" s="38">
        <v>345</v>
      </c>
      <c r="B14" s="39" t="s">
        <v>140</v>
      </c>
      <c r="C14" s="39" t="s">
        <v>95</v>
      </c>
      <c r="D14" s="39">
        <v>1</v>
      </c>
      <c r="E14" s="39" t="s">
        <v>90</v>
      </c>
      <c r="F14" s="39">
        <v>0</v>
      </c>
      <c r="G14" s="46">
        <v>24.898848428260195</v>
      </c>
      <c r="H14" s="46">
        <f t="shared" si="0"/>
        <v>80.009153047108597</v>
      </c>
      <c r="I14" s="39" t="s">
        <v>17</v>
      </c>
      <c r="J14" s="39" t="s">
        <v>14</v>
      </c>
      <c r="K14" s="40">
        <v>43183</v>
      </c>
      <c r="L14" s="12">
        <v>231.55205195000002</v>
      </c>
      <c r="M14" s="12">
        <v>278.75672829999996</v>
      </c>
      <c r="N14" s="12">
        <v>47.20467635</v>
      </c>
      <c r="O14" s="12">
        <v>33.986567149999999</v>
      </c>
      <c r="P14" s="8">
        <v>317</v>
      </c>
      <c r="Q14" s="8">
        <v>0</v>
      </c>
      <c r="R14" s="8">
        <v>151</v>
      </c>
      <c r="S14">
        <v>100.60000000000001</v>
      </c>
      <c r="T14">
        <v>44</v>
      </c>
      <c r="U14" s="8">
        <v>41.7</v>
      </c>
      <c r="V14" s="8">
        <v>0.99</v>
      </c>
      <c r="W14">
        <v>14.5</v>
      </c>
      <c r="X14" s="8">
        <v>10.4</v>
      </c>
      <c r="Y14" s="8">
        <v>0.45999999999999996</v>
      </c>
      <c r="Z14" s="8">
        <v>12.3</v>
      </c>
      <c r="AA14">
        <v>17.899999999999999</v>
      </c>
      <c r="AB14" s="8">
        <v>1.3</v>
      </c>
      <c r="AC14" s="8">
        <v>155</v>
      </c>
      <c r="AD14" s="8">
        <v>1.1500000000000001</v>
      </c>
      <c r="AE14" s="8">
        <v>1400</v>
      </c>
      <c r="AF14" s="8">
        <v>29.900000000000002</v>
      </c>
      <c r="AG14" s="8">
        <v>93.100000000000009</v>
      </c>
      <c r="AH14" s="8">
        <v>98.5</v>
      </c>
      <c r="AI14" s="8">
        <v>2.96</v>
      </c>
      <c r="AJ14" s="8">
        <v>179</v>
      </c>
      <c r="AK14" s="8">
        <v>9.81</v>
      </c>
      <c r="AL14" s="8">
        <v>0.68</v>
      </c>
      <c r="AM14" s="8">
        <v>12.7</v>
      </c>
      <c r="AN14" s="8">
        <v>178.4</v>
      </c>
      <c r="AO14" s="8">
        <v>1.4000000000000001</v>
      </c>
      <c r="AP14" s="8">
        <v>591</v>
      </c>
      <c r="AQ14" s="8">
        <v>1.81</v>
      </c>
      <c r="AR14" s="8">
        <v>3070</v>
      </c>
      <c r="AS14" s="8">
        <v>107</v>
      </c>
      <c r="AT14" s="8">
        <v>551</v>
      </c>
      <c r="AU14" s="8">
        <v>457</v>
      </c>
      <c r="AV14" s="8">
        <v>93.800000000000011</v>
      </c>
      <c r="AW14" s="8">
        <v>205</v>
      </c>
      <c r="AX14" s="8">
        <v>10.4</v>
      </c>
      <c r="AY14" s="8">
        <v>7.22</v>
      </c>
      <c r="AZ14" s="8">
        <v>1.1200000000000001</v>
      </c>
      <c r="BA14" s="8">
        <v>0.59</v>
      </c>
      <c r="BB14" s="8">
        <v>184</v>
      </c>
      <c r="BC14" s="8">
        <v>1.1200000000000001</v>
      </c>
      <c r="BD14" s="8">
        <v>330</v>
      </c>
      <c r="BE14" s="8">
        <v>144</v>
      </c>
      <c r="BF14" s="8">
        <v>0.10999999999999999</v>
      </c>
      <c r="BG14" s="8">
        <v>30.099999999999998</v>
      </c>
      <c r="BH14" s="8">
        <v>17.399999999999999</v>
      </c>
      <c r="BI14" s="8">
        <v>0.01</v>
      </c>
    </row>
    <row r="15" spans="1:61" x14ac:dyDescent="0.25">
      <c r="A15" s="38">
        <v>344</v>
      </c>
      <c r="B15" s="39" t="s">
        <v>140</v>
      </c>
      <c r="C15" s="39" t="s">
        <v>95</v>
      </c>
      <c r="D15" s="39">
        <v>1</v>
      </c>
      <c r="E15" s="39" t="s">
        <v>90</v>
      </c>
      <c r="F15" s="39">
        <v>0</v>
      </c>
      <c r="G15" s="46">
        <v>24.898848428260195</v>
      </c>
      <c r="H15" s="46">
        <f t="shared" si="0"/>
        <v>80.009153047108597</v>
      </c>
      <c r="I15" s="39" t="s">
        <v>17</v>
      </c>
      <c r="J15" s="39" t="s">
        <v>13</v>
      </c>
      <c r="K15" s="40">
        <v>43183</v>
      </c>
      <c r="L15" s="12">
        <v>252.91957540000001</v>
      </c>
      <c r="M15" s="12">
        <v>290.85281070000002</v>
      </c>
      <c r="N15" s="12">
        <v>37.9332353</v>
      </c>
      <c r="O15" s="12">
        <v>42.409658100000001</v>
      </c>
      <c r="P15" s="8">
        <v>255</v>
      </c>
      <c r="Q15" s="8">
        <v>0</v>
      </c>
      <c r="R15" s="8">
        <v>152</v>
      </c>
      <c r="S15">
        <v>99.5</v>
      </c>
      <c r="T15">
        <v>66.900000000000006</v>
      </c>
      <c r="U15" s="8">
        <v>37.1</v>
      </c>
      <c r="V15" s="8">
        <v>0.61</v>
      </c>
      <c r="W15">
        <v>19.600000000000001</v>
      </c>
      <c r="X15" s="8">
        <v>9.93</v>
      </c>
      <c r="Y15" s="8">
        <v>0.39</v>
      </c>
      <c r="Z15" s="8">
        <v>19.5</v>
      </c>
      <c r="AA15">
        <v>21</v>
      </c>
      <c r="AB15" s="8">
        <v>1.1000000000000001</v>
      </c>
      <c r="AC15" s="8">
        <v>139</v>
      </c>
      <c r="AD15" s="8">
        <v>0.81</v>
      </c>
      <c r="AE15" s="8">
        <v>1380</v>
      </c>
      <c r="AF15" s="8">
        <v>23.5</v>
      </c>
      <c r="AG15" s="8">
        <v>166</v>
      </c>
      <c r="AH15" s="8">
        <v>109</v>
      </c>
      <c r="AI15" s="8">
        <v>3.79</v>
      </c>
      <c r="AJ15" s="8">
        <v>234</v>
      </c>
      <c r="AK15" s="8">
        <v>9.26</v>
      </c>
      <c r="AL15" s="8">
        <v>0.81</v>
      </c>
      <c r="AM15" s="8">
        <v>20.6</v>
      </c>
      <c r="AN15" s="8">
        <v>231.5</v>
      </c>
      <c r="AO15" s="8">
        <v>1.2</v>
      </c>
      <c r="AP15" s="8">
        <v>565</v>
      </c>
      <c r="AQ15" s="8">
        <v>1.06</v>
      </c>
      <c r="AR15" s="8">
        <v>3060</v>
      </c>
      <c r="AS15" s="8">
        <v>96</v>
      </c>
      <c r="AT15" s="8">
        <v>831</v>
      </c>
      <c r="AU15" s="8">
        <v>489</v>
      </c>
      <c r="AV15" s="8">
        <v>92.100000000000009</v>
      </c>
      <c r="AW15" s="8">
        <v>259</v>
      </c>
      <c r="AX15" s="8">
        <v>11</v>
      </c>
      <c r="AY15" s="8">
        <v>8.35</v>
      </c>
      <c r="AZ15" s="8">
        <v>1.1300000000000001</v>
      </c>
      <c r="BA15" s="8">
        <v>0.5</v>
      </c>
      <c r="BB15" s="8">
        <v>211</v>
      </c>
      <c r="BC15" s="8">
        <v>1.27</v>
      </c>
      <c r="BD15" s="8">
        <v>551</v>
      </c>
      <c r="BE15" s="8">
        <v>154</v>
      </c>
      <c r="BF15" s="8">
        <v>0.13</v>
      </c>
      <c r="BG15" s="8">
        <v>37.299999999999997</v>
      </c>
      <c r="BH15" s="8">
        <v>16.899999999999999</v>
      </c>
      <c r="BI15" s="8">
        <v>0</v>
      </c>
    </row>
    <row r="16" spans="1:61" x14ac:dyDescent="0.25">
      <c r="A16" s="38">
        <v>346</v>
      </c>
      <c r="B16" s="39" t="s">
        <v>140</v>
      </c>
      <c r="C16" s="39" t="s">
        <v>95</v>
      </c>
      <c r="D16" s="39">
        <v>1</v>
      </c>
      <c r="E16" s="39" t="s">
        <v>90</v>
      </c>
      <c r="F16" s="39">
        <v>0</v>
      </c>
      <c r="G16" s="46">
        <v>24.898848428260195</v>
      </c>
      <c r="H16" s="46">
        <f t="shared" si="0"/>
        <v>80.009153047108597</v>
      </c>
      <c r="I16" s="39" t="s">
        <v>17</v>
      </c>
      <c r="J16" s="39" t="s">
        <v>15</v>
      </c>
      <c r="K16" s="40">
        <v>43183</v>
      </c>
      <c r="L16" s="12">
        <v>272.86183134999999</v>
      </c>
      <c r="M16" s="12">
        <v>328.37750985000002</v>
      </c>
      <c r="N16" s="12">
        <v>55.515678499999993</v>
      </c>
      <c r="O16" s="12">
        <v>43.873720049999996</v>
      </c>
      <c r="P16" s="8">
        <v>250</v>
      </c>
      <c r="Q16" s="8">
        <v>0</v>
      </c>
      <c r="R16" s="8">
        <v>157</v>
      </c>
      <c r="S16">
        <v>112.30000000000001</v>
      </c>
      <c r="T16">
        <v>60.8</v>
      </c>
      <c r="U16" s="8">
        <v>35.4</v>
      </c>
      <c r="V16" s="8">
        <v>0.82000000000000006</v>
      </c>
      <c r="W16">
        <v>18.899999999999999</v>
      </c>
      <c r="X16" s="8">
        <v>11</v>
      </c>
      <c r="Y16" s="8">
        <v>0.36</v>
      </c>
      <c r="Z16" s="8">
        <v>17.3</v>
      </c>
      <c r="AA16">
        <v>18.599999999999998</v>
      </c>
      <c r="AB16" s="8">
        <v>1.6</v>
      </c>
      <c r="AC16" s="8">
        <v>138</v>
      </c>
      <c r="AD16" s="8">
        <v>1.1000000000000001</v>
      </c>
      <c r="AE16" s="8">
        <v>1460</v>
      </c>
      <c r="AF16" s="8">
        <v>26.9</v>
      </c>
      <c r="AG16" s="8">
        <v>124</v>
      </c>
      <c r="AH16" s="8">
        <v>108</v>
      </c>
      <c r="AI16" s="8">
        <v>3.9400000000000004</v>
      </c>
      <c r="AJ16" s="8">
        <v>183</v>
      </c>
      <c r="AK16" s="8">
        <v>10</v>
      </c>
      <c r="AL16" s="8">
        <v>0.57000000000000006</v>
      </c>
      <c r="AM16" s="8">
        <v>17.8</v>
      </c>
      <c r="AN16" s="8">
        <v>180.9</v>
      </c>
      <c r="AO16" s="8">
        <v>1.7000000000000002</v>
      </c>
      <c r="AP16" s="8">
        <v>573</v>
      </c>
      <c r="AQ16" s="8">
        <v>1.5</v>
      </c>
      <c r="AR16" s="8">
        <v>3160</v>
      </c>
      <c r="AS16" s="8">
        <v>109</v>
      </c>
      <c r="AT16" s="8">
        <v>695</v>
      </c>
      <c r="AU16" s="8">
        <v>483</v>
      </c>
      <c r="AV16" s="8">
        <v>97</v>
      </c>
      <c r="AW16" s="8">
        <v>231</v>
      </c>
      <c r="AX16" s="8">
        <v>10.700000000000001</v>
      </c>
      <c r="AY16" s="8">
        <v>7.82</v>
      </c>
      <c r="AZ16" s="8">
        <v>1.1100000000000001</v>
      </c>
      <c r="BA16" s="8">
        <v>0.62</v>
      </c>
      <c r="BB16" s="8">
        <v>200</v>
      </c>
      <c r="BC16" s="8">
        <v>1.22</v>
      </c>
      <c r="BD16" s="8">
        <v>437</v>
      </c>
      <c r="BE16" s="8">
        <v>153</v>
      </c>
      <c r="BF16" s="8">
        <v>0.13</v>
      </c>
      <c r="BG16" s="8">
        <v>39.900000000000006</v>
      </c>
      <c r="BH16" s="8">
        <v>17.5</v>
      </c>
      <c r="BI16" s="8">
        <v>0</v>
      </c>
    </row>
    <row r="17" spans="1:61" x14ac:dyDescent="0.25">
      <c r="A17" s="38">
        <v>348</v>
      </c>
      <c r="B17" s="39" t="s">
        <v>140</v>
      </c>
      <c r="C17" s="39" t="s">
        <v>96</v>
      </c>
      <c r="D17" s="39">
        <v>12</v>
      </c>
      <c r="E17" s="39" t="s">
        <v>90</v>
      </c>
      <c r="F17" s="39">
        <v>0</v>
      </c>
      <c r="G17" s="46">
        <v>28.918974997406369</v>
      </c>
      <c r="H17" s="46">
        <f t="shared" si="0"/>
        <v>92.927297549506321</v>
      </c>
      <c r="I17" s="39" t="s">
        <v>17</v>
      </c>
      <c r="J17" s="39" t="s">
        <v>14</v>
      </c>
      <c r="K17" s="40">
        <v>43183</v>
      </c>
      <c r="L17" s="12">
        <v>203.99228325000001</v>
      </c>
      <c r="M17" s="12">
        <v>297.19255965000002</v>
      </c>
      <c r="N17" s="12">
        <v>93.2001953125</v>
      </c>
      <c r="O17" s="12">
        <v>28.18238195</v>
      </c>
      <c r="P17" s="8">
        <v>283</v>
      </c>
      <c r="Q17" s="8">
        <v>0</v>
      </c>
      <c r="R17" s="8">
        <v>201</v>
      </c>
      <c r="S17">
        <v>146.6</v>
      </c>
      <c r="T17">
        <v>62.9</v>
      </c>
      <c r="U17" s="8">
        <v>38.9</v>
      </c>
      <c r="V17" s="8">
        <v>0.69000000000000006</v>
      </c>
      <c r="W17">
        <v>7.3</v>
      </c>
      <c r="X17" s="8">
        <v>9.4599999999999991</v>
      </c>
      <c r="Y17" s="8">
        <v>0.34</v>
      </c>
      <c r="Z17" s="8">
        <v>7.9</v>
      </c>
      <c r="AA17">
        <v>8.5</v>
      </c>
      <c r="AB17" s="8">
        <v>0.8</v>
      </c>
      <c r="AC17" s="8">
        <v>73.5</v>
      </c>
      <c r="AD17" s="8">
        <v>0.70000000000000007</v>
      </c>
      <c r="AE17" s="8">
        <v>1860</v>
      </c>
      <c r="AF17" s="8">
        <v>6.7700000000000005</v>
      </c>
      <c r="AG17" s="8">
        <v>99.3</v>
      </c>
      <c r="AH17" s="8">
        <v>89.1</v>
      </c>
      <c r="AI17" s="8">
        <v>0.71</v>
      </c>
      <c r="AJ17" s="8">
        <v>15.1</v>
      </c>
      <c r="AK17" s="8">
        <v>9</v>
      </c>
      <c r="AL17" s="8">
        <v>0</v>
      </c>
      <c r="AM17" s="8">
        <v>8.6999999999999993</v>
      </c>
      <c r="AN17" s="8">
        <v>12.8</v>
      </c>
      <c r="AO17" s="8">
        <v>1.4000000000000001</v>
      </c>
      <c r="AP17" s="8">
        <v>477</v>
      </c>
      <c r="AQ17" s="8">
        <v>1.8399999999999999</v>
      </c>
      <c r="AR17" s="8">
        <v>3640</v>
      </c>
      <c r="AS17" s="8">
        <v>77.5</v>
      </c>
      <c r="AT17" s="8">
        <v>691</v>
      </c>
      <c r="AU17" s="8">
        <v>376</v>
      </c>
      <c r="AV17" s="8">
        <v>45.300000000000004</v>
      </c>
      <c r="AW17" s="8">
        <v>69.2</v>
      </c>
      <c r="AX17" s="8">
        <v>12</v>
      </c>
      <c r="AY17" s="8">
        <v>3.17</v>
      </c>
      <c r="AZ17" s="8">
        <v>1.61</v>
      </c>
      <c r="BA17" s="8">
        <v>0.81</v>
      </c>
      <c r="BB17" s="8">
        <v>133</v>
      </c>
      <c r="BC17" s="8">
        <v>1.26</v>
      </c>
      <c r="BD17" s="8">
        <v>340</v>
      </c>
      <c r="BE17" s="8">
        <v>107</v>
      </c>
      <c r="BF17" s="8">
        <v>0.1</v>
      </c>
      <c r="BG17" s="8">
        <v>13.899999999999999</v>
      </c>
      <c r="BH17" s="8">
        <v>15.700000000000001</v>
      </c>
      <c r="BI17" s="8">
        <v>0</v>
      </c>
    </row>
    <row r="18" spans="1:61" x14ac:dyDescent="0.25">
      <c r="A18" s="38">
        <v>347</v>
      </c>
      <c r="B18" s="39" t="s">
        <v>140</v>
      </c>
      <c r="C18" s="39" t="s">
        <v>96</v>
      </c>
      <c r="D18" s="39">
        <v>12</v>
      </c>
      <c r="E18" s="39" t="s">
        <v>90</v>
      </c>
      <c r="F18" s="39">
        <v>0</v>
      </c>
      <c r="G18" s="46">
        <v>28.918974997406369</v>
      </c>
      <c r="H18" s="46">
        <f t="shared" si="0"/>
        <v>92.927297549506321</v>
      </c>
      <c r="I18" s="39" t="s">
        <v>17</v>
      </c>
      <c r="J18" s="39" t="s">
        <v>13</v>
      </c>
      <c r="K18" s="40">
        <v>43183</v>
      </c>
      <c r="L18" s="12">
        <v>226.02159940000001</v>
      </c>
      <c r="M18" s="12">
        <v>298.20905619999996</v>
      </c>
      <c r="N18" s="12">
        <v>72.187456799999993</v>
      </c>
      <c r="O18" s="12">
        <v>33.243801550000001</v>
      </c>
      <c r="P18" s="8">
        <v>288</v>
      </c>
      <c r="Q18" s="8">
        <v>0.05</v>
      </c>
      <c r="R18" s="8">
        <v>181</v>
      </c>
      <c r="S18">
        <v>100.3</v>
      </c>
      <c r="T18">
        <v>60.7</v>
      </c>
      <c r="U18" s="8">
        <v>39.900000000000006</v>
      </c>
      <c r="V18" s="8">
        <v>0.64</v>
      </c>
      <c r="W18">
        <v>9.9</v>
      </c>
      <c r="X18" s="8">
        <v>9.02</v>
      </c>
      <c r="Y18" s="8">
        <v>0.39</v>
      </c>
      <c r="Z18" s="8">
        <v>10.199999999999999</v>
      </c>
      <c r="AA18">
        <v>12.6</v>
      </c>
      <c r="AB18" s="8">
        <v>1.2</v>
      </c>
      <c r="AC18" s="8">
        <v>75.599999999999994</v>
      </c>
      <c r="AD18" s="8">
        <v>0.47</v>
      </c>
      <c r="AE18" s="8">
        <v>1820</v>
      </c>
      <c r="AF18" s="8">
        <v>6.1</v>
      </c>
      <c r="AG18" s="8">
        <v>137</v>
      </c>
      <c r="AH18" s="8">
        <v>93.3</v>
      </c>
      <c r="AI18" s="8">
        <v>0.79</v>
      </c>
      <c r="AJ18" s="8">
        <v>29.700000000000003</v>
      </c>
      <c r="AK18" s="8">
        <v>5.5100000000000007</v>
      </c>
      <c r="AL18" s="8">
        <v>0</v>
      </c>
      <c r="AM18" s="8">
        <v>10.600000000000001</v>
      </c>
      <c r="AN18" s="8">
        <v>27.799999999999997</v>
      </c>
      <c r="AO18" s="8">
        <v>1.7000000000000002</v>
      </c>
      <c r="AP18" s="8">
        <v>479</v>
      </c>
      <c r="AQ18" s="8">
        <v>1.92</v>
      </c>
      <c r="AR18" s="8">
        <v>3600</v>
      </c>
      <c r="AS18" s="8">
        <v>68.400000000000006</v>
      </c>
      <c r="AT18" s="8">
        <v>836</v>
      </c>
      <c r="AU18" s="8">
        <v>388</v>
      </c>
      <c r="AV18" s="8">
        <v>43.7</v>
      </c>
      <c r="AW18" s="8">
        <v>111</v>
      </c>
      <c r="AX18" s="8">
        <v>11.299999999999999</v>
      </c>
      <c r="AY18" s="8">
        <v>4.0600000000000005</v>
      </c>
      <c r="AZ18" s="8">
        <v>1.77</v>
      </c>
      <c r="BA18" s="8">
        <v>0.64</v>
      </c>
      <c r="BB18" s="8">
        <v>159</v>
      </c>
      <c r="BC18" s="8">
        <v>1.41</v>
      </c>
      <c r="BD18" s="8">
        <v>452</v>
      </c>
      <c r="BE18" s="8">
        <v>110</v>
      </c>
      <c r="BF18" s="8">
        <v>0.10999999999999999</v>
      </c>
      <c r="BG18" s="8">
        <v>22.5</v>
      </c>
      <c r="BH18" s="8">
        <v>15.4</v>
      </c>
      <c r="BI18" s="8">
        <v>0</v>
      </c>
    </row>
    <row r="19" spans="1:61" x14ac:dyDescent="0.25">
      <c r="A19" s="38">
        <v>349</v>
      </c>
      <c r="B19" s="39" t="s">
        <v>140</v>
      </c>
      <c r="C19" s="39" t="s">
        <v>96</v>
      </c>
      <c r="D19" s="39">
        <v>12</v>
      </c>
      <c r="E19" s="39" t="s">
        <v>90</v>
      </c>
      <c r="F19" s="39">
        <v>0</v>
      </c>
      <c r="G19" s="46">
        <v>28.918974997406369</v>
      </c>
      <c r="H19" s="46">
        <f t="shared" si="0"/>
        <v>92.927297549506321</v>
      </c>
      <c r="I19" s="39" t="s">
        <v>17</v>
      </c>
      <c r="J19" s="39" t="s">
        <v>15</v>
      </c>
      <c r="K19" s="40">
        <v>43183</v>
      </c>
      <c r="L19" s="12">
        <v>206.86314944999998</v>
      </c>
      <c r="M19" s="12">
        <v>293.10078125000001</v>
      </c>
      <c r="N19" s="12">
        <v>86.23769415000001</v>
      </c>
      <c r="O19" s="12">
        <v>34.096733749999999</v>
      </c>
      <c r="P19" s="8">
        <v>231</v>
      </c>
      <c r="Q19" s="8">
        <v>0</v>
      </c>
      <c r="R19" s="8">
        <v>179</v>
      </c>
      <c r="S19">
        <v>129.30000000000001</v>
      </c>
      <c r="T19">
        <v>64.099999999999994</v>
      </c>
      <c r="U19" s="8">
        <v>33.299999999999997</v>
      </c>
      <c r="V19" s="8">
        <v>0.58000000000000007</v>
      </c>
      <c r="W19">
        <v>8.1999999999999993</v>
      </c>
      <c r="X19" s="8">
        <v>10.4</v>
      </c>
      <c r="Y19" s="8">
        <v>0.3</v>
      </c>
      <c r="Z19" s="8">
        <v>11</v>
      </c>
      <c r="AA19">
        <v>9.3000000000000007</v>
      </c>
      <c r="AB19" s="8">
        <v>1.1000000000000001</v>
      </c>
      <c r="AC19" s="8">
        <v>79.900000000000006</v>
      </c>
      <c r="AD19" s="8">
        <v>0.72</v>
      </c>
      <c r="AE19" s="8">
        <v>1860</v>
      </c>
      <c r="AF19" s="8">
        <v>9.2000000000000011</v>
      </c>
      <c r="AG19" s="8">
        <v>127</v>
      </c>
      <c r="AH19" s="8">
        <v>93.2</v>
      </c>
      <c r="AI19" s="8">
        <v>0.64</v>
      </c>
      <c r="AJ19" s="8">
        <v>18</v>
      </c>
      <c r="AK19" s="8">
        <v>7.7200000000000006</v>
      </c>
      <c r="AL19" s="8">
        <v>0</v>
      </c>
      <c r="AM19" s="8">
        <v>11.5</v>
      </c>
      <c r="AN19" s="8">
        <v>15.4</v>
      </c>
      <c r="AO19" s="8">
        <v>1.2</v>
      </c>
      <c r="AP19" s="8">
        <v>486</v>
      </c>
      <c r="AQ19" s="8">
        <v>1.9</v>
      </c>
      <c r="AR19" s="8">
        <v>3650</v>
      </c>
      <c r="AS19" s="8">
        <v>80.3</v>
      </c>
      <c r="AT19" s="8">
        <v>796</v>
      </c>
      <c r="AU19" s="8">
        <v>388</v>
      </c>
      <c r="AV19" s="8">
        <v>48.9</v>
      </c>
      <c r="AW19" s="8">
        <v>89.600000000000009</v>
      </c>
      <c r="AX19" s="8">
        <v>10.199999999999999</v>
      </c>
      <c r="AY19" s="8">
        <v>3.62</v>
      </c>
      <c r="AZ19" s="8">
        <v>1.36</v>
      </c>
      <c r="BA19" s="8">
        <v>0.70000000000000007</v>
      </c>
      <c r="BB19" s="8">
        <v>144</v>
      </c>
      <c r="BC19" s="8">
        <v>1.1700000000000002</v>
      </c>
      <c r="BD19" s="8">
        <v>425</v>
      </c>
      <c r="BE19" s="8">
        <v>109</v>
      </c>
      <c r="BF19" s="8">
        <v>0.1</v>
      </c>
      <c r="BG19" s="8">
        <v>18.600000000000001</v>
      </c>
      <c r="BH19" s="8">
        <v>15.5</v>
      </c>
      <c r="BI19" s="8">
        <v>0</v>
      </c>
    </row>
    <row r="20" spans="1:61" x14ac:dyDescent="0.25">
      <c r="A20" s="38">
        <v>351</v>
      </c>
      <c r="B20" s="39" t="s">
        <v>140</v>
      </c>
      <c r="C20" s="39" t="s">
        <v>98</v>
      </c>
      <c r="D20" s="39">
        <v>2</v>
      </c>
      <c r="E20" s="39" t="s">
        <v>90</v>
      </c>
      <c r="F20" s="39">
        <v>0</v>
      </c>
      <c r="G20" s="46">
        <v>29.437701006328457</v>
      </c>
      <c r="H20" s="46">
        <f t="shared" si="0"/>
        <v>94.594154904654417</v>
      </c>
      <c r="I20" s="39" t="s">
        <v>17</v>
      </c>
      <c r="J20" s="39" t="s">
        <v>14</v>
      </c>
      <c r="K20" s="40">
        <v>43183</v>
      </c>
      <c r="L20" s="12">
        <v>192.1077444</v>
      </c>
      <c r="M20" s="12">
        <v>260.73642599999999</v>
      </c>
      <c r="N20" s="12">
        <v>68.628681599999993</v>
      </c>
      <c r="O20" s="12">
        <v>25.575445449999997</v>
      </c>
      <c r="P20" s="8">
        <v>258</v>
      </c>
      <c r="Q20" s="8">
        <v>0</v>
      </c>
      <c r="R20" s="8">
        <v>149</v>
      </c>
      <c r="S20">
        <v>113.6</v>
      </c>
      <c r="T20">
        <v>43.7</v>
      </c>
      <c r="U20" s="8">
        <v>35.099999999999994</v>
      </c>
      <c r="V20" s="8">
        <v>0.74</v>
      </c>
      <c r="W20">
        <v>12.8</v>
      </c>
      <c r="X20" s="8">
        <v>9.2900000000000009</v>
      </c>
      <c r="Y20" s="8">
        <v>0.31</v>
      </c>
      <c r="Z20" s="8">
        <v>9.1</v>
      </c>
      <c r="AA20">
        <v>12.1</v>
      </c>
      <c r="AB20" s="8">
        <v>0.6</v>
      </c>
      <c r="AC20" s="8">
        <v>130</v>
      </c>
      <c r="AD20" s="8">
        <v>1.05</v>
      </c>
      <c r="AE20" s="8">
        <v>1520</v>
      </c>
      <c r="AF20" s="8">
        <v>25.2</v>
      </c>
      <c r="AG20" s="8">
        <v>83.4</v>
      </c>
      <c r="AH20" s="8">
        <v>107</v>
      </c>
      <c r="AI20" s="8">
        <v>2</v>
      </c>
      <c r="AJ20" s="8">
        <v>92.6</v>
      </c>
      <c r="AK20" s="8">
        <v>7.45</v>
      </c>
      <c r="AL20" s="8">
        <v>0.35000000000000003</v>
      </c>
      <c r="AM20" s="8">
        <v>9.5</v>
      </c>
      <c r="AN20" s="8">
        <v>88.4</v>
      </c>
      <c r="AO20" s="8">
        <v>1.3</v>
      </c>
      <c r="AP20" s="8">
        <v>604</v>
      </c>
      <c r="AQ20" s="8">
        <v>1.48</v>
      </c>
      <c r="AR20" s="8">
        <v>3250</v>
      </c>
      <c r="AS20" s="8">
        <v>104</v>
      </c>
      <c r="AT20" s="8">
        <v>559</v>
      </c>
      <c r="AU20" s="8">
        <v>498</v>
      </c>
      <c r="AV20" s="8">
        <v>90.600000000000009</v>
      </c>
      <c r="AW20" s="8">
        <v>145</v>
      </c>
      <c r="AX20" s="8">
        <v>10.3</v>
      </c>
      <c r="AY20" s="8">
        <v>5.28</v>
      </c>
      <c r="AZ20" s="8">
        <v>1.51</v>
      </c>
      <c r="BA20" s="8">
        <v>0.72</v>
      </c>
      <c r="BB20" s="8">
        <v>161</v>
      </c>
      <c r="BC20" s="8">
        <v>2.58</v>
      </c>
      <c r="BD20" s="8">
        <v>323</v>
      </c>
      <c r="BE20" s="8">
        <v>155</v>
      </c>
      <c r="BF20" s="8">
        <v>0.34</v>
      </c>
      <c r="BG20" s="8">
        <v>27.599999999999998</v>
      </c>
      <c r="BH20" s="8">
        <v>13.799999999999999</v>
      </c>
      <c r="BI20" s="8">
        <v>0.16</v>
      </c>
    </row>
    <row r="21" spans="1:61" x14ac:dyDescent="0.25">
      <c r="A21" s="38">
        <v>350</v>
      </c>
      <c r="B21" s="39" t="s">
        <v>140</v>
      </c>
      <c r="C21" s="39" t="s">
        <v>98</v>
      </c>
      <c r="D21" s="39">
        <v>2</v>
      </c>
      <c r="E21" s="39" t="s">
        <v>90</v>
      </c>
      <c r="F21" s="39">
        <v>0</v>
      </c>
      <c r="G21" s="46">
        <v>29.437701006328457</v>
      </c>
      <c r="H21" s="46">
        <f t="shared" si="0"/>
        <v>94.594154904654417</v>
      </c>
      <c r="I21" s="39" t="s">
        <v>17</v>
      </c>
      <c r="J21" s="39" t="s">
        <v>13</v>
      </c>
      <c r="K21" s="40">
        <v>43183</v>
      </c>
      <c r="L21" s="12">
        <v>270.00707840000001</v>
      </c>
      <c r="M21" s="12">
        <v>319.65846825</v>
      </c>
      <c r="N21" s="12">
        <v>49.651389850000001</v>
      </c>
      <c r="O21" s="12">
        <v>45.061149999999998</v>
      </c>
      <c r="P21" s="8">
        <v>204</v>
      </c>
      <c r="Q21" s="8">
        <v>0</v>
      </c>
      <c r="R21" s="8">
        <v>149</v>
      </c>
      <c r="S21">
        <v>82.6</v>
      </c>
      <c r="T21">
        <v>64.099999999999994</v>
      </c>
      <c r="U21" s="8">
        <v>30.7</v>
      </c>
      <c r="V21" s="8">
        <v>0.44999999999999996</v>
      </c>
      <c r="W21">
        <v>19.5</v>
      </c>
      <c r="X21" s="8">
        <v>9.32</v>
      </c>
      <c r="Y21" s="8">
        <v>0.3</v>
      </c>
      <c r="Z21" s="8">
        <v>21.6</v>
      </c>
      <c r="AA21">
        <v>18.100000000000001</v>
      </c>
      <c r="AB21" s="8">
        <v>1</v>
      </c>
      <c r="AC21" s="8">
        <v>136</v>
      </c>
      <c r="AD21" s="8">
        <v>0.76</v>
      </c>
      <c r="AE21" s="8">
        <v>1420</v>
      </c>
      <c r="AF21" s="8">
        <v>19.3</v>
      </c>
      <c r="AG21" s="8">
        <v>172</v>
      </c>
      <c r="AH21" s="8">
        <v>117</v>
      </c>
      <c r="AI21" s="8">
        <v>3.8</v>
      </c>
      <c r="AJ21" s="8">
        <v>226</v>
      </c>
      <c r="AK21" s="8">
        <v>8.6</v>
      </c>
      <c r="AL21" s="8">
        <v>0.75</v>
      </c>
      <c r="AM21" s="8">
        <v>22</v>
      </c>
      <c r="AN21" s="8">
        <v>220.39999999999998</v>
      </c>
      <c r="AO21" s="8">
        <v>1.9</v>
      </c>
      <c r="AP21" s="8">
        <v>578</v>
      </c>
      <c r="AQ21" s="8">
        <v>0.91999999999999993</v>
      </c>
      <c r="AR21" s="8">
        <v>3080</v>
      </c>
      <c r="AS21" s="8">
        <v>88.3</v>
      </c>
      <c r="AT21" s="8">
        <v>910</v>
      </c>
      <c r="AU21" s="8">
        <v>520</v>
      </c>
      <c r="AV21" s="8">
        <v>86.199999999999989</v>
      </c>
      <c r="AW21" s="8">
        <v>253</v>
      </c>
      <c r="AX21" s="8">
        <v>9.98</v>
      </c>
      <c r="AY21" s="8">
        <v>8.4599999999999991</v>
      </c>
      <c r="AZ21" s="8">
        <v>1.28</v>
      </c>
      <c r="BA21" s="8">
        <v>0.36</v>
      </c>
      <c r="BB21" s="8">
        <v>224</v>
      </c>
      <c r="BC21" s="8">
        <v>1.31</v>
      </c>
      <c r="BD21" s="8">
        <v>592</v>
      </c>
      <c r="BE21" s="8">
        <v>164</v>
      </c>
      <c r="BF21" s="8">
        <v>0.15</v>
      </c>
      <c r="BG21" s="8">
        <v>37.599999999999994</v>
      </c>
      <c r="BH21" s="8">
        <v>17.100000000000001</v>
      </c>
      <c r="BI21" s="8">
        <v>0</v>
      </c>
    </row>
    <row r="22" spans="1:61" x14ac:dyDescent="0.25">
      <c r="A22" s="38">
        <v>352</v>
      </c>
      <c r="B22" s="39" t="s">
        <v>140</v>
      </c>
      <c r="C22" s="39" t="s">
        <v>98</v>
      </c>
      <c r="D22" s="39">
        <v>2</v>
      </c>
      <c r="E22" s="39" t="s">
        <v>90</v>
      </c>
      <c r="F22" s="39">
        <v>0</v>
      </c>
      <c r="G22" s="46">
        <v>29.437701006328457</v>
      </c>
      <c r="H22" s="46">
        <f t="shared" si="0"/>
        <v>94.594154904654417</v>
      </c>
      <c r="I22" s="39" t="s">
        <v>17</v>
      </c>
      <c r="J22" s="39" t="s">
        <v>15</v>
      </c>
      <c r="K22" s="40">
        <v>43183</v>
      </c>
      <c r="L22" s="12">
        <v>208.7171232</v>
      </c>
      <c r="M22" s="12">
        <v>255.28574179999998</v>
      </c>
      <c r="N22" s="12">
        <v>46.568618600000001</v>
      </c>
      <c r="O22" s="12">
        <v>38.635758299999999</v>
      </c>
      <c r="P22" s="8">
        <v>218</v>
      </c>
      <c r="Q22" s="8">
        <v>0</v>
      </c>
      <c r="R22" s="8">
        <v>141</v>
      </c>
      <c r="S22">
        <v>120.19999999999999</v>
      </c>
      <c r="T22">
        <v>52.699999999999996</v>
      </c>
      <c r="U22" s="8">
        <v>31.200000000000003</v>
      </c>
      <c r="V22" s="8">
        <v>0.62</v>
      </c>
      <c r="W22">
        <v>18.400000000000002</v>
      </c>
      <c r="X22" s="8">
        <v>9.86</v>
      </c>
      <c r="Y22" s="8">
        <v>0.3</v>
      </c>
      <c r="Z22" s="8">
        <v>17.8</v>
      </c>
      <c r="AA22">
        <v>17.7</v>
      </c>
      <c r="AB22" s="8">
        <v>1</v>
      </c>
      <c r="AC22" s="8">
        <v>157</v>
      </c>
      <c r="AD22" s="8">
        <v>1.1600000000000001</v>
      </c>
      <c r="AE22" s="8">
        <v>1410</v>
      </c>
      <c r="AF22" s="8">
        <v>30.6</v>
      </c>
      <c r="AG22" s="8">
        <v>109</v>
      </c>
      <c r="AH22" s="8">
        <v>106</v>
      </c>
      <c r="AI22" s="8">
        <v>3.08</v>
      </c>
      <c r="AJ22" s="8">
        <v>211</v>
      </c>
      <c r="AK22" s="8">
        <v>9.2000000000000011</v>
      </c>
      <c r="AL22" s="8">
        <v>0.69000000000000006</v>
      </c>
      <c r="AM22" s="8">
        <v>19.3</v>
      </c>
      <c r="AN22" s="8">
        <v>206.29999999999998</v>
      </c>
      <c r="AO22" s="8">
        <v>1.7999999999999998</v>
      </c>
      <c r="AP22" s="8">
        <v>592</v>
      </c>
      <c r="AQ22" s="8">
        <v>1.53</v>
      </c>
      <c r="AR22" s="8">
        <v>3100</v>
      </c>
      <c r="AS22" s="8">
        <v>111</v>
      </c>
      <c r="AT22" s="8">
        <v>638</v>
      </c>
      <c r="AU22" s="8">
        <v>487</v>
      </c>
      <c r="AV22" s="8">
        <v>97.300000000000011</v>
      </c>
      <c r="AW22" s="8">
        <v>248</v>
      </c>
      <c r="AX22" s="8">
        <v>11</v>
      </c>
      <c r="AY22" s="8">
        <v>8.77</v>
      </c>
      <c r="AZ22" s="8">
        <v>1.02</v>
      </c>
      <c r="BA22" s="8">
        <v>0.66</v>
      </c>
      <c r="BB22" s="8">
        <v>184</v>
      </c>
      <c r="BC22" s="8">
        <v>1.53</v>
      </c>
      <c r="BD22" s="8">
        <v>393</v>
      </c>
      <c r="BE22" s="8">
        <v>148</v>
      </c>
      <c r="BF22" s="8">
        <v>0.10999999999999999</v>
      </c>
      <c r="BG22" s="8">
        <v>39.700000000000003</v>
      </c>
      <c r="BH22" s="8">
        <v>17.2</v>
      </c>
      <c r="BI22" s="8">
        <v>0.04</v>
      </c>
    </row>
    <row r="23" spans="1:61" x14ac:dyDescent="0.25">
      <c r="A23" s="38">
        <v>354</v>
      </c>
      <c r="B23" s="39" t="s">
        <v>140</v>
      </c>
      <c r="C23" s="39" t="s">
        <v>99</v>
      </c>
      <c r="D23" s="39">
        <v>13</v>
      </c>
      <c r="E23" s="39" t="s">
        <v>92</v>
      </c>
      <c r="F23" s="39">
        <v>5.6</v>
      </c>
      <c r="G23" s="46">
        <v>31.123560535325243</v>
      </c>
      <c r="H23" s="46">
        <f t="shared" si="0"/>
        <v>100.01144130888574</v>
      </c>
      <c r="I23" s="39" t="s">
        <v>17</v>
      </c>
      <c r="J23" s="39" t="s">
        <v>14</v>
      </c>
      <c r="K23" s="40">
        <v>43183</v>
      </c>
      <c r="L23" s="12">
        <v>206.05351355000005</v>
      </c>
      <c r="M23" s="12">
        <v>287.418046</v>
      </c>
      <c r="N23" s="12">
        <v>81.364532449999999</v>
      </c>
      <c r="O23" s="12">
        <v>28.703498549999999</v>
      </c>
      <c r="P23" s="8">
        <v>320</v>
      </c>
      <c r="Q23" s="8">
        <v>0</v>
      </c>
      <c r="R23" s="8">
        <v>194</v>
      </c>
      <c r="S23">
        <v>150.29999999999998</v>
      </c>
      <c r="T23">
        <v>65.599999999999994</v>
      </c>
      <c r="U23" s="8">
        <v>43.7</v>
      </c>
      <c r="V23" s="8">
        <v>0.77</v>
      </c>
      <c r="W23">
        <v>10.199999999999999</v>
      </c>
      <c r="X23" s="8">
        <v>11.6</v>
      </c>
      <c r="Y23" s="8">
        <v>0.4</v>
      </c>
      <c r="Z23" s="8">
        <v>10.199999999999999</v>
      </c>
      <c r="AA23">
        <v>9.5</v>
      </c>
      <c r="AB23" s="8">
        <v>0.70000000000000007</v>
      </c>
      <c r="AC23" s="8">
        <v>73.2</v>
      </c>
      <c r="AD23" s="8">
        <v>0.64</v>
      </c>
      <c r="AE23" s="8">
        <v>1830</v>
      </c>
      <c r="AF23" s="8">
        <v>7.1999999999999993</v>
      </c>
      <c r="AG23" s="8">
        <v>106</v>
      </c>
      <c r="AH23" s="8">
        <v>96.7</v>
      </c>
      <c r="AI23" s="8">
        <v>0.77</v>
      </c>
      <c r="AJ23" s="8">
        <v>23.5</v>
      </c>
      <c r="AK23" s="8">
        <v>8.56</v>
      </c>
      <c r="AL23" s="8">
        <v>0</v>
      </c>
      <c r="AM23" s="8">
        <v>11.100000000000001</v>
      </c>
      <c r="AN23" s="8">
        <v>21</v>
      </c>
      <c r="AO23" s="8">
        <v>1.2</v>
      </c>
      <c r="AP23" s="8">
        <v>493</v>
      </c>
      <c r="AQ23" s="8">
        <v>1.7100000000000002</v>
      </c>
      <c r="AR23" s="8">
        <v>3600</v>
      </c>
      <c r="AS23" s="8">
        <v>79.099999999999994</v>
      </c>
      <c r="AT23" s="8">
        <v>697</v>
      </c>
      <c r="AU23" s="8">
        <v>410</v>
      </c>
      <c r="AV23" s="8">
        <v>60</v>
      </c>
      <c r="AW23" s="8">
        <v>100</v>
      </c>
      <c r="AX23" s="8">
        <v>13.700000000000001</v>
      </c>
      <c r="AY23" s="8">
        <v>4.54</v>
      </c>
      <c r="AZ23" s="8">
        <v>1.04</v>
      </c>
      <c r="BA23" s="8">
        <v>0.71</v>
      </c>
      <c r="BB23" s="8">
        <v>133</v>
      </c>
      <c r="BC23" s="8">
        <v>1.1500000000000001</v>
      </c>
      <c r="BD23" s="8">
        <v>372</v>
      </c>
      <c r="BE23" s="8">
        <v>116</v>
      </c>
      <c r="BF23" s="8">
        <v>0.1</v>
      </c>
      <c r="BG23" s="8">
        <v>18.600000000000001</v>
      </c>
      <c r="BH23" s="8">
        <v>16.5</v>
      </c>
      <c r="BI23" s="8">
        <v>0</v>
      </c>
    </row>
    <row r="24" spans="1:61" x14ac:dyDescent="0.25">
      <c r="A24" s="38">
        <v>353</v>
      </c>
      <c r="B24" s="39" t="s">
        <v>140</v>
      </c>
      <c r="C24" s="39" t="s">
        <v>99</v>
      </c>
      <c r="D24" s="39">
        <v>13</v>
      </c>
      <c r="E24" s="39" t="s">
        <v>92</v>
      </c>
      <c r="F24" s="39">
        <v>5.6</v>
      </c>
      <c r="G24" s="46">
        <v>31.123560535325243</v>
      </c>
      <c r="H24" s="46">
        <f t="shared" si="0"/>
        <v>100.01144130888574</v>
      </c>
      <c r="I24" s="39" t="s">
        <v>17</v>
      </c>
      <c r="J24" s="39" t="s">
        <v>13</v>
      </c>
      <c r="K24" s="40">
        <v>43183</v>
      </c>
      <c r="L24" s="12">
        <v>224.3536067</v>
      </c>
      <c r="M24" s="12">
        <v>282.18725185</v>
      </c>
      <c r="N24" s="12">
        <v>57.833645149999995</v>
      </c>
      <c r="O24" s="12">
        <v>35.542058650000001</v>
      </c>
      <c r="P24" s="8">
        <v>257</v>
      </c>
      <c r="Q24" s="8">
        <v>0</v>
      </c>
      <c r="R24" s="8">
        <v>172</v>
      </c>
      <c r="S24">
        <v>118.4</v>
      </c>
      <c r="T24">
        <v>74.2</v>
      </c>
      <c r="U24" s="8">
        <v>38</v>
      </c>
      <c r="V24" s="8">
        <v>0.53</v>
      </c>
      <c r="W24">
        <v>16.100000000000001</v>
      </c>
      <c r="X24" s="8">
        <v>9.1900000000000013</v>
      </c>
      <c r="Y24" s="8">
        <v>0.37</v>
      </c>
      <c r="Z24" s="8">
        <v>15.3</v>
      </c>
      <c r="AA24">
        <v>14</v>
      </c>
      <c r="AB24" s="8">
        <v>0.70000000000000007</v>
      </c>
      <c r="AC24" s="8">
        <v>73.400000000000006</v>
      </c>
      <c r="AD24" s="8">
        <v>0.51</v>
      </c>
      <c r="AE24" s="8">
        <v>1740</v>
      </c>
      <c r="AF24" s="8">
        <v>6.15</v>
      </c>
      <c r="AG24" s="8">
        <v>156</v>
      </c>
      <c r="AH24" s="8">
        <v>103</v>
      </c>
      <c r="AI24" s="8">
        <v>1.4000000000000001</v>
      </c>
      <c r="AJ24" s="8">
        <v>71.2</v>
      </c>
      <c r="AK24" s="8">
        <v>8.61</v>
      </c>
      <c r="AL24" s="8">
        <v>0.02</v>
      </c>
      <c r="AM24" s="8">
        <v>17.7</v>
      </c>
      <c r="AN24" s="8">
        <v>69</v>
      </c>
      <c r="AO24" s="8">
        <v>1.6</v>
      </c>
      <c r="AP24" s="8">
        <v>493</v>
      </c>
      <c r="AQ24" s="8">
        <v>1.08</v>
      </c>
      <c r="AR24" s="8">
        <v>3450</v>
      </c>
      <c r="AS24" s="8">
        <v>66</v>
      </c>
      <c r="AT24" s="8">
        <v>936</v>
      </c>
      <c r="AU24" s="8">
        <v>438</v>
      </c>
      <c r="AV24" s="8">
        <v>59.3</v>
      </c>
      <c r="AW24" s="8">
        <v>192</v>
      </c>
      <c r="AX24" s="8">
        <v>13</v>
      </c>
      <c r="AY24" s="8">
        <v>6.9799999999999995</v>
      </c>
      <c r="AZ24" s="8">
        <v>1.01</v>
      </c>
      <c r="BA24" s="8">
        <v>0.42000000000000004</v>
      </c>
      <c r="BB24" s="8">
        <v>171</v>
      </c>
      <c r="BC24" s="8">
        <v>1.31</v>
      </c>
      <c r="BD24" s="8">
        <v>541</v>
      </c>
      <c r="BE24" s="8">
        <v>124</v>
      </c>
      <c r="BF24" s="8">
        <v>0.12</v>
      </c>
      <c r="BG24" s="8">
        <v>31</v>
      </c>
      <c r="BH24" s="8">
        <v>17.100000000000001</v>
      </c>
      <c r="BI24" s="8">
        <v>0.01</v>
      </c>
    </row>
    <row r="25" spans="1:61" x14ac:dyDescent="0.25">
      <c r="A25" s="38">
        <v>355</v>
      </c>
      <c r="B25" s="39" t="s">
        <v>140</v>
      </c>
      <c r="C25" s="39" t="s">
        <v>99</v>
      </c>
      <c r="D25" s="39">
        <v>13</v>
      </c>
      <c r="E25" s="39" t="s">
        <v>92</v>
      </c>
      <c r="F25" s="39">
        <v>5.6</v>
      </c>
      <c r="G25" s="46">
        <v>31.123560535325243</v>
      </c>
      <c r="H25" s="46">
        <f t="shared" si="0"/>
        <v>100.01144130888574</v>
      </c>
      <c r="I25" s="39" t="s">
        <v>17</v>
      </c>
      <c r="J25" s="39" t="s">
        <v>15</v>
      </c>
      <c r="K25" s="40">
        <v>43183</v>
      </c>
      <c r="L25" s="12">
        <v>213.64805799999999</v>
      </c>
      <c r="M25" s="12">
        <v>285.47764169999999</v>
      </c>
      <c r="N25" s="12">
        <v>71.829583700000001</v>
      </c>
      <c r="O25" s="12">
        <v>38.091706049999999</v>
      </c>
      <c r="P25" s="8">
        <v>298</v>
      </c>
      <c r="Q25" s="8">
        <v>0</v>
      </c>
      <c r="R25" s="8">
        <v>194</v>
      </c>
      <c r="S25">
        <v>141</v>
      </c>
      <c r="T25">
        <v>68.7</v>
      </c>
      <c r="U25" s="8">
        <v>41.5</v>
      </c>
      <c r="V25" s="8">
        <v>0.67</v>
      </c>
      <c r="W25">
        <v>12.3</v>
      </c>
      <c r="X25" s="8">
        <v>13.100000000000001</v>
      </c>
      <c r="Y25" s="8">
        <v>0.41000000000000003</v>
      </c>
      <c r="Z25" s="8">
        <v>13.700000000000001</v>
      </c>
      <c r="AA25">
        <v>13.700000000000001</v>
      </c>
      <c r="AB25" s="8">
        <v>0.70000000000000007</v>
      </c>
      <c r="AC25" s="8">
        <v>75.400000000000006</v>
      </c>
      <c r="AD25" s="8">
        <v>0.59</v>
      </c>
      <c r="AE25" s="8">
        <v>1800</v>
      </c>
      <c r="AF25" s="8">
        <v>7.22</v>
      </c>
      <c r="AG25" s="8">
        <v>120</v>
      </c>
      <c r="AH25" s="8">
        <v>97.699999999999989</v>
      </c>
      <c r="AI25" s="8">
        <v>0.85000000000000009</v>
      </c>
      <c r="AJ25" s="8">
        <v>39.300000000000004</v>
      </c>
      <c r="AK25" s="8">
        <v>9.8699999999999992</v>
      </c>
      <c r="AL25" s="8">
        <v>0</v>
      </c>
      <c r="AM25" s="8">
        <v>18</v>
      </c>
      <c r="AN25" s="8">
        <v>35.799999999999997</v>
      </c>
      <c r="AO25" s="8">
        <v>1.6</v>
      </c>
      <c r="AP25" s="8">
        <v>497</v>
      </c>
      <c r="AQ25" s="8">
        <v>1.29</v>
      </c>
      <c r="AR25" s="8">
        <v>3570</v>
      </c>
      <c r="AS25" s="8">
        <v>74.599999999999994</v>
      </c>
      <c r="AT25" s="8">
        <v>782</v>
      </c>
      <c r="AU25" s="8">
        <v>421</v>
      </c>
      <c r="AV25" s="8">
        <v>55.300000000000004</v>
      </c>
      <c r="AW25" s="8">
        <v>140</v>
      </c>
      <c r="AX25" s="8">
        <v>14.399999999999999</v>
      </c>
      <c r="AY25" s="8">
        <v>5.6899999999999995</v>
      </c>
      <c r="AZ25" s="8">
        <v>1.08</v>
      </c>
      <c r="BA25" s="8">
        <v>0.57000000000000006</v>
      </c>
      <c r="BB25" s="8">
        <v>142</v>
      </c>
      <c r="BC25" s="8">
        <v>1.1700000000000002</v>
      </c>
      <c r="BD25" s="8">
        <v>417</v>
      </c>
      <c r="BE25" s="8">
        <v>119</v>
      </c>
      <c r="BF25" s="8">
        <v>0.1</v>
      </c>
      <c r="BG25" s="8">
        <v>23.700000000000003</v>
      </c>
      <c r="BH25" s="8">
        <v>17.5</v>
      </c>
      <c r="BI25" s="8">
        <v>0</v>
      </c>
    </row>
    <row r="26" spans="1:61" x14ac:dyDescent="0.25">
      <c r="A26" s="38">
        <v>357</v>
      </c>
      <c r="B26" s="39" t="s">
        <v>140</v>
      </c>
      <c r="C26" s="39" t="s">
        <v>101</v>
      </c>
      <c r="D26" s="39">
        <v>3</v>
      </c>
      <c r="E26" s="39" t="s">
        <v>93</v>
      </c>
      <c r="F26" s="39">
        <v>11.3</v>
      </c>
      <c r="G26" s="46">
        <v>27.622159975101152</v>
      </c>
      <c r="H26" s="46">
        <f t="shared" si="0"/>
        <v>88.760154161636081</v>
      </c>
      <c r="I26" s="39" t="s">
        <v>17</v>
      </c>
      <c r="J26" s="39" t="s">
        <v>14</v>
      </c>
      <c r="K26" s="40">
        <v>43183</v>
      </c>
      <c r="L26" s="8">
        <v>166.95731069999999</v>
      </c>
      <c r="M26" s="8">
        <v>220.95418940000002</v>
      </c>
      <c r="N26" s="8">
        <v>53.996878699999996</v>
      </c>
      <c r="O26" s="8">
        <v>23.671945550000004</v>
      </c>
      <c r="P26" s="8">
        <v>282</v>
      </c>
      <c r="Q26" s="8">
        <v>0.42000000000000004</v>
      </c>
      <c r="R26" s="8">
        <v>104</v>
      </c>
      <c r="S26" s="8">
        <v>135</v>
      </c>
      <c r="T26" s="8">
        <v>40.9</v>
      </c>
      <c r="U26" s="8">
        <v>46.1</v>
      </c>
      <c r="V26" s="8">
        <v>1.21</v>
      </c>
      <c r="W26" s="8">
        <v>13.200000000000001</v>
      </c>
      <c r="X26" s="8">
        <v>6.8100000000000005</v>
      </c>
      <c r="Y26" s="8">
        <v>0.55000000000000004</v>
      </c>
      <c r="Z26" s="8">
        <v>9.2000000000000011</v>
      </c>
      <c r="AA26" s="8">
        <v>9.6999999999999993</v>
      </c>
      <c r="AB26" s="8">
        <v>1.5</v>
      </c>
      <c r="AC26" s="8">
        <v>200</v>
      </c>
      <c r="AD26" s="8">
        <v>1.26</v>
      </c>
      <c r="AE26" s="8">
        <v>1260</v>
      </c>
      <c r="AF26" s="8">
        <v>28</v>
      </c>
      <c r="AG26" s="8">
        <v>80.7</v>
      </c>
      <c r="AH26" s="8">
        <v>98.100000000000009</v>
      </c>
      <c r="AI26" s="8">
        <v>3.21</v>
      </c>
      <c r="AJ26" s="8">
        <v>160</v>
      </c>
      <c r="AK26" s="8">
        <v>8.1100000000000012</v>
      </c>
      <c r="AL26" s="8">
        <v>0.51</v>
      </c>
      <c r="AM26" s="8">
        <v>9.8000000000000007</v>
      </c>
      <c r="AN26" s="8">
        <v>155</v>
      </c>
      <c r="AO26" s="8">
        <v>1.7999999999999998</v>
      </c>
      <c r="AP26" s="8">
        <v>584</v>
      </c>
      <c r="AQ26" s="8">
        <v>1.6800000000000002</v>
      </c>
      <c r="AR26" s="8">
        <v>3230</v>
      </c>
      <c r="AS26" s="8">
        <v>83.6</v>
      </c>
      <c r="AT26" s="8">
        <v>535</v>
      </c>
      <c r="AU26" s="8">
        <v>459</v>
      </c>
      <c r="AV26" s="8">
        <v>77.900000000000006</v>
      </c>
      <c r="AW26" s="8">
        <v>159</v>
      </c>
      <c r="AX26" s="8">
        <v>7.68</v>
      </c>
      <c r="AY26" s="8">
        <v>4.5</v>
      </c>
      <c r="AZ26" s="8">
        <v>0.8899999999999999</v>
      </c>
      <c r="BA26" s="8">
        <v>0.73</v>
      </c>
      <c r="BB26" s="8">
        <v>196</v>
      </c>
      <c r="BC26" s="8">
        <v>1.01</v>
      </c>
      <c r="BD26" s="8">
        <v>313</v>
      </c>
      <c r="BE26" s="8">
        <v>158</v>
      </c>
      <c r="BF26" s="8">
        <v>0.12</v>
      </c>
      <c r="BG26" s="8">
        <v>27.5</v>
      </c>
      <c r="BH26" s="8">
        <v>16</v>
      </c>
      <c r="BI26" s="8">
        <v>0</v>
      </c>
    </row>
    <row r="27" spans="1:61" x14ac:dyDescent="0.25">
      <c r="A27" s="38">
        <v>356</v>
      </c>
      <c r="B27" s="39" t="s">
        <v>140</v>
      </c>
      <c r="C27" s="39" t="s">
        <v>101</v>
      </c>
      <c r="D27" s="39">
        <v>3</v>
      </c>
      <c r="E27" s="39" t="s">
        <v>93</v>
      </c>
      <c r="F27" s="39">
        <v>11.3</v>
      </c>
      <c r="G27" s="46">
        <v>27.622159975101152</v>
      </c>
      <c r="H27" s="46">
        <f t="shared" si="0"/>
        <v>88.760154161636081</v>
      </c>
      <c r="I27" s="39" t="s">
        <v>17</v>
      </c>
      <c r="J27" s="39" t="s">
        <v>13</v>
      </c>
      <c r="K27" s="40">
        <v>43183</v>
      </c>
      <c r="L27" s="8">
        <v>179.01511719999999</v>
      </c>
      <c r="M27" s="8">
        <v>213.48943445</v>
      </c>
      <c r="N27" s="8">
        <v>34.474317249999999</v>
      </c>
      <c r="O27" s="8">
        <v>26.83224645</v>
      </c>
      <c r="P27" s="8">
        <v>259</v>
      </c>
      <c r="Q27" s="8">
        <v>0.41000000000000003</v>
      </c>
      <c r="R27" s="8">
        <v>89.9</v>
      </c>
      <c r="S27" s="8">
        <v>115</v>
      </c>
      <c r="T27" s="8">
        <v>54.800000000000004</v>
      </c>
      <c r="U27" s="8">
        <v>40.700000000000003</v>
      </c>
      <c r="V27" s="8">
        <v>1.18</v>
      </c>
      <c r="W27" s="8">
        <v>18.600000000000001</v>
      </c>
      <c r="X27" s="8">
        <v>5.8</v>
      </c>
      <c r="Y27" s="8">
        <v>0.8899999999999999</v>
      </c>
      <c r="Z27" s="8">
        <v>13.4</v>
      </c>
      <c r="AA27" s="8">
        <v>15.8</v>
      </c>
      <c r="AB27" s="8">
        <v>2.2000000000000002</v>
      </c>
      <c r="AC27" s="8">
        <v>176</v>
      </c>
      <c r="AD27" s="8">
        <v>0.81</v>
      </c>
      <c r="AE27" s="8">
        <v>1230</v>
      </c>
      <c r="AF27" s="8">
        <v>23.700000000000003</v>
      </c>
      <c r="AG27" s="8">
        <v>141</v>
      </c>
      <c r="AH27" s="8">
        <v>106</v>
      </c>
      <c r="AI27" s="8">
        <v>3.51</v>
      </c>
      <c r="AJ27" s="8">
        <v>275</v>
      </c>
      <c r="AK27" s="8">
        <v>8.42</v>
      </c>
      <c r="AL27" s="8">
        <v>0.92999999999999994</v>
      </c>
      <c r="AM27" s="8">
        <v>13.700000000000001</v>
      </c>
      <c r="AN27" s="8">
        <v>269.3</v>
      </c>
      <c r="AO27" s="8">
        <v>2.8000000000000003</v>
      </c>
      <c r="AP27" s="8">
        <v>534</v>
      </c>
      <c r="AQ27" s="8">
        <v>1.62</v>
      </c>
      <c r="AR27" s="8">
        <v>3090</v>
      </c>
      <c r="AS27" s="8">
        <v>80.3</v>
      </c>
      <c r="AT27" s="8">
        <v>703</v>
      </c>
      <c r="AU27" s="8">
        <v>477</v>
      </c>
      <c r="AV27" s="8">
        <v>69.3</v>
      </c>
      <c r="AW27" s="8">
        <v>240</v>
      </c>
      <c r="AX27" s="8">
        <v>8.24</v>
      </c>
      <c r="AY27" s="8">
        <v>6.54</v>
      </c>
      <c r="AZ27" s="8">
        <v>0.74</v>
      </c>
      <c r="BA27" s="8">
        <v>0.4</v>
      </c>
      <c r="BB27" s="8">
        <v>222</v>
      </c>
      <c r="BC27" s="8">
        <v>1</v>
      </c>
      <c r="BD27" s="8">
        <v>487</v>
      </c>
      <c r="BE27" s="8">
        <v>164</v>
      </c>
      <c r="BF27" s="8">
        <v>0.14000000000000001</v>
      </c>
      <c r="BG27" s="8">
        <v>34.4</v>
      </c>
      <c r="BH27" s="8">
        <v>15.3</v>
      </c>
      <c r="BI27" s="8">
        <v>0</v>
      </c>
    </row>
    <row r="28" spans="1:61" x14ac:dyDescent="0.25">
      <c r="A28" s="38">
        <v>358</v>
      </c>
      <c r="B28" s="39" t="s">
        <v>140</v>
      </c>
      <c r="C28" s="39" t="s">
        <v>101</v>
      </c>
      <c r="D28" s="39">
        <v>3</v>
      </c>
      <c r="E28" s="39" t="s">
        <v>93</v>
      </c>
      <c r="F28" s="39">
        <v>11.3</v>
      </c>
      <c r="G28" s="46">
        <v>27.622159975101152</v>
      </c>
      <c r="H28" s="46">
        <f t="shared" si="0"/>
        <v>88.760154161636081</v>
      </c>
      <c r="I28" s="39" t="s">
        <v>17</v>
      </c>
      <c r="J28" s="39" t="s">
        <v>15</v>
      </c>
      <c r="K28" s="40">
        <v>43183</v>
      </c>
      <c r="L28" s="8">
        <v>191.59450535000002</v>
      </c>
      <c r="M28" s="8">
        <v>228.53332635000001</v>
      </c>
      <c r="N28" s="8">
        <v>36.938820999999997</v>
      </c>
      <c r="O28" s="8">
        <v>34.259339050000001</v>
      </c>
      <c r="P28" s="8">
        <v>202</v>
      </c>
      <c r="Q28" s="8">
        <v>0.15</v>
      </c>
      <c r="R28" s="8">
        <v>76.399999999999991</v>
      </c>
      <c r="S28">
        <v>128.4</v>
      </c>
      <c r="T28">
        <v>54.699999999999996</v>
      </c>
      <c r="U28" s="8">
        <v>31</v>
      </c>
      <c r="V28" s="8">
        <v>0.69000000000000006</v>
      </c>
      <c r="W28">
        <v>21.8</v>
      </c>
      <c r="X28" s="8">
        <v>4.67</v>
      </c>
      <c r="Y28" s="8">
        <v>0.33</v>
      </c>
      <c r="Z28" s="8">
        <v>15.5</v>
      </c>
      <c r="AA28" s="8">
        <v>16.599999999999998</v>
      </c>
      <c r="AB28" s="8">
        <v>1.7999999999999998</v>
      </c>
      <c r="AC28" s="8">
        <v>195</v>
      </c>
      <c r="AD28" s="8">
        <v>1.27</v>
      </c>
      <c r="AE28" s="8">
        <v>1250</v>
      </c>
      <c r="AF28" s="8">
        <v>31.400000000000002</v>
      </c>
      <c r="AG28" s="8">
        <v>111</v>
      </c>
      <c r="AH28" s="8">
        <v>106</v>
      </c>
      <c r="AI28" s="8">
        <v>3.3800000000000003</v>
      </c>
      <c r="AJ28" s="8">
        <v>258</v>
      </c>
      <c r="AK28" s="8">
        <v>11.299999999999999</v>
      </c>
      <c r="AL28" s="8">
        <v>0.90999999999999992</v>
      </c>
      <c r="AM28" s="8">
        <v>16.5</v>
      </c>
      <c r="AN28" s="8">
        <v>253.70000000000002</v>
      </c>
      <c r="AO28" s="8">
        <v>2.6</v>
      </c>
      <c r="AP28" s="8">
        <v>569</v>
      </c>
      <c r="AQ28" s="8">
        <v>1.25</v>
      </c>
      <c r="AR28" s="8">
        <v>3130</v>
      </c>
      <c r="AS28" s="8">
        <v>86.4</v>
      </c>
      <c r="AT28" s="8">
        <v>603</v>
      </c>
      <c r="AU28" s="8">
        <v>477</v>
      </c>
      <c r="AV28" s="8">
        <v>74.400000000000006</v>
      </c>
      <c r="AW28" s="8">
        <v>240</v>
      </c>
      <c r="AX28" s="8">
        <v>10.199999999999999</v>
      </c>
      <c r="AY28" s="8">
        <v>6.46</v>
      </c>
      <c r="AZ28" s="8">
        <v>1.46</v>
      </c>
      <c r="BA28" s="8">
        <v>0.72</v>
      </c>
      <c r="BB28" s="8">
        <v>207</v>
      </c>
      <c r="BC28" s="8">
        <v>1.29</v>
      </c>
      <c r="BD28" s="8">
        <v>391</v>
      </c>
      <c r="BE28" s="8">
        <v>167</v>
      </c>
      <c r="BF28" s="8">
        <v>0.13</v>
      </c>
      <c r="BG28" s="8">
        <v>36.6</v>
      </c>
      <c r="BH28" s="8">
        <v>16.599999999999998</v>
      </c>
      <c r="BI28" s="8">
        <v>0</v>
      </c>
    </row>
    <row r="29" spans="1:61" x14ac:dyDescent="0.25">
      <c r="A29" s="38">
        <v>360</v>
      </c>
      <c r="B29" s="39" t="s">
        <v>140</v>
      </c>
      <c r="C29" s="39" t="s">
        <v>102</v>
      </c>
      <c r="D29" s="39">
        <v>14</v>
      </c>
      <c r="E29" s="39" t="s">
        <v>90</v>
      </c>
      <c r="F29" s="39">
        <v>0</v>
      </c>
      <c r="G29" s="46">
        <v>26.455026455026456</v>
      </c>
      <c r="H29" s="46">
        <f t="shared" si="0"/>
        <v>85.009725112552886</v>
      </c>
      <c r="I29" s="39" t="s">
        <v>17</v>
      </c>
      <c r="J29" s="39" t="s">
        <v>14</v>
      </c>
      <c r="K29" s="40">
        <v>43183</v>
      </c>
      <c r="L29" s="8">
        <v>190.65411649999999</v>
      </c>
      <c r="M29" s="8">
        <v>267.51066979999996</v>
      </c>
      <c r="N29" s="8">
        <v>76.856553300000002</v>
      </c>
      <c r="O29" s="8">
        <v>32.8885614</v>
      </c>
      <c r="P29" s="8">
        <v>217</v>
      </c>
      <c r="Q29" s="8">
        <v>0.08</v>
      </c>
      <c r="R29" s="8">
        <v>105</v>
      </c>
      <c r="S29">
        <v>177.5</v>
      </c>
      <c r="T29">
        <v>68.3</v>
      </c>
      <c r="U29" s="8">
        <v>35.200000000000003</v>
      </c>
      <c r="V29" s="8">
        <v>0.64</v>
      </c>
      <c r="W29">
        <v>11.6</v>
      </c>
      <c r="X29" s="8">
        <v>4.91</v>
      </c>
      <c r="Y29" s="8">
        <v>0.33</v>
      </c>
      <c r="Z29" s="8">
        <v>14</v>
      </c>
      <c r="AA29" s="8">
        <v>6.8000000000000007</v>
      </c>
      <c r="AB29" s="8">
        <v>1.6</v>
      </c>
      <c r="AC29" s="8">
        <v>74.800000000000011</v>
      </c>
      <c r="AD29" s="8">
        <v>0.52</v>
      </c>
      <c r="AE29" s="8">
        <v>1820</v>
      </c>
      <c r="AF29" s="8">
        <v>6.3</v>
      </c>
      <c r="AG29" s="8">
        <v>97.100000000000009</v>
      </c>
      <c r="AH29" s="8">
        <v>99.1</v>
      </c>
      <c r="AI29" s="8">
        <v>0.91999999999999993</v>
      </c>
      <c r="AJ29" s="8">
        <v>28.700000000000003</v>
      </c>
      <c r="AK29" s="8">
        <v>8.06</v>
      </c>
      <c r="AL29" s="8">
        <v>0</v>
      </c>
      <c r="AM29" s="8">
        <v>15.5</v>
      </c>
      <c r="AN29" s="8">
        <v>25.8</v>
      </c>
      <c r="AO29" s="8">
        <v>2.1</v>
      </c>
      <c r="AP29" s="8">
        <v>440</v>
      </c>
      <c r="AQ29" s="8">
        <v>1.29</v>
      </c>
      <c r="AR29" s="8">
        <v>3880</v>
      </c>
      <c r="AS29" s="8">
        <v>52.699999999999996</v>
      </c>
      <c r="AT29" s="8">
        <v>674</v>
      </c>
      <c r="AU29" s="8">
        <v>394</v>
      </c>
      <c r="AV29" s="8">
        <v>42.300000000000004</v>
      </c>
      <c r="AW29" s="8">
        <v>104</v>
      </c>
      <c r="AX29" s="8">
        <v>11.399999999999999</v>
      </c>
      <c r="AY29" s="8">
        <v>3.62</v>
      </c>
      <c r="AZ29" s="8">
        <v>1.2</v>
      </c>
      <c r="BA29" s="8">
        <v>0.76</v>
      </c>
      <c r="BB29" s="8">
        <v>162</v>
      </c>
      <c r="BC29" s="8">
        <v>1.07</v>
      </c>
      <c r="BD29" s="8">
        <v>348</v>
      </c>
      <c r="BE29" s="8">
        <v>127</v>
      </c>
      <c r="BF29" s="8">
        <v>0.10999999999999999</v>
      </c>
      <c r="BG29" s="8">
        <v>21</v>
      </c>
      <c r="BH29" s="8">
        <v>17.100000000000001</v>
      </c>
      <c r="BI29" s="8">
        <v>0</v>
      </c>
    </row>
    <row r="30" spans="1:61" x14ac:dyDescent="0.25">
      <c r="A30" s="38">
        <v>359</v>
      </c>
      <c r="B30" s="39" t="s">
        <v>140</v>
      </c>
      <c r="C30" s="39" t="s">
        <v>102</v>
      </c>
      <c r="D30" s="39">
        <v>14</v>
      </c>
      <c r="E30" s="39" t="s">
        <v>90</v>
      </c>
      <c r="F30" s="39">
        <v>0</v>
      </c>
      <c r="G30" s="46">
        <v>26.455026455026456</v>
      </c>
      <c r="H30" s="46">
        <f t="shared" si="0"/>
        <v>85.009725112552886</v>
      </c>
      <c r="I30" s="39" t="s">
        <v>17</v>
      </c>
      <c r="J30" s="39" t="s">
        <v>13</v>
      </c>
      <c r="K30" s="40">
        <v>43183</v>
      </c>
      <c r="L30" s="8">
        <v>186.87609205000001</v>
      </c>
      <c r="M30" s="8">
        <v>243.73357720000001</v>
      </c>
      <c r="N30" s="8">
        <v>56.857485150000002</v>
      </c>
      <c r="O30" s="8">
        <v>33.729411650000003</v>
      </c>
      <c r="P30" s="8">
        <v>190</v>
      </c>
      <c r="Q30" s="8">
        <v>0</v>
      </c>
      <c r="R30" s="8">
        <v>92.899999999999991</v>
      </c>
      <c r="S30">
        <v>145</v>
      </c>
      <c r="T30">
        <v>75</v>
      </c>
      <c r="U30" s="8">
        <v>30.8</v>
      </c>
      <c r="V30" s="8">
        <v>0.44999999999999996</v>
      </c>
      <c r="W30">
        <v>14.6</v>
      </c>
      <c r="X30" s="8">
        <v>3.95</v>
      </c>
      <c r="Y30" s="8">
        <v>0.29000000000000004</v>
      </c>
      <c r="Z30" s="8">
        <v>16.599999999999998</v>
      </c>
      <c r="AA30" s="8">
        <v>10.600000000000001</v>
      </c>
      <c r="AB30" s="8">
        <v>1.7000000000000002</v>
      </c>
      <c r="AC30" s="8">
        <v>76.2</v>
      </c>
      <c r="AD30" s="8">
        <v>0.53</v>
      </c>
      <c r="AE30" s="8">
        <v>1740</v>
      </c>
      <c r="AF30" s="8">
        <v>5.97</v>
      </c>
      <c r="AG30" s="8">
        <v>129</v>
      </c>
      <c r="AH30" s="8">
        <v>104</v>
      </c>
      <c r="AI30" s="8">
        <v>1.24</v>
      </c>
      <c r="AJ30" s="8">
        <v>65</v>
      </c>
      <c r="AK30" s="8">
        <v>7.41</v>
      </c>
      <c r="AL30" s="8">
        <v>0.02</v>
      </c>
      <c r="AM30" s="8">
        <v>17.5</v>
      </c>
      <c r="AN30" s="8">
        <v>62.199999999999996</v>
      </c>
      <c r="AO30" s="8">
        <v>2.5</v>
      </c>
      <c r="AP30" s="8">
        <v>412</v>
      </c>
      <c r="AQ30" s="8">
        <v>0.85999999999999988</v>
      </c>
      <c r="AR30" s="8">
        <v>3730</v>
      </c>
      <c r="AS30" s="8">
        <v>46.2</v>
      </c>
      <c r="AT30" s="8">
        <v>793</v>
      </c>
      <c r="AU30" s="8">
        <v>412</v>
      </c>
      <c r="AV30" s="8">
        <v>38.799999999999997</v>
      </c>
      <c r="AW30" s="8">
        <v>152</v>
      </c>
      <c r="AX30" s="8">
        <v>10.700000000000001</v>
      </c>
      <c r="AY30" s="8">
        <v>4.6999999999999993</v>
      </c>
      <c r="AZ30" s="8">
        <v>0.96</v>
      </c>
      <c r="BA30" s="8">
        <v>0.53</v>
      </c>
      <c r="BB30" s="8">
        <v>185</v>
      </c>
      <c r="BC30" s="8">
        <v>1.05</v>
      </c>
      <c r="BD30" s="8">
        <v>465</v>
      </c>
      <c r="BE30" s="8">
        <v>134</v>
      </c>
      <c r="BF30" s="8">
        <v>0.10999999999999999</v>
      </c>
      <c r="BG30" s="8">
        <v>28.900000000000002</v>
      </c>
      <c r="BH30" s="8">
        <v>17.7</v>
      </c>
      <c r="BI30" s="8">
        <v>0</v>
      </c>
    </row>
    <row r="31" spans="1:61" x14ac:dyDescent="0.25">
      <c r="A31" s="38">
        <v>361</v>
      </c>
      <c r="B31" s="39" t="s">
        <v>140</v>
      </c>
      <c r="C31" s="39" t="s">
        <v>102</v>
      </c>
      <c r="D31" s="39">
        <v>14</v>
      </c>
      <c r="E31" s="39" t="s">
        <v>90</v>
      </c>
      <c r="F31" s="39">
        <v>0</v>
      </c>
      <c r="G31" s="46">
        <v>26.455026455026456</v>
      </c>
      <c r="H31" s="46">
        <f t="shared" si="0"/>
        <v>85.009725112552886</v>
      </c>
      <c r="I31" s="39" t="s">
        <v>17</v>
      </c>
      <c r="J31" s="39" t="s">
        <v>15</v>
      </c>
      <c r="K31" s="40">
        <v>43183</v>
      </c>
      <c r="L31" s="8">
        <v>183.01271710000003</v>
      </c>
      <c r="M31" s="8">
        <v>254.79482805000001</v>
      </c>
      <c r="N31" s="8">
        <v>71.782110950000003</v>
      </c>
      <c r="O31" s="8">
        <v>30.172222899999998</v>
      </c>
      <c r="P31" s="8">
        <v>208</v>
      </c>
      <c r="Q31" s="8">
        <v>7.0000000000000007E-2</v>
      </c>
      <c r="R31" s="8">
        <v>100</v>
      </c>
      <c r="S31">
        <v>155.39999999999998</v>
      </c>
      <c r="T31">
        <v>69.900000000000006</v>
      </c>
      <c r="U31" s="8">
        <v>32.9</v>
      </c>
      <c r="V31" s="8">
        <v>0.58000000000000007</v>
      </c>
      <c r="W31">
        <v>12</v>
      </c>
      <c r="X31" s="8">
        <v>4.26</v>
      </c>
      <c r="Y31" s="8">
        <v>0.29000000000000004</v>
      </c>
      <c r="Z31" s="8">
        <v>12.3</v>
      </c>
      <c r="AA31" s="8">
        <v>7.4</v>
      </c>
      <c r="AB31" s="8">
        <v>1.1000000000000001</v>
      </c>
      <c r="AC31" s="8">
        <v>74.599999999999994</v>
      </c>
      <c r="AD31" s="8">
        <v>0.51</v>
      </c>
      <c r="AE31" s="8">
        <v>1800</v>
      </c>
      <c r="AF31" s="8">
        <v>8.84</v>
      </c>
      <c r="AG31" s="8">
        <v>113</v>
      </c>
      <c r="AH31" s="8">
        <v>101</v>
      </c>
      <c r="AI31" s="8">
        <v>0.84000000000000008</v>
      </c>
      <c r="AJ31" s="8">
        <v>33.4</v>
      </c>
      <c r="AK31" s="8">
        <v>8.379999999999999</v>
      </c>
      <c r="AL31" s="8">
        <v>0</v>
      </c>
      <c r="AM31" s="8">
        <v>14.299999999999999</v>
      </c>
      <c r="AN31" s="8">
        <v>30.6</v>
      </c>
      <c r="AO31" s="8">
        <v>2</v>
      </c>
      <c r="AP31" s="8">
        <v>439</v>
      </c>
      <c r="AQ31" s="8">
        <v>1.21</v>
      </c>
      <c r="AR31" s="8">
        <v>3800</v>
      </c>
      <c r="AS31" s="8">
        <v>51.8</v>
      </c>
      <c r="AT31" s="8">
        <v>746</v>
      </c>
      <c r="AU31" s="8">
        <v>403</v>
      </c>
      <c r="AV31" s="8">
        <v>39.6</v>
      </c>
      <c r="AW31" s="8">
        <v>118</v>
      </c>
      <c r="AX31" s="8">
        <v>10.3</v>
      </c>
      <c r="AY31" s="8">
        <v>3.87</v>
      </c>
      <c r="AZ31" s="8">
        <v>1.54</v>
      </c>
      <c r="BA31" s="8">
        <v>0.72</v>
      </c>
      <c r="BB31" s="8">
        <v>167</v>
      </c>
      <c r="BC31" s="8">
        <v>2.5499999999999998</v>
      </c>
      <c r="BD31" s="8">
        <v>400</v>
      </c>
      <c r="BE31" s="8">
        <v>128</v>
      </c>
      <c r="BF31" s="8">
        <v>0.32</v>
      </c>
      <c r="BG31" s="8">
        <v>22.799999999999997</v>
      </c>
      <c r="BH31" s="8">
        <v>16.200000000000003</v>
      </c>
      <c r="BI31" s="8">
        <v>0.14000000000000001</v>
      </c>
    </row>
    <row r="32" spans="1:61" x14ac:dyDescent="0.25">
      <c r="A32" s="38">
        <v>363</v>
      </c>
      <c r="B32" s="39" t="s">
        <v>140</v>
      </c>
      <c r="C32" s="39" t="s">
        <v>104</v>
      </c>
      <c r="D32" s="39">
        <v>4</v>
      </c>
      <c r="E32" s="39" t="s">
        <v>90</v>
      </c>
      <c r="F32" s="39">
        <v>0</v>
      </c>
      <c r="G32" s="46">
        <v>21.656810872497147</v>
      </c>
      <c r="H32" s="46">
        <f t="shared" si="0"/>
        <v>69.59129457743299</v>
      </c>
      <c r="I32" s="39" t="s">
        <v>17</v>
      </c>
      <c r="J32" s="39" t="s">
        <v>14</v>
      </c>
      <c r="K32" s="40">
        <v>43183</v>
      </c>
      <c r="L32" s="8">
        <v>182.79445865</v>
      </c>
      <c r="M32" s="8">
        <v>246.32408169999997</v>
      </c>
      <c r="N32" s="8">
        <v>63.529623049999998</v>
      </c>
      <c r="O32" s="8">
        <v>21.186204750000002</v>
      </c>
      <c r="P32" s="8">
        <v>195</v>
      </c>
      <c r="Q32" s="8">
        <v>0.15</v>
      </c>
      <c r="R32" s="8">
        <v>73.2</v>
      </c>
      <c r="S32">
        <v>125.60000000000001</v>
      </c>
      <c r="T32">
        <v>45.099999999999994</v>
      </c>
      <c r="U32" s="8">
        <v>29.700000000000003</v>
      </c>
      <c r="V32" s="8">
        <v>0.72</v>
      </c>
      <c r="W32">
        <v>16.299999999999997</v>
      </c>
      <c r="X32" s="8">
        <v>4.51</v>
      </c>
      <c r="Y32" s="8">
        <v>0.28000000000000003</v>
      </c>
      <c r="Z32" s="8">
        <v>5.2</v>
      </c>
      <c r="AA32" s="8">
        <v>10.3</v>
      </c>
      <c r="AB32" s="8">
        <v>1.3</v>
      </c>
      <c r="AC32" s="8">
        <v>199</v>
      </c>
      <c r="AD32" s="8">
        <v>1.4000000000000001</v>
      </c>
      <c r="AE32" s="8">
        <v>1240</v>
      </c>
      <c r="AF32" s="8">
        <v>37.5</v>
      </c>
      <c r="AG32" s="8">
        <v>85.8</v>
      </c>
      <c r="AH32" s="8">
        <v>105</v>
      </c>
      <c r="AI32" s="8">
        <v>2.12</v>
      </c>
      <c r="AJ32" s="8">
        <v>155</v>
      </c>
      <c r="AK32" s="8">
        <v>9.73</v>
      </c>
      <c r="AL32" s="8">
        <v>0.38</v>
      </c>
      <c r="AM32" s="8">
        <v>5.8</v>
      </c>
      <c r="AN32" s="8">
        <v>153.1</v>
      </c>
      <c r="AO32" s="8">
        <v>1</v>
      </c>
      <c r="AP32" s="8">
        <v>609</v>
      </c>
      <c r="AQ32" s="8">
        <v>1.61</v>
      </c>
      <c r="AR32" s="8">
        <v>3230</v>
      </c>
      <c r="AS32" s="8">
        <v>92.8</v>
      </c>
      <c r="AT32" s="8">
        <v>574</v>
      </c>
      <c r="AU32" s="8">
        <v>500</v>
      </c>
      <c r="AV32" s="8">
        <v>74.900000000000006</v>
      </c>
      <c r="AW32" s="8">
        <v>156</v>
      </c>
      <c r="AX32" s="8">
        <v>9.9499999999999993</v>
      </c>
      <c r="AY32" s="8">
        <v>4.25</v>
      </c>
      <c r="AZ32" s="8">
        <v>1.1000000000000001</v>
      </c>
      <c r="BA32" s="8">
        <v>0.92999999999999994</v>
      </c>
      <c r="BB32" s="8">
        <v>203</v>
      </c>
      <c r="BC32" s="8">
        <v>1.31</v>
      </c>
      <c r="BD32" s="8">
        <v>335</v>
      </c>
      <c r="BE32" s="8">
        <v>177</v>
      </c>
      <c r="BF32" s="8">
        <v>0.12</v>
      </c>
      <c r="BG32" s="8">
        <v>31.299999999999997</v>
      </c>
      <c r="BH32" s="8">
        <v>17</v>
      </c>
      <c r="BI32" s="8">
        <v>0</v>
      </c>
    </row>
    <row r="33" spans="1:61" x14ac:dyDescent="0.25">
      <c r="A33" s="38">
        <v>362</v>
      </c>
      <c r="B33" s="39" t="s">
        <v>140</v>
      </c>
      <c r="C33" s="39" t="s">
        <v>104</v>
      </c>
      <c r="D33" s="39">
        <v>4</v>
      </c>
      <c r="E33" s="39" t="s">
        <v>90</v>
      </c>
      <c r="F33" s="39">
        <v>0</v>
      </c>
      <c r="G33" s="46">
        <v>21.656810872497147</v>
      </c>
      <c r="H33" s="46">
        <f t="shared" si="0"/>
        <v>69.59129457743299</v>
      </c>
      <c r="I33" s="39" t="s">
        <v>17</v>
      </c>
      <c r="J33" s="39" t="s">
        <v>13</v>
      </c>
      <c r="K33" s="40">
        <v>43183</v>
      </c>
      <c r="L33" s="8">
        <v>191.38539274999999</v>
      </c>
      <c r="M33" s="8">
        <v>229.42117304999999</v>
      </c>
      <c r="N33" s="8">
        <v>38.035780299999999</v>
      </c>
      <c r="O33" s="8">
        <v>24.0154295</v>
      </c>
      <c r="P33" s="8">
        <v>152</v>
      </c>
      <c r="Q33" s="8">
        <v>7.0000000000000007E-2</v>
      </c>
      <c r="R33" s="8">
        <v>63.099999999999994</v>
      </c>
      <c r="S33">
        <v>98.9</v>
      </c>
      <c r="T33">
        <v>50.5</v>
      </c>
      <c r="U33" s="8">
        <v>24.900000000000002</v>
      </c>
      <c r="V33" s="8">
        <v>0.42000000000000004</v>
      </c>
      <c r="W33">
        <v>22.7</v>
      </c>
      <c r="X33" s="8">
        <v>3.5999999999999996</v>
      </c>
      <c r="Y33" s="8">
        <v>0.22999999999999998</v>
      </c>
      <c r="Z33" s="8">
        <v>6.8000000000000007</v>
      </c>
      <c r="AA33" s="8">
        <v>15.9</v>
      </c>
      <c r="AB33" s="8">
        <v>1.7999999999999998</v>
      </c>
      <c r="AC33" s="8">
        <v>202</v>
      </c>
      <c r="AD33" s="8">
        <v>1.03</v>
      </c>
      <c r="AE33" s="8">
        <v>1210</v>
      </c>
      <c r="AF33" s="8">
        <v>31.400000000000002</v>
      </c>
      <c r="AG33" s="8">
        <v>127</v>
      </c>
      <c r="AH33" s="8">
        <v>116</v>
      </c>
      <c r="AI33" s="8">
        <v>2.98</v>
      </c>
      <c r="AJ33" s="8">
        <v>283</v>
      </c>
      <c r="AK33" s="8">
        <v>8.7200000000000006</v>
      </c>
      <c r="AL33" s="8">
        <v>0.92999999999999994</v>
      </c>
      <c r="AM33" s="8">
        <v>8.2999999999999989</v>
      </c>
      <c r="AN33" s="8">
        <v>280.59999999999997</v>
      </c>
      <c r="AO33" s="8">
        <v>1.7000000000000002</v>
      </c>
      <c r="AP33" s="8">
        <v>576</v>
      </c>
      <c r="AQ33" s="8">
        <v>0.8899999999999999</v>
      </c>
      <c r="AR33" s="8">
        <v>3030</v>
      </c>
      <c r="AS33" s="8">
        <v>79.5</v>
      </c>
      <c r="AT33" s="8">
        <v>700</v>
      </c>
      <c r="AU33" s="8">
        <v>511</v>
      </c>
      <c r="AV33" s="8">
        <v>67.699999999999989</v>
      </c>
      <c r="AW33" s="8">
        <v>257</v>
      </c>
      <c r="AX33" s="8">
        <v>8.8000000000000007</v>
      </c>
      <c r="AY33" s="8">
        <v>6.59</v>
      </c>
      <c r="AZ33" s="8">
        <v>1.42</v>
      </c>
      <c r="BA33" s="8">
        <v>0.56000000000000005</v>
      </c>
      <c r="BB33" s="8">
        <v>221</v>
      </c>
      <c r="BC33" s="8">
        <v>1.6800000000000002</v>
      </c>
      <c r="BD33" s="8">
        <v>444</v>
      </c>
      <c r="BE33" s="8">
        <v>178</v>
      </c>
      <c r="BF33" s="8">
        <v>0.14000000000000001</v>
      </c>
      <c r="BG33" s="8">
        <v>36.299999999999997</v>
      </c>
      <c r="BH33" s="8">
        <v>15.9</v>
      </c>
      <c r="BI33" s="8">
        <v>0.02</v>
      </c>
    </row>
    <row r="34" spans="1:61" x14ac:dyDescent="0.25">
      <c r="A34" s="38">
        <v>364</v>
      </c>
      <c r="B34" s="39" t="s">
        <v>140</v>
      </c>
      <c r="C34" s="39" t="s">
        <v>104</v>
      </c>
      <c r="D34" s="39">
        <v>4</v>
      </c>
      <c r="E34" s="39" t="s">
        <v>90</v>
      </c>
      <c r="F34" s="39">
        <v>0</v>
      </c>
      <c r="G34" s="46">
        <v>21.656810872497147</v>
      </c>
      <c r="H34" s="46">
        <f t="shared" ref="H34:H65" si="1">G34/31.12*100</f>
        <v>69.59129457743299</v>
      </c>
      <c r="I34" s="39" t="s">
        <v>17</v>
      </c>
      <c r="J34" s="39" t="s">
        <v>15</v>
      </c>
      <c r="K34" s="40">
        <v>43183</v>
      </c>
      <c r="L34" s="8">
        <v>203.64286950000002</v>
      </c>
      <c r="M34" s="8">
        <v>248.7025696</v>
      </c>
      <c r="N34" s="8">
        <v>45.059700100000001</v>
      </c>
      <c r="O34" s="8">
        <v>32.561846799999998</v>
      </c>
      <c r="P34" s="8">
        <v>195</v>
      </c>
      <c r="Q34" s="8">
        <v>0.12</v>
      </c>
      <c r="R34" s="8">
        <v>70</v>
      </c>
      <c r="S34">
        <v>125.8</v>
      </c>
      <c r="T34">
        <v>51.1</v>
      </c>
      <c r="U34" s="8">
        <v>29.4</v>
      </c>
      <c r="V34" s="8">
        <v>0.66</v>
      </c>
      <c r="W34">
        <v>23.1</v>
      </c>
      <c r="X34" s="8">
        <v>4.74</v>
      </c>
      <c r="Y34" s="8">
        <v>0.3</v>
      </c>
      <c r="Z34" s="8">
        <v>10.199999999999999</v>
      </c>
      <c r="AA34" s="8">
        <v>15.600000000000001</v>
      </c>
      <c r="AB34" s="8">
        <v>2</v>
      </c>
      <c r="AC34" s="8">
        <v>213</v>
      </c>
      <c r="AD34" s="8">
        <v>1.35</v>
      </c>
      <c r="AE34" s="8">
        <v>1210</v>
      </c>
      <c r="AF34" s="8">
        <v>38</v>
      </c>
      <c r="AG34" s="8">
        <v>112</v>
      </c>
      <c r="AH34" s="8">
        <v>111</v>
      </c>
      <c r="AI34" s="8">
        <v>2.67</v>
      </c>
      <c r="AJ34" s="8">
        <v>272</v>
      </c>
      <c r="AK34" s="8">
        <v>10.8</v>
      </c>
      <c r="AL34" s="8">
        <v>0.95</v>
      </c>
      <c r="AM34" s="8">
        <v>11.6</v>
      </c>
      <c r="AN34" s="8">
        <v>271.70000000000005</v>
      </c>
      <c r="AO34" s="8">
        <v>1.7999999999999998</v>
      </c>
      <c r="AP34" s="8">
        <v>602</v>
      </c>
      <c r="AQ34" s="8">
        <v>1.4000000000000001</v>
      </c>
      <c r="AR34" s="8">
        <v>3090</v>
      </c>
      <c r="AS34" s="8">
        <v>95.7</v>
      </c>
      <c r="AT34" s="8">
        <v>661</v>
      </c>
      <c r="AU34" s="8">
        <v>512</v>
      </c>
      <c r="AV34" s="8">
        <v>75.099999999999994</v>
      </c>
      <c r="AW34" s="8">
        <v>252</v>
      </c>
      <c r="AX34" s="8">
        <v>10.5</v>
      </c>
      <c r="AY34" s="8">
        <v>6.66</v>
      </c>
      <c r="AZ34" s="8">
        <v>1.03</v>
      </c>
      <c r="BA34" s="8">
        <v>0.69000000000000006</v>
      </c>
      <c r="BB34" s="8">
        <v>211</v>
      </c>
      <c r="BC34" s="8">
        <v>1.22</v>
      </c>
      <c r="BD34" s="8">
        <v>398</v>
      </c>
      <c r="BE34" s="8">
        <v>178</v>
      </c>
      <c r="BF34" s="8">
        <v>0.12</v>
      </c>
      <c r="BG34" s="8">
        <v>37.200000000000003</v>
      </c>
      <c r="BH34" s="8">
        <v>16.7</v>
      </c>
      <c r="BI34" s="8">
        <v>0</v>
      </c>
    </row>
    <row r="35" spans="1:61" x14ac:dyDescent="0.25">
      <c r="A35" s="38">
        <v>366</v>
      </c>
      <c r="B35" s="39" t="s">
        <v>140</v>
      </c>
      <c r="C35" s="39" t="s">
        <v>105</v>
      </c>
      <c r="D35" s="39">
        <v>15</v>
      </c>
      <c r="E35" s="39" t="s">
        <v>91</v>
      </c>
      <c r="F35" s="39">
        <v>16.899999999999999</v>
      </c>
      <c r="G35" s="46">
        <v>26.714389459487499</v>
      </c>
      <c r="H35" s="46">
        <f t="shared" si="1"/>
        <v>85.843153790126919</v>
      </c>
      <c r="I35" s="39" t="s">
        <v>17</v>
      </c>
      <c r="J35" s="39" t="s">
        <v>14</v>
      </c>
      <c r="K35" s="40">
        <v>43183</v>
      </c>
      <c r="L35" s="8">
        <v>159.20249325</v>
      </c>
      <c r="M35" s="8">
        <v>244.35250995000001</v>
      </c>
      <c r="N35" s="8">
        <v>85.150016700000009</v>
      </c>
      <c r="O35" s="8">
        <v>23.829688000000001</v>
      </c>
      <c r="P35" s="8">
        <v>220</v>
      </c>
      <c r="Q35" s="8">
        <v>0</v>
      </c>
      <c r="R35" s="8">
        <v>107</v>
      </c>
      <c r="S35">
        <v>143.1</v>
      </c>
      <c r="T35">
        <v>56.4</v>
      </c>
      <c r="U35" s="8">
        <v>34.6</v>
      </c>
      <c r="V35" s="8">
        <v>0.66</v>
      </c>
      <c r="W35">
        <v>9.3999999999999986</v>
      </c>
      <c r="X35" s="8">
        <v>3.5</v>
      </c>
      <c r="Y35" s="8">
        <v>0.3</v>
      </c>
      <c r="Z35" s="8">
        <v>10</v>
      </c>
      <c r="AA35" s="8">
        <v>5.5</v>
      </c>
      <c r="AB35" s="8">
        <v>1.2</v>
      </c>
      <c r="AC35" s="8">
        <v>76.7</v>
      </c>
      <c r="AD35" s="8">
        <v>0.43999999999999995</v>
      </c>
      <c r="AE35" s="8">
        <v>1850</v>
      </c>
      <c r="AF35" s="8">
        <v>7.3599999999999994</v>
      </c>
      <c r="AG35" s="8">
        <v>95.5</v>
      </c>
      <c r="AH35" s="8">
        <v>105</v>
      </c>
      <c r="AI35" s="8">
        <v>0.53</v>
      </c>
      <c r="AJ35" s="8">
        <v>14.399999999999999</v>
      </c>
      <c r="AK35" s="8">
        <v>7.39</v>
      </c>
      <c r="AL35" s="8">
        <v>0</v>
      </c>
      <c r="AM35" s="8">
        <v>10.4</v>
      </c>
      <c r="AN35" s="8">
        <v>12.7</v>
      </c>
      <c r="AO35" s="8">
        <v>1.4000000000000001</v>
      </c>
      <c r="AP35" s="8">
        <v>469</v>
      </c>
      <c r="AQ35" s="8">
        <v>0.8899999999999999</v>
      </c>
      <c r="AR35" s="8">
        <v>3960</v>
      </c>
      <c r="AS35" s="8">
        <v>60.099999999999994</v>
      </c>
      <c r="AT35" s="8">
        <v>668</v>
      </c>
      <c r="AU35" s="8">
        <v>413</v>
      </c>
      <c r="AV35" s="8">
        <v>35.6</v>
      </c>
      <c r="AW35" s="8">
        <v>72.599999999999994</v>
      </c>
      <c r="AX35" s="8">
        <v>9.7199999999999989</v>
      </c>
      <c r="AY35" s="8">
        <v>2.5</v>
      </c>
      <c r="AZ35" s="8">
        <v>1.1500000000000001</v>
      </c>
      <c r="BA35" s="8">
        <v>0.57000000000000006</v>
      </c>
      <c r="BB35" s="8">
        <v>148</v>
      </c>
      <c r="BC35" s="8">
        <v>1.08</v>
      </c>
      <c r="BD35" s="8">
        <v>318</v>
      </c>
      <c r="BE35" s="8">
        <v>136</v>
      </c>
      <c r="BF35" s="8">
        <v>0.09</v>
      </c>
      <c r="BG35" s="8">
        <v>16.599999999999998</v>
      </c>
      <c r="BH35" s="8">
        <v>14.2</v>
      </c>
      <c r="BI35" s="8">
        <v>0</v>
      </c>
    </row>
    <row r="36" spans="1:61" x14ac:dyDescent="0.25">
      <c r="A36" s="38">
        <v>365</v>
      </c>
      <c r="B36" s="39" t="s">
        <v>140</v>
      </c>
      <c r="C36" s="39" t="s">
        <v>105</v>
      </c>
      <c r="D36" s="39">
        <v>15</v>
      </c>
      <c r="E36" s="39" t="s">
        <v>91</v>
      </c>
      <c r="F36" s="39">
        <v>16.899999999999999</v>
      </c>
      <c r="G36" s="46">
        <v>26.714389459487499</v>
      </c>
      <c r="H36" s="46">
        <f t="shared" si="1"/>
        <v>85.843153790126919</v>
      </c>
      <c r="I36" s="39" t="s">
        <v>17</v>
      </c>
      <c r="J36" s="39" t="s">
        <v>13</v>
      </c>
      <c r="K36" s="40">
        <v>43183</v>
      </c>
      <c r="L36" s="8">
        <v>184.92241715</v>
      </c>
      <c r="M36" s="8">
        <v>244.99412769999998</v>
      </c>
      <c r="N36" s="8">
        <v>60.071710550000006</v>
      </c>
      <c r="O36" s="8">
        <v>27.06848415</v>
      </c>
      <c r="P36" s="8">
        <v>174</v>
      </c>
      <c r="Q36" s="8">
        <v>0</v>
      </c>
      <c r="R36" s="8">
        <v>89.3</v>
      </c>
      <c r="S36">
        <v>127.10000000000001</v>
      </c>
      <c r="T36">
        <v>66.599999999999994</v>
      </c>
      <c r="U36" s="8">
        <v>30.2</v>
      </c>
      <c r="V36" s="8">
        <v>0.42999999999999994</v>
      </c>
      <c r="W36">
        <v>16</v>
      </c>
      <c r="X36" s="8">
        <v>3.4200000000000004</v>
      </c>
      <c r="Y36" s="8">
        <v>0.28000000000000003</v>
      </c>
      <c r="Z36" s="8">
        <v>10.600000000000001</v>
      </c>
      <c r="AA36" s="8">
        <v>10.1</v>
      </c>
      <c r="AB36" s="8">
        <v>2.7</v>
      </c>
      <c r="AC36" s="8">
        <v>80.7</v>
      </c>
      <c r="AD36" s="8">
        <v>0.36</v>
      </c>
      <c r="AE36" s="8">
        <v>1760</v>
      </c>
      <c r="AF36" s="8">
        <v>6.58</v>
      </c>
      <c r="AG36" s="8">
        <v>132</v>
      </c>
      <c r="AH36" s="8">
        <v>105</v>
      </c>
      <c r="AI36" s="8">
        <v>1.1400000000000001</v>
      </c>
      <c r="AJ36" s="8">
        <v>54.3</v>
      </c>
      <c r="AK36" s="8">
        <v>6.5600000000000005</v>
      </c>
      <c r="AL36" s="8">
        <v>0</v>
      </c>
      <c r="AM36" s="8">
        <v>13.200000000000001</v>
      </c>
      <c r="AN36" s="8">
        <v>53</v>
      </c>
      <c r="AO36" s="8">
        <v>2.5</v>
      </c>
      <c r="AP36" s="8">
        <v>443</v>
      </c>
      <c r="AQ36" s="8">
        <v>0.84000000000000008</v>
      </c>
      <c r="AR36" s="8">
        <v>3760</v>
      </c>
      <c r="AS36" s="8">
        <v>49.6</v>
      </c>
      <c r="AT36" s="8">
        <v>738</v>
      </c>
      <c r="AU36" s="8">
        <v>419</v>
      </c>
      <c r="AV36" s="8">
        <v>37.700000000000003</v>
      </c>
      <c r="AW36" s="8">
        <v>142</v>
      </c>
      <c r="AX36" s="8">
        <v>8.69</v>
      </c>
      <c r="AY36" s="8">
        <v>4.51</v>
      </c>
      <c r="AZ36" s="8">
        <v>1.4000000000000001</v>
      </c>
      <c r="BA36" s="8">
        <v>0.39</v>
      </c>
      <c r="BB36" s="8">
        <v>177</v>
      </c>
      <c r="BC36" s="8">
        <v>1.3</v>
      </c>
      <c r="BD36" s="8">
        <v>452</v>
      </c>
      <c r="BE36" s="8">
        <v>134</v>
      </c>
      <c r="BF36" s="8">
        <v>0.10999999999999999</v>
      </c>
      <c r="BG36" s="8">
        <v>27.5</v>
      </c>
      <c r="BH36" s="8">
        <v>15.3</v>
      </c>
      <c r="BI36" s="8">
        <v>0</v>
      </c>
    </row>
    <row r="37" spans="1:61" x14ac:dyDescent="0.25">
      <c r="A37" s="38">
        <v>367</v>
      </c>
      <c r="B37" s="39" t="s">
        <v>140</v>
      </c>
      <c r="C37" s="39" t="s">
        <v>105</v>
      </c>
      <c r="D37" s="39">
        <v>15</v>
      </c>
      <c r="E37" s="39" t="s">
        <v>91</v>
      </c>
      <c r="F37" s="39">
        <v>16.899999999999999</v>
      </c>
      <c r="G37" s="46">
        <v>26.714389459487499</v>
      </c>
      <c r="H37" s="46">
        <f t="shared" si="1"/>
        <v>85.843153790126919</v>
      </c>
      <c r="I37" s="39" t="s">
        <v>17</v>
      </c>
      <c r="J37" s="39" t="s">
        <v>15</v>
      </c>
      <c r="K37" s="40">
        <v>43183</v>
      </c>
      <c r="L37" s="8">
        <v>173.50409310000001</v>
      </c>
      <c r="M37" s="8">
        <v>258.27237459999998</v>
      </c>
      <c r="N37" s="8">
        <v>84.768281500000001</v>
      </c>
      <c r="O37" s="8">
        <v>25.055093399999997</v>
      </c>
      <c r="P37" s="8">
        <v>187</v>
      </c>
      <c r="Q37" s="8">
        <v>0.2</v>
      </c>
      <c r="R37" s="8">
        <v>99.2</v>
      </c>
      <c r="S37">
        <v>130.29999999999998</v>
      </c>
      <c r="T37">
        <v>58.7</v>
      </c>
      <c r="U37" s="8">
        <v>30.7</v>
      </c>
      <c r="V37" s="8">
        <v>0.59</v>
      </c>
      <c r="W37">
        <v>10.3</v>
      </c>
      <c r="X37" s="8">
        <v>3.41</v>
      </c>
      <c r="Y37" s="8">
        <v>0.25</v>
      </c>
      <c r="Z37" s="8">
        <v>9.9</v>
      </c>
      <c r="AA37" s="8">
        <v>5.5</v>
      </c>
      <c r="AB37" s="8">
        <v>1.7999999999999998</v>
      </c>
      <c r="AC37" s="8">
        <v>77.2</v>
      </c>
      <c r="AD37" s="8">
        <v>0.44999999999999996</v>
      </c>
      <c r="AE37" s="8">
        <v>1840</v>
      </c>
      <c r="AF37" s="8">
        <v>6.97</v>
      </c>
      <c r="AG37" s="8">
        <v>99.800000000000011</v>
      </c>
      <c r="AH37" s="8">
        <v>107</v>
      </c>
      <c r="AI37" s="8">
        <v>0.66</v>
      </c>
      <c r="AJ37" s="8">
        <v>20.9</v>
      </c>
      <c r="AK37" s="8">
        <v>7.06</v>
      </c>
      <c r="AL37" s="8">
        <v>0</v>
      </c>
      <c r="AM37" s="8">
        <v>10.5</v>
      </c>
      <c r="AN37" s="8">
        <v>18.799999999999997</v>
      </c>
      <c r="AO37" s="8">
        <v>1.5</v>
      </c>
      <c r="AP37" s="8">
        <v>477</v>
      </c>
      <c r="AQ37" s="8">
        <v>1.4000000000000001</v>
      </c>
      <c r="AR37" s="8">
        <v>3910</v>
      </c>
      <c r="AS37" s="8">
        <v>69.3</v>
      </c>
      <c r="AT37" s="8">
        <v>699</v>
      </c>
      <c r="AU37" s="8">
        <v>421</v>
      </c>
      <c r="AV37" s="8">
        <v>38.9</v>
      </c>
      <c r="AW37" s="8">
        <v>87.8</v>
      </c>
      <c r="AX37" s="8">
        <v>9.66</v>
      </c>
      <c r="AY37" s="8">
        <v>2.88</v>
      </c>
      <c r="AZ37" s="8">
        <v>0.89999999999999991</v>
      </c>
      <c r="BA37" s="8">
        <v>0.66</v>
      </c>
      <c r="BB37" s="8">
        <v>151</v>
      </c>
      <c r="BC37" s="8">
        <v>1.03</v>
      </c>
      <c r="BD37" s="8">
        <v>370</v>
      </c>
      <c r="BE37" s="8">
        <v>134</v>
      </c>
      <c r="BF37" s="8">
        <v>0.1</v>
      </c>
      <c r="BG37" s="8">
        <v>20</v>
      </c>
      <c r="BH37" s="8">
        <v>15.1</v>
      </c>
      <c r="BI37" s="8">
        <v>0</v>
      </c>
    </row>
    <row r="38" spans="1:61" x14ac:dyDescent="0.25">
      <c r="A38" s="38">
        <v>369</v>
      </c>
      <c r="B38" s="39" t="s">
        <v>140</v>
      </c>
      <c r="C38" s="39" t="s">
        <v>107</v>
      </c>
      <c r="D38" s="39">
        <v>5</v>
      </c>
      <c r="E38" s="39" t="s">
        <v>92</v>
      </c>
      <c r="F38" s="39">
        <v>5.6</v>
      </c>
      <c r="G38" s="46">
        <v>23.991077912646542</v>
      </c>
      <c r="H38" s="46">
        <f t="shared" si="1"/>
        <v>77.092152675599422</v>
      </c>
      <c r="I38" s="39" t="s">
        <v>17</v>
      </c>
      <c r="J38" s="39" t="s">
        <v>14</v>
      </c>
      <c r="K38" s="40">
        <v>43183</v>
      </c>
      <c r="L38" s="8">
        <v>175.46669804999999</v>
      </c>
      <c r="M38" s="8">
        <v>227.27081835000001</v>
      </c>
      <c r="N38" s="8">
        <v>51.804120299999994</v>
      </c>
      <c r="O38" s="8">
        <v>20.355945050000003</v>
      </c>
      <c r="P38" s="8">
        <v>214</v>
      </c>
      <c r="Q38" s="8">
        <v>0.15</v>
      </c>
      <c r="R38" s="8">
        <v>72.300000000000011</v>
      </c>
      <c r="S38">
        <v>135.6</v>
      </c>
      <c r="T38">
        <v>50.5</v>
      </c>
      <c r="U38" s="8">
        <v>31.099999999999998</v>
      </c>
      <c r="V38" s="8">
        <v>0.73</v>
      </c>
      <c r="W38">
        <v>20</v>
      </c>
      <c r="X38" s="8">
        <v>2.5700000000000003</v>
      </c>
      <c r="Y38" s="8">
        <v>0.3</v>
      </c>
      <c r="Z38" s="8">
        <v>4.0999999999999996</v>
      </c>
      <c r="AA38" s="8">
        <v>11.899999999999999</v>
      </c>
      <c r="AB38" s="8">
        <v>1.7999999999999998</v>
      </c>
      <c r="AC38" s="8">
        <v>156</v>
      </c>
      <c r="AD38" s="8">
        <v>1.19</v>
      </c>
      <c r="AE38" s="8">
        <v>1380</v>
      </c>
      <c r="AF38" s="8">
        <v>27.200000000000003</v>
      </c>
      <c r="AG38" s="8">
        <v>95.199999999999989</v>
      </c>
      <c r="AH38" s="8">
        <v>105</v>
      </c>
      <c r="AI38" s="8">
        <v>2.6900000000000004</v>
      </c>
      <c r="AJ38" s="8">
        <v>154</v>
      </c>
      <c r="AK38" s="8">
        <v>6.45</v>
      </c>
      <c r="AL38" s="8">
        <v>0.47</v>
      </c>
      <c r="AM38" s="8">
        <v>5.0999999999999996</v>
      </c>
      <c r="AN38" s="8">
        <v>152.4</v>
      </c>
      <c r="AO38" s="8">
        <v>2.5</v>
      </c>
      <c r="AP38" s="8">
        <v>554</v>
      </c>
      <c r="AQ38" s="8">
        <v>1.3800000000000001</v>
      </c>
      <c r="AR38" s="8">
        <v>3340</v>
      </c>
      <c r="AS38" s="8">
        <v>83</v>
      </c>
      <c r="AT38" s="8">
        <v>598</v>
      </c>
      <c r="AU38" s="8">
        <v>477</v>
      </c>
      <c r="AV38" s="8">
        <v>75.199999999999989</v>
      </c>
      <c r="AW38" s="8">
        <v>176</v>
      </c>
      <c r="AX38" s="8">
        <v>7.2299999999999995</v>
      </c>
      <c r="AY38" s="8">
        <v>4.88</v>
      </c>
      <c r="AZ38" s="8">
        <v>1.22</v>
      </c>
      <c r="BA38" s="8">
        <v>0.70000000000000007</v>
      </c>
      <c r="BB38" s="8">
        <v>196</v>
      </c>
      <c r="BC38" s="8">
        <v>1.1200000000000001</v>
      </c>
      <c r="BD38" s="8">
        <v>361</v>
      </c>
      <c r="BE38" s="8">
        <v>164</v>
      </c>
      <c r="BF38" s="8">
        <v>0.13</v>
      </c>
      <c r="BG38" s="8">
        <v>30.2</v>
      </c>
      <c r="BH38" s="8">
        <v>13.700000000000001</v>
      </c>
      <c r="BI38" s="8">
        <v>0</v>
      </c>
    </row>
    <row r="39" spans="1:61" x14ac:dyDescent="0.25">
      <c r="A39" s="38">
        <v>368</v>
      </c>
      <c r="B39" s="39" t="s">
        <v>140</v>
      </c>
      <c r="C39" s="39" t="s">
        <v>107</v>
      </c>
      <c r="D39" s="39">
        <v>5</v>
      </c>
      <c r="E39" s="39" t="s">
        <v>92</v>
      </c>
      <c r="F39" s="39">
        <v>5.6</v>
      </c>
      <c r="G39" s="46">
        <v>23.991077912646542</v>
      </c>
      <c r="H39" s="46">
        <f t="shared" si="1"/>
        <v>77.092152675599422</v>
      </c>
      <c r="I39" s="39" t="s">
        <v>17</v>
      </c>
      <c r="J39" s="39" t="s">
        <v>13</v>
      </c>
      <c r="K39" s="40">
        <v>43183</v>
      </c>
      <c r="L39" s="8">
        <v>172.65593129999999</v>
      </c>
      <c r="M39" s="8">
        <v>210.50162714999999</v>
      </c>
      <c r="N39" s="8">
        <v>37.845695849999998</v>
      </c>
      <c r="O39" s="8">
        <v>27.0184392</v>
      </c>
      <c r="P39" s="8">
        <v>211</v>
      </c>
      <c r="Q39" s="8">
        <v>0.12</v>
      </c>
      <c r="R39" s="8">
        <v>74.599999999999994</v>
      </c>
      <c r="S39">
        <v>123.9</v>
      </c>
      <c r="T39">
        <v>64.099999999999994</v>
      </c>
      <c r="U39" s="8">
        <v>32.299999999999997</v>
      </c>
      <c r="V39" s="8">
        <v>0.52</v>
      </c>
      <c r="W39">
        <v>23.900000000000002</v>
      </c>
      <c r="X39" s="8">
        <v>3.17</v>
      </c>
      <c r="Y39" s="8">
        <v>0.32</v>
      </c>
      <c r="Z39" s="8">
        <v>10.9</v>
      </c>
      <c r="AA39" s="8">
        <v>15.8</v>
      </c>
      <c r="AB39" s="8">
        <v>1.9</v>
      </c>
      <c r="AC39" s="8">
        <v>148</v>
      </c>
      <c r="AD39" s="8">
        <v>0.8899999999999999</v>
      </c>
      <c r="AE39" s="8">
        <v>1330</v>
      </c>
      <c r="AF39" s="8">
        <v>20.6</v>
      </c>
      <c r="AG39" s="8">
        <v>142</v>
      </c>
      <c r="AH39" s="8">
        <v>108</v>
      </c>
      <c r="AI39" s="8">
        <v>2.6</v>
      </c>
      <c r="AJ39" s="8">
        <v>211</v>
      </c>
      <c r="AK39" s="8">
        <v>7.2299999999999995</v>
      </c>
      <c r="AL39" s="8">
        <v>0.65</v>
      </c>
      <c r="AM39" s="8">
        <v>12</v>
      </c>
      <c r="AN39" s="8">
        <v>211</v>
      </c>
      <c r="AO39" s="8">
        <v>2.5</v>
      </c>
      <c r="AP39" s="8">
        <v>490</v>
      </c>
      <c r="AQ39" s="8">
        <v>1.1000000000000001</v>
      </c>
      <c r="AR39" s="8">
        <v>3310</v>
      </c>
      <c r="AS39" s="8">
        <v>65.5</v>
      </c>
      <c r="AT39" s="8">
        <v>807</v>
      </c>
      <c r="AU39" s="8">
        <v>494</v>
      </c>
      <c r="AV39" s="8">
        <v>63.4</v>
      </c>
      <c r="AW39" s="8">
        <v>224</v>
      </c>
      <c r="AX39" s="8">
        <v>7.94</v>
      </c>
      <c r="AY39" s="8">
        <v>6.4</v>
      </c>
      <c r="AZ39" s="8">
        <v>1.1500000000000001</v>
      </c>
      <c r="BA39" s="8">
        <v>0.5</v>
      </c>
      <c r="BB39" s="8">
        <v>210</v>
      </c>
      <c r="BC39" s="8">
        <v>1.1400000000000001</v>
      </c>
      <c r="BD39" s="8">
        <v>513</v>
      </c>
      <c r="BE39" s="8">
        <v>167</v>
      </c>
      <c r="BF39" s="8">
        <v>0.12</v>
      </c>
      <c r="BG39" s="8">
        <v>34.900000000000006</v>
      </c>
      <c r="BH39" s="8">
        <v>15.5</v>
      </c>
      <c r="BI39" s="8">
        <v>0</v>
      </c>
    </row>
    <row r="40" spans="1:61" x14ac:dyDescent="0.25">
      <c r="A40" s="38">
        <v>370</v>
      </c>
      <c r="B40" s="39" t="s">
        <v>140</v>
      </c>
      <c r="C40" s="39" t="s">
        <v>107</v>
      </c>
      <c r="D40" s="39">
        <v>5</v>
      </c>
      <c r="E40" s="39" t="s">
        <v>92</v>
      </c>
      <c r="F40" s="39">
        <v>5.6</v>
      </c>
      <c r="G40" s="46">
        <v>23.991077912646542</v>
      </c>
      <c r="H40" s="46">
        <f t="shared" si="1"/>
        <v>77.092152675599422</v>
      </c>
      <c r="I40" s="39" t="s">
        <v>17</v>
      </c>
      <c r="J40" s="39" t="s">
        <v>15</v>
      </c>
      <c r="K40" s="40">
        <v>43183</v>
      </c>
      <c r="L40" s="8">
        <v>180.4527401</v>
      </c>
      <c r="M40" s="8">
        <v>233.40618480000001</v>
      </c>
      <c r="N40" s="8">
        <v>52.953444699999999</v>
      </c>
      <c r="O40" s="8">
        <v>33.933301200000002</v>
      </c>
      <c r="P40" s="8">
        <v>204</v>
      </c>
      <c r="Q40" s="8">
        <v>0.09</v>
      </c>
      <c r="R40" s="8">
        <v>80.399999999999991</v>
      </c>
      <c r="S40">
        <v>130.6</v>
      </c>
      <c r="T40">
        <v>52</v>
      </c>
      <c r="U40" s="8">
        <v>31.200000000000003</v>
      </c>
      <c r="V40" s="8">
        <v>0.68</v>
      </c>
      <c r="W40">
        <v>19</v>
      </c>
      <c r="X40" s="8">
        <v>3.51</v>
      </c>
      <c r="Y40" s="8">
        <v>0.3</v>
      </c>
      <c r="Z40" s="8">
        <v>16.5</v>
      </c>
      <c r="AA40" s="8">
        <v>11.7</v>
      </c>
      <c r="AB40" s="8">
        <v>2.5</v>
      </c>
      <c r="AC40" s="8">
        <v>154</v>
      </c>
      <c r="AD40" s="8">
        <v>0.99</v>
      </c>
      <c r="AE40" s="8">
        <v>1400</v>
      </c>
      <c r="AF40" s="8">
        <v>26.6</v>
      </c>
      <c r="AG40" s="8">
        <v>96.8</v>
      </c>
      <c r="AH40" s="8">
        <v>111</v>
      </c>
      <c r="AI40" s="8">
        <v>2.58</v>
      </c>
      <c r="AJ40" s="8">
        <v>161</v>
      </c>
      <c r="AK40" s="8">
        <v>8.7899999999999991</v>
      </c>
      <c r="AL40" s="8">
        <v>0.53</v>
      </c>
      <c r="AM40" s="8">
        <v>17</v>
      </c>
      <c r="AN40" s="8">
        <v>157.4</v>
      </c>
      <c r="AO40" s="8">
        <v>2.4</v>
      </c>
      <c r="AP40" s="8">
        <v>554</v>
      </c>
      <c r="AQ40" s="8">
        <v>1.1500000000000001</v>
      </c>
      <c r="AR40" s="8">
        <v>3360</v>
      </c>
      <c r="AS40" s="8">
        <v>82.699999999999989</v>
      </c>
      <c r="AT40" s="8">
        <v>630</v>
      </c>
      <c r="AU40" s="8">
        <v>502</v>
      </c>
      <c r="AV40" s="8">
        <v>72.900000000000006</v>
      </c>
      <c r="AW40" s="8">
        <v>192</v>
      </c>
      <c r="AX40" s="8">
        <v>9.120000000000001</v>
      </c>
      <c r="AY40" s="8">
        <v>5.3800000000000008</v>
      </c>
      <c r="AZ40" s="8">
        <v>1.46</v>
      </c>
      <c r="BA40" s="8">
        <v>0.62</v>
      </c>
      <c r="BB40" s="8">
        <v>187</v>
      </c>
      <c r="BC40" s="8">
        <v>1.25</v>
      </c>
      <c r="BD40" s="8">
        <v>365</v>
      </c>
      <c r="BE40" s="8">
        <v>172</v>
      </c>
      <c r="BF40" s="8">
        <v>0.12</v>
      </c>
      <c r="BG40" s="8">
        <v>31</v>
      </c>
      <c r="BH40" s="8">
        <v>14.299999999999999</v>
      </c>
      <c r="BI40" s="8">
        <v>0</v>
      </c>
    </row>
    <row r="41" spans="1:61" x14ac:dyDescent="0.25">
      <c r="A41" s="38">
        <v>372</v>
      </c>
      <c r="B41" s="39" t="s">
        <v>140</v>
      </c>
      <c r="C41" s="39" t="s">
        <v>108</v>
      </c>
      <c r="D41" s="39">
        <v>16</v>
      </c>
      <c r="E41" s="39" t="s">
        <v>90</v>
      </c>
      <c r="F41" s="39">
        <v>0</v>
      </c>
      <c r="G41" s="46">
        <v>21.008403361344538</v>
      </c>
      <c r="H41" s="46">
        <f t="shared" si="1"/>
        <v>67.507722883497863</v>
      </c>
      <c r="I41" s="39" t="s">
        <v>17</v>
      </c>
      <c r="J41" s="39" t="s">
        <v>14</v>
      </c>
      <c r="K41" s="40">
        <v>43183</v>
      </c>
      <c r="L41" s="8">
        <v>176.70935050000003</v>
      </c>
      <c r="M41" s="8">
        <v>264.4420404</v>
      </c>
      <c r="N41" s="8">
        <v>87.732689899999997</v>
      </c>
      <c r="O41" s="8">
        <v>23.725499750000001</v>
      </c>
      <c r="P41" s="8">
        <v>313</v>
      </c>
      <c r="Q41" s="8">
        <v>0.15</v>
      </c>
      <c r="R41" s="8">
        <v>122</v>
      </c>
      <c r="S41">
        <v>152.30000000000001</v>
      </c>
      <c r="T41">
        <v>61.3</v>
      </c>
      <c r="U41" s="8">
        <v>46.4</v>
      </c>
      <c r="V41" s="8">
        <v>0.89999999999999991</v>
      </c>
      <c r="W41">
        <v>9.8000000000000007</v>
      </c>
      <c r="X41" s="8">
        <v>3.17</v>
      </c>
      <c r="Y41" s="8">
        <v>0.42000000000000004</v>
      </c>
      <c r="Z41" s="8">
        <v>6.8999999999999995</v>
      </c>
      <c r="AA41" s="8">
        <v>5.8</v>
      </c>
      <c r="AB41" s="8">
        <v>2.5</v>
      </c>
      <c r="AC41" s="8">
        <v>74.099999999999994</v>
      </c>
      <c r="AD41" s="8">
        <v>0.49</v>
      </c>
      <c r="AE41" s="8">
        <v>1850</v>
      </c>
      <c r="AF41" s="8">
        <v>6.870000000000001</v>
      </c>
      <c r="AG41" s="8">
        <v>93.3</v>
      </c>
      <c r="AH41" s="8">
        <v>101</v>
      </c>
      <c r="AI41" s="8">
        <v>0.65</v>
      </c>
      <c r="AJ41" s="8">
        <v>14.399999999999999</v>
      </c>
      <c r="AK41" s="8">
        <v>7.57</v>
      </c>
      <c r="AL41" s="8">
        <v>0</v>
      </c>
      <c r="AM41" s="8">
        <v>8.6</v>
      </c>
      <c r="AN41" s="8">
        <v>12.8</v>
      </c>
      <c r="AO41" s="8">
        <v>0.89999999999999991</v>
      </c>
      <c r="AP41" s="8">
        <v>469</v>
      </c>
      <c r="AQ41" s="8">
        <v>1.24</v>
      </c>
      <c r="AR41" s="8">
        <v>3900</v>
      </c>
      <c r="AS41" s="8">
        <v>54.6</v>
      </c>
      <c r="AT41" s="8">
        <v>607</v>
      </c>
      <c r="AU41" s="8">
        <v>400</v>
      </c>
      <c r="AV41" s="8">
        <v>37.799999999999997</v>
      </c>
      <c r="AW41" s="8">
        <v>70</v>
      </c>
      <c r="AX41" s="8">
        <v>8.42</v>
      </c>
      <c r="AY41" s="8">
        <v>2.46</v>
      </c>
      <c r="AZ41" s="8">
        <v>1.18</v>
      </c>
      <c r="BA41" s="8">
        <v>0.70000000000000007</v>
      </c>
      <c r="BB41" s="8">
        <v>147</v>
      </c>
      <c r="BC41" s="8">
        <v>1.43</v>
      </c>
      <c r="BD41" s="8">
        <v>330</v>
      </c>
      <c r="BE41" s="8">
        <v>129</v>
      </c>
      <c r="BF41" s="8">
        <v>0.10999999999999999</v>
      </c>
      <c r="BG41" s="8">
        <v>14.5</v>
      </c>
      <c r="BH41" s="8">
        <v>13.899999999999999</v>
      </c>
      <c r="BI41" s="8">
        <v>0.01</v>
      </c>
    </row>
    <row r="42" spans="1:61" x14ac:dyDescent="0.25">
      <c r="A42" s="38">
        <v>371</v>
      </c>
      <c r="B42" s="39" t="s">
        <v>140</v>
      </c>
      <c r="C42" s="39" t="s">
        <v>108</v>
      </c>
      <c r="D42" s="39">
        <v>16</v>
      </c>
      <c r="E42" s="39" t="s">
        <v>90</v>
      </c>
      <c r="F42" s="39">
        <v>0</v>
      </c>
      <c r="G42" s="46">
        <v>21.008403361344538</v>
      </c>
      <c r="H42" s="46">
        <f t="shared" si="1"/>
        <v>67.507722883497863</v>
      </c>
      <c r="I42" s="39" t="s">
        <v>17</v>
      </c>
      <c r="J42" s="39" t="s">
        <v>13</v>
      </c>
      <c r="K42" s="40">
        <v>43183</v>
      </c>
      <c r="L42" s="8">
        <v>191.4213924</v>
      </c>
      <c r="M42" s="8">
        <v>254.0767817</v>
      </c>
      <c r="N42" s="8">
        <v>62.655389299999996</v>
      </c>
      <c r="O42" s="8">
        <v>28.18270785</v>
      </c>
      <c r="P42" s="8">
        <v>199</v>
      </c>
      <c r="Q42" s="8">
        <v>0</v>
      </c>
      <c r="R42" s="8">
        <v>91.7</v>
      </c>
      <c r="S42">
        <v>133.69999999999999</v>
      </c>
      <c r="T42">
        <v>68.600000000000009</v>
      </c>
      <c r="U42" s="8">
        <v>32.200000000000003</v>
      </c>
      <c r="V42" s="8">
        <v>0.47</v>
      </c>
      <c r="W42">
        <v>16.299999999999997</v>
      </c>
      <c r="X42" s="8">
        <v>4.03</v>
      </c>
      <c r="Y42" s="8">
        <v>0.3</v>
      </c>
      <c r="Z42" s="8">
        <v>10</v>
      </c>
      <c r="AA42" s="8">
        <v>9.5</v>
      </c>
      <c r="AB42" s="8">
        <v>2.3000000000000003</v>
      </c>
      <c r="AC42" s="8">
        <v>78.5</v>
      </c>
      <c r="AD42" s="8">
        <v>0.43999999999999995</v>
      </c>
      <c r="AE42" s="8">
        <v>1760</v>
      </c>
      <c r="AF42" s="8">
        <v>8.81</v>
      </c>
      <c r="AG42" s="8">
        <v>127</v>
      </c>
      <c r="AH42" s="8">
        <v>107</v>
      </c>
      <c r="AI42" s="8">
        <v>1.1400000000000001</v>
      </c>
      <c r="AJ42" s="8">
        <v>53.099999999999994</v>
      </c>
      <c r="AK42" s="8">
        <v>8.2099999999999991</v>
      </c>
      <c r="AL42" s="8">
        <v>0.03</v>
      </c>
      <c r="AM42" s="8">
        <v>11.7</v>
      </c>
      <c r="AN42" s="8">
        <v>50.4</v>
      </c>
      <c r="AO42" s="8">
        <v>1.6</v>
      </c>
      <c r="AP42" s="8">
        <v>431</v>
      </c>
      <c r="AQ42" s="8">
        <v>0.94</v>
      </c>
      <c r="AR42" s="8">
        <v>3770</v>
      </c>
      <c r="AS42" s="8">
        <v>49.3</v>
      </c>
      <c r="AT42" s="8">
        <v>787</v>
      </c>
      <c r="AU42" s="8">
        <v>425</v>
      </c>
      <c r="AV42" s="8">
        <v>41.900000000000006</v>
      </c>
      <c r="AW42" s="8">
        <v>143</v>
      </c>
      <c r="AX42" s="8">
        <v>10.3</v>
      </c>
      <c r="AY42" s="8">
        <v>4.74</v>
      </c>
      <c r="AZ42" s="8">
        <v>1.3</v>
      </c>
      <c r="BA42" s="8">
        <v>0.49</v>
      </c>
      <c r="BB42" s="8">
        <v>180</v>
      </c>
      <c r="BC42" s="8">
        <v>2.44</v>
      </c>
      <c r="BD42" s="8">
        <v>456</v>
      </c>
      <c r="BE42" s="8">
        <v>138</v>
      </c>
      <c r="BF42" s="8">
        <v>0.34</v>
      </c>
      <c r="BG42" s="8">
        <v>25.6</v>
      </c>
      <c r="BH42" s="8">
        <v>15.3</v>
      </c>
      <c r="BI42" s="8">
        <v>0.14000000000000001</v>
      </c>
    </row>
    <row r="43" spans="1:61" x14ac:dyDescent="0.25">
      <c r="A43" s="38">
        <v>373</v>
      </c>
      <c r="B43" s="39" t="s">
        <v>140</v>
      </c>
      <c r="C43" s="39" t="s">
        <v>108</v>
      </c>
      <c r="D43" s="39">
        <v>16</v>
      </c>
      <c r="E43" s="39" t="s">
        <v>90</v>
      </c>
      <c r="F43" s="39">
        <v>0</v>
      </c>
      <c r="G43" s="46">
        <v>21.008403361344538</v>
      </c>
      <c r="H43" s="46">
        <f t="shared" si="1"/>
        <v>67.507722883497863</v>
      </c>
      <c r="I43" s="39" t="s">
        <v>17</v>
      </c>
      <c r="J43" s="39" t="s">
        <v>15</v>
      </c>
      <c r="K43" s="40">
        <v>43183</v>
      </c>
      <c r="L43" s="8">
        <v>192.13808950000001</v>
      </c>
      <c r="M43" s="8">
        <v>273.93445974999997</v>
      </c>
      <c r="N43" s="8">
        <v>81.796370249999995</v>
      </c>
      <c r="O43" s="8">
        <v>27.2623973</v>
      </c>
      <c r="P43">
        <v>1020</v>
      </c>
      <c r="Q43">
        <v>0.42000000000000004</v>
      </c>
      <c r="R43">
        <v>296</v>
      </c>
      <c r="S43">
        <v>509</v>
      </c>
      <c r="T43">
        <v>66</v>
      </c>
      <c r="U43">
        <v>138</v>
      </c>
      <c r="V43">
        <v>2.09</v>
      </c>
      <c r="W43">
        <v>16.299999999999997</v>
      </c>
      <c r="X43">
        <v>8.01</v>
      </c>
      <c r="Y43">
        <v>1.43</v>
      </c>
      <c r="Z43" s="8">
        <v>9.8000000000000007</v>
      </c>
      <c r="AA43" s="8">
        <v>7.7</v>
      </c>
      <c r="AB43" s="8">
        <v>1.9</v>
      </c>
      <c r="AC43" s="8">
        <v>77.099999999999994</v>
      </c>
      <c r="AD43" s="8">
        <v>0.41000000000000003</v>
      </c>
      <c r="AE43" s="8">
        <v>1820</v>
      </c>
      <c r="AF43" s="8">
        <v>6.92</v>
      </c>
      <c r="AG43" s="8">
        <v>119</v>
      </c>
      <c r="AH43" s="8">
        <v>105</v>
      </c>
      <c r="AI43" s="8">
        <v>0.77</v>
      </c>
      <c r="AJ43" s="8">
        <v>25.5</v>
      </c>
      <c r="AK43" s="8">
        <v>8.24</v>
      </c>
      <c r="AL43" s="8">
        <v>0</v>
      </c>
      <c r="AM43" s="8">
        <v>10.600000000000001</v>
      </c>
      <c r="AN43" s="8">
        <v>22.9</v>
      </c>
      <c r="AO43" s="8">
        <v>1.3</v>
      </c>
      <c r="AP43" s="8">
        <v>460</v>
      </c>
      <c r="AQ43" s="8">
        <v>1.08</v>
      </c>
      <c r="AR43" s="8">
        <v>3850</v>
      </c>
      <c r="AS43" s="8">
        <v>54.699999999999996</v>
      </c>
      <c r="AT43" s="8">
        <v>756</v>
      </c>
      <c r="AU43" s="8">
        <v>411</v>
      </c>
      <c r="AV43" s="8">
        <v>39.6</v>
      </c>
      <c r="AW43" s="8">
        <v>102</v>
      </c>
      <c r="AX43" s="8">
        <v>9.44</v>
      </c>
      <c r="AY43" s="8">
        <v>3.3200000000000003</v>
      </c>
      <c r="AZ43" s="8">
        <v>1.6</v>
      </c>
      <c r="BA43" s="8">
        <v>0.56000000000000005</v>
      </c>
      <c r="BB43" s="8">
        <v>163</v>
      </c>
      <c r="BC43" s="8">
        <v>1.53</v>
      </c>
      <c r="BD43" s="8">
        <v>422</v>
      </c>
      <c r="BE43" s="8">
        <v>132</v>
      </c>
      <c r="BF43" s="8">
        <v>0.10999999999999999</v>
      </c>
      <c r="BG43" s="8">
        <v>20.6</v>
      </c>
      <c r="BH43" s="8">
        <v>14.2</v>
      </c>
      <c r="BI43" s="8">
        <v>0</v>
      </c>
    </row>
    <row r="44" spans="1:61" x14ac:dyDescent="0.25">
      <c r="A44" s="38">
        <v>375</v>
      </c>
      <c r="B44" s="39" t="s">
        <v>140</v>
      </c>
      <c r="C44" s="39" t="s">
        <v>110</v>
      </c>
      <c r="D44" s="39">
        <v>6</v>
      </c>
      <c r="E44" s="39" t="s">
        <v>90</v>
      </c>
      <c r="F44" s="39">
        <v>0</v>
      </c>
      <c r="G44" s="46">
        <v>24.120759414877099</v>
      </c>
      <c r="H44" s="46">
        <f t="shared" si="1"/>
        <v>77.508867014386567</v>
      </c>
      <c r="I44" s="39" t="s">
        <v>17</v>
      </c>
      <c r="J44" s="39" t="s">
        <v>14</v>
      </c>
      <c r="K44" s="40">
        <v>43183</v>
      </c>
      <c r="L44" s="8">
        <v>175.65825695000001</v>
      </c>
      <c r="M44" s="8">
        <v>252.84052564999999</v>
      </c>
      <c r="N44" s="8">
        <v>77.182268700000009</v>
      </c>
      <c r="O44" s="8">
        <v>20.899032250000001</v>
      </c>
      <c r="P44" s="8">
        <v>287</v>
      </c>
      <c r="Q44" s="8">
        <v>0.29000000000000004</v>
      </c>
      <c r="R44" s="8">
        <v>103</v>
      </c>
      <c r="S44" s="8">
        <v>125</v>
      </c>
      <c r="T44">
        <v>55.099999999999994</v>
      </c>
      <c r="U44" s="8">
        <v>43.099999999999994</v>
      </c>
      <c r="V44" s="8">
        <v>1.0900000000000001</v>
      </c>
      <c r="W44">
        <v>18.799999999999997</v>
      </c>
      <c r="X44" s="8">
        <v>3.35</v>
      </c>
      <c r="Y44" s="8">
        <v>0.41000000000000003</v>
      </c>
      <c r="Z44" s="8">
        <v>4.0999999999999996</v>
      </c>
      <c r="AA44" s="8">
        <v>11.399999999999999</v>
      </c>
      <c r="AB44" s="8">
        <v>2.6</v>
      </c>
      <c r="AC44" s="8">
        <v>78.400000000000006</v>
      </c>
      <c r="AD44" s="8">
        <v>0.85999999999999988</v>
      </c>
      <c r="AE44" s="8">
        <v>1750</v>
      </c>
      <c r="AF44" s="8">
        <v>9.44</v>
      </c>
      <c r="AG44" s="8">
        <v>102</v>
      </c>
      <c r="AH44" s="8">
        <v>121</v>
      </c>
      <c r="AI44" s="8">
        <v>1.18</v>
      </c>
      <c r="AJ44" s="8">
        <v>43.8</v>
      </c>
      <c r="AK44" s="8">
        <v>7.17</v>
      </c>
      <c r="AL44" s="8">
        <v>0</v>
      </c>
      <c r="AM44" s="8">
        <v>5.2</v>
      </c>
      <c r="AN44" s="8">
        <v>41.900000000000006</v>
      </c>
      <c r="AO44" s="8">
        <v>2.4</v>
      </c>
      <c r="AP44" s="8">
        <v>476</v>
      </c>
      <c r="AQ44" s="8">
        <v>2.19</v>
      </c>
      <c r="AR44" s="8">
        <v>3810</v>
      </c>
      <c r="AS44" s="8">
        <v>90.199999999999989</v>
      </c>
      <c r="AT44" s="8">
        <v>684</v>
      </c>
      <c r="AU44" s="8">
        <v>494</v>
      </c>
      <c r="AV44" s="8">
        <v>72.099999999999994</v>
      </c>
      <c r="AW44" s="8">
        <v>136</v>
      </c>
      <c r="AX44" s="8">
        <v>10.5</v>
      </c>
      <c r="AY44" s="8">
        <v>3.91</v>
      </c>
      <c r="AZ44" s="8">
        <v>1.6700000000000002</v>
      </c>
      <c r="BA44" s="8">
        <v>1.1100000000000001</v>
      </c>
      <c r="BB44" s="8">
        <v>178</v>
      </c>
      <c r="BC44" s="8">
        <v>1.44</v>
      </c>
      <c r="BD44" s="8">
        <v>386</v>
      </c>
      <c r="BE44" s="8">
        <v>160</v>
      </c>
      <c r="BF44" s="8">
        <v>0.10999999999999999</v>
      </c>
      <c r="BG44" s="8">
        <v>31.099999999999998</v>
      </c>
      <c r="BH44" s="8">
        <v>14.299999999999999</v>
      </c>
      <c r="BI44" s="8">
        <v>0</v>
      </c>
    </row>
    <row r="45" spans="1:61" x14ac:dyDescent="0.25">
      <c r="A45" s="38">
        <v>374</v>
      </c>
      <c r="B45" s="39" t="s">
        <v>140</v>
      </c>
      <c r="C45" s="39" t="s">
        <v>110</v>
      </c>
      <c r="D45" s="39">
        <v>6</v>
      </c>
      <c r="E45" s="39" t="s">
        <v>90</v>
      </c>
      <c r="F45" s="39">
        <v>0</v>
      </c>
      <c r="G45" s="46">
        <v>24.120759414877099</v>
      </c>
      <c r="H45" s="46">
        <f t="shared" si="1"/>
        <v>77.508867014386567</v>
      </c>
      <c r="I45" s="39" t="s">
        <v>17</v>
      </c>
      <c r="J45" s="39" t="s">
        <v>13</v>
      </c>
      <c r="K45" s="40">
        <v>43183</v>
      </c>
      <c r="L45" s="8">
        <v>198.68416005</v>
      </c>
      <c r="M45" s="8">
        <v>258.41540094999999</v>
      </c>
      <c r="N45" s="8">
        <v>59.731240900000003</v>
      </c>
      <c r="O45" s="8">
        <v>27.000781250000003</v>
      </c>
      <c r="P45" s="8">
        <v>291</v>
      </c>
      <c r="Q45" s="8">
        <v>7.0000000000000007E-2</v>
      </c>
      <c r="R45" s="8">
        <v>99.2</v>
      </c>
      <c r="S45" s="8">
        <v>124</v>
      </c>
      <c r="T45">
        <v>70.599999999999994</v>
      </c>
      <c r="U45" s="8">
        <v>43.2</v>
      </c>
      <c r="V45" s="8">
        <v>0.78</v>
      </c>
      <c r="W45">
        <v>26.6</v>
      </c>
      <c r="X45" s="8">
        <v>3.69</v>
      </c>
      <c r="Y45" s="8">
        <v>0.42000000000000004</v>
      </c>
      <c r="Z45" s="8">
        <v>8</v>
      </c>
      <c r="AA45" s="8">
        <v>16.5</v>
      </c>
      <c r="AB45" s="8">
        <v>2.6</v>
      </c>
      <c r="AC45" s="8">
        <v>70.900000000000006</v>
      </c>
      <c r="AD45" s="8">
        <v>0.81</v>
      </c>
      <c r="AE45" s="8">
        <v>1720</v>
      </c>
      <c r="AF45" s="8">
        <v>8.5</v>
      </c>
      <c r="AG45" s="8">
        <v>152</v>
      </c>
      <c r="AH45" s="8">
        <v>126</v>
      </c>
      <c r="AI45" s="8">
        <v>1.31</v>
      </c>
      <c r="AJ45" s="8">
        <v>67.400000000000006</v>
      </c>
      <c r="AK45" s="8">
        <v>7.5600000000000005</v>
      </c>
      <c r="AL45" s="8">
        <v>0.12</v>
      </c>
      <c r="AM45" s="8">
        <v>9.5</v>
      </c>
      <c r="AN45" s="8">
        <v>65</v>
      </c>
      <c r="AO45" s="8">
        <v>3</v>
      </c>
      <c r="AP45" s="8">
        <v>388</v>
      </c>
      <c r="AQ45" s="8">
        <v>1.26</v>
      </c>
      <c r="AR45" s="8">
        <v>3780</v>
      </c>
      <c r="AS45" s="8">
        <v>63.6</v>
      </c>
      <c r="AT45" s="8">
        <v>822</v>
      </c>
      <c r="AU45" s="8">
        <v>485</v>
      </c>
      <c r="AV45" s="8">
        <v>53.3</v>
      </c>
      <c r="AW45" s="8">
        <v>166</v>
      </c>
      <c r="AX45" s="8">
        <v>9.74</v>
      </c>
      <c r="AY45" s="8">
        <v>4.55</v>
      </c>
      <c r="AZ45" s="8">
        <v>1.1700000000000002</v>
      </c>
      <c r="BA45" s="8">
        <v>0.76</v>
      </c>
      <c r="BB45" s="8">
        <v>188</v>
      </c>
      <c r="BC45" s="8">
        <v>1.29</v>
      </c>
      <c r="BD45" s="8">
        <v>524</v>
      </c>
      <c r="BE45" s="8">
        <v>162</v>
      </c>
      <c r="BF45" s="8">
        <v>0.10999999999999999</v>
      </c>
      <c r="BG45" s="8">
        <v>36.299999999999997</v>
      </c>
      <c r="BH45" s="8">
        <v>14</v>
      </c>
      <c r="BI45" s="8">
        <v>0</v>
      </c>
    </row>
    <row r="46" spans="1:61" x14ac:dyDescent="0.25">
      <c r="A46" s="38">
        <v>376</v>
      </c>
      <c r="B46" s="39" t="s">
        <v>140</v>
      </c>
      <c r="C46" s="39" t="s">
        <v>110</v>
      </c>
      <c r="D46" s="39">
        <v>6</v>
      </c>
      <c r="E46" s="39" t="s">
        <v>90</v>
      </c>
      <c r="F46" s="39">
        <v>0</v>
      </c>
      <c r="G46" s="46">
        <v>24.120759414877099</v>
      </c>
      <c r="H46" s="46">
        <f t="shared" si="1"/>
        <v>77.508867014386567</v>
      </c>
      <c r="I46" s="39" t="s">
        <v>17</v>
      </c>
      <c r="J46" s="39" t="s">
        <v>15</v>
      </c>
      <c r="K46" s="40">
        <v>43183</v>
      </c>
      <c r="L46" s="8">
        <v>177.04329954999997</v>
      </c>
      <c r="M46" s="8">
        <v>242.12494364999998</v>
      </c>
      <c r="N46" s="8">
        <v>65.081644100000005</v>
      </c>
      <c r="O46" s="8">
        <v>24.7206583</v>
      </c>
      <c r="P46" s="8">
        <v>251</v>
      </c>
      <c r="Q46" s="8">
        <v>0.2</v>
      </c>
      <c r="R46" s="8">
        <v>95.9</v>
      </c>
      <c r="S46" s="8">
        <v>109</v>
      </c>
      <c r="T46">
        <v>58.9</v>
      </c>
      <c r="U46" s="8">
        <v>38.5</v>
      </c>
      <c r="V46" s="8">
        <v>0.86999999999999988</v>
      </c>
      <c r="W46">
        <v>24.1</v>
      </c>
      <c r="X46" s="8">
        <v>4.7699999999999996</v>
      </c>
      <c r="Y46" s="8">
        <v>0.36</v>
      </c>
      <c r="Z46" s="8">
        <v>7.6</v>
      </c>
      <c r="AA46" s="8">
        <v>14.6</v>
      </c>
      <c r="AB46" s="8">
        <v>3.2</v>
      </c>
      <c r="AC46" s="8">
        <v>79.400000000000006</v>
      </c>
      <c r="AD46" s="8">
        <v>0.85000000000000009</v>
      </c>
      <c r="AE46" s="8">
        <v>1750</v>
      </c>
      <c r="AF46" s="8">
        <v>9.24</v>
      </c>
      <c r="AG46" s="8">
        <v>128</v>
      </c>
      <c r="AH46" s="8">
        <v>123</v>
      </c>
      <c r="AI46" s="8">
        <v>1.18</v>
      </c>
      <c r="AJ46" s="8">
        <v>54.800000000000004</v>
      </c>
      <c r="AK46" s="8">
        <v>8.5299999999999994</v>
      </c>
      <c r="AL46" s="8">
        <v>0</v>
      </c>
      <c r="AM46" s="8">
        <v>9.6</v>
      </c>
      <c r="AN46" s="8">
        <v>52.5</v>
      </c>
      <c r="AO46" s="8">
        <v>1.7000000000000002</v>
      </c>
      <c r="AP46" s="8">
        <v>456</v>
      </c>
      <c r="AQ46" s="8">
        <v>1.73</v>
      </c>
      <c r="AR46" s="8">
        <v>3730</v>
      </c>
      <c r="AS46" s="8">
        <v>73.8</v>
      </c>
      <c r="AT46" s="8">
        <v>753</v>
      </c>
      <c r="AU46" s="8">
        <v>483</v>
      </c>
      <c r="AV46" s="8">
        <v>70.5</v>
      </c>
      <c r="AW46" s="8">
        <v>146</v>
      </c>
      <c r="AX46" s="8">
        <v>10.700000000000001</v>
      </c>
      <c r="AY46" s="8">
        <v>3.71</v>
      </c>
      <c r="AZ46" s="8">
        <v>1.24</v>
      </c>
      <c r="BA46" s="8">
        <v>0.87999999999999989</v>
      </c>
      <c r="BB46" s="8">
        <v>182</v>
      </c>
      <c r="BC46" s="8">
        <v>1.19</v>
      </c>
      <c r="BD46" s="8">
        <v>454</v>
      </c>
      <c r="BE46" s="8">
        <v>164</v>
      </c>
      <c r="BF46" s="8">
        <v>0.10999999999999999</v>
      </c>
      <c r="BG46" s="8">
        <v>34.5</v>
      </c>
      <c r="BH46" s="8">
        <v>14</v>
      </c>
      <c r="BI46" s="8">
        <v>0</v>
      </c>
    </row>
    <row r="47" spans="1:61" x14ac:dyDescent="0.25">
      <c r="A47" s="38">
        <v>378</v>
      </c>
      <c r="B47" s="39" t="s">
        <v>140</v>
      </c>
      <c r="C47" s="39" t="s">
        <v>111</v>
      </c>
      <c r="D47" s="39">
        <v>17</v>
      </c>
      <c r="E47" s="39" t="s">
        <v>93</v>
      </c>
      <c r="F47" s="39">
        <v>11.3</v>
      </c>
      <c r="G47" s="46">
        <v>20.230314347961407</v>
      </c>
      <c r="H47" s="46">
        <f t="shared" si="1"/>
        <v>65.007436850775719</v>
      </c>
      <c r="I47" s="39" t="s">
        <v>17</v>
      </c>
      <c r="J47" s="39" t="s">
        <v>14</v>
      </c>
      <c r="K47" s="40">
        <v>43183</v>
      </c>
      <c r="L47" s="8">
        <v>197.70230279999996</v>
      </c>
      <c r="M47" s="8">
        <v>281.37352829999998</v>
      </c>
      <c r="N47" s="8">
        <v>83.67122550000002</v>
      </c>
      <c r="O47" s="8">
        <v>23.463243200000001</v>
      </c>
      <c r="P47" s="8">
        <v>282</v>
      </c>
      <c r="Q47" s="8">
        <v>0.05</v>
      </c>
      <c r="R47" s="8">
        <v>112</v>
      </c>
      <c r="S47" s="8">
        <v>122</v>
      </c>
      <c r="T47">
        <v>71.900000000000006</v>
      </c>
      <c r="U47" s="8">
        <v>42.400000000000006</v>
      </c>
      <c r="V47" s="8">
        <v>0.83000000000000007</v>
      </c>
      <c r="W47">
        <v>13.799999999999999</v>
      </c>
      <c r="X47" s="8">
        <v>5.18</v>
      </c>
      <c r="Y47" s="8">
        <v>0.41000000000000003</v>
      </c>
      <c r="Z47" s="8">
        <v>4.9000000000000004</v>
      </c>
      <c r="AA47" s="8">
        <v>7.3</v>
      </c>
      <c r="AB47" s="8">
        <v>2.4</v>
      </c>
      <c r="AC47" s="8">
        <v>80.5</v>
      </c>
      <c r="AD47" s="8">
        <v>0.44999999999999996</v>
      </c>
      <c r="AE47" s="8">
        <v>1820</v>
      </c>
      <c r="AF47" s="8">
        <v>7.53</v>
      </c>
      <c r="AG47" s="8">
        <v>103</v>
      </c>
      <c r="AH47" s="8">
        <v>106</v>
      </c>
      <c r="AI47" s="8">
        <v>0.57000000000000006</v>
      </c>
      <c r="AJ47" s="8">
        <v>22.599999999999998</v>
      </c>
      <c r="AK47" s="8">
        <v>9</v>
      </c>
      <c r="AL47" s="8">
        <v>0</v>
      </c>
      <c r="AM47" s="8">
        <v>6</v>
      </c>
      <c r="AN47" s="8">
        <v>21</v>
      </c>
      <c r="AO47" s="8">
        <v>1.2</v>
      </c>
      <c r="AP47" s="8">
        <v>473</v>
      </c>
      <c r="AQ47" s="8">
        <v>1.8599999999999999</v>
      </c>
      <c r="AR47" s="8">
        <v>3880</v>
      </c>
      <c r="AS47" s="8">
        <v>70.599999999999994</v>
      </c>
      <c r="AT47" s="8">
        <v>711</v>
      </c>
      <c r="AU47" s="8">
        <v>425</v>
      </c>
      <c r="AV47" s="8">
        <v>42.199999999999996</v>
      </c>
      <c r="AW47" s="8">
        <v>99.7</v>
      </c>
      <c r="AX47" s="8">
        <v>11</v>
      </c>
      <c r="AY47" s="8">
        <v>3.65</v>
      </c>
      <c r="AZ47" s="8">
        <v>1.04</v>
      </c>
      <c r="BA47" s="8">
        <v>0.69000000000000006</v>
      </c>
      <c r="BB47" s="8">
        <v>162</v>
      </c>
      <c r="BC47" s="8">
        <v>1.03</v>
      </c>
      <c r="BD47" s="8">
        <v>369</v>
      </c>
      <c r="BE47" s="8">
        <v>134</v>
      </c>
      <c r="BF47" s="8">
        <v>0.1</v>
      </c>
      <c r="BG47" s="8">
        <v>18.2</v>
      </c>
      <c r="BH47" s="8">
        <v>15.3</v>
      </c>
      <c r="BI47" s="8">
        <v>0</v>
      </c>
    </row>
    <row r="48" spans="1:61" x14ac:dyDescent="0.25">
      <c r="A48" s="38">
        <v>377</v>
      </c>
      <c r="B48" s="39" t="s">
        <v>140</v>
      </c>
      <c r="C48" s="39" t="s">
        <v>111</v>
      </c>
      <c r="D48" s="39">
        <v>17</v>
      </c>
      <c r="E48" s="39" t="s">
        <v>93</v>
      </c>
      <c r="F48" s="39">
        <v>11.3</v>
      </c>
      <c r="G48" s="46">
        <v>20.230314347961407</v>
      </c>
      <c r="H48" s="46">
        <f t="shared" si="1"/>
        <v>65.007436850775719</v>
      </c>
      <c r="I48" s="39" t="s">
        <v>17</v>
      </c>
      <c r="J48" s="39" t="s">
        <v>13</v>
      </c>
      <c r="K48" s="40">
        <v>43183</v>
      </c>
      <c r="L48" s="8">
        <v>316.66467310000002</v>
      </c>
      <c r="M48" s="8">
        <v>386.52480410000004</v>
      </c>
      <c r="N48" s="8">
        <v>69.860130999999996</v>
      </c>
      <c r="O48" s="8">
        <v>26.008228300000003</v>
      </c>
      <c r="P48" s="8">
        <v>221</v>
      </c>
      <c r="Q48" s="8">
        <v>0.06</v>
      </c>
      <c r="R48" s="8">
        <v>102</v>
      </c>
      <c r="S48">
        <v>113.9</v>
      </c>
      <c r="T48">
        <v>82.2</v>
      </c>
      <c r="U48" s="8">
        <v>35.9</v>
      </c>
      <c r="V48" s="8">
        <v>0.54</v>
      </c>
      <c r="W48">
        <v>29.2</v>
      </c>
      <c r="X48" s="8">
        <v>4.6000000000000005</v>
      </c>
      <c r="Y48" s="8">
        <v>0.33</v>
      </c>
      <c r="Z48" s="8">
        <v>3.5999999999999996</v>
      </c>
      <c r="AA48" s="8">
        <v>17.5</v>
      </c>
      <c r="AB48" s="8">
        <v>3.3000000000000003</v>
      </c>
      <c r="AC48" s="8">
        <v>71.7</v>
      </c>
      <c r="AD48" s="8">
        <v>0.37</v>
      </c>
      <c r="AE48" s="8">
        <v>1780</v>
      </c>
      <c r="AF48" s="8">
        <v>5.5100000000000007</v>
      </c>
      <c r="AG48" s="8">
        <v>195</v>
      </c>
      <c r="AH48" s="8">
        <v>121</v>
      </c>
      <c r="AI48" s="8">
        <v>1.49</v>
      </c>
      <c r="AJ48" s="8">
        <v>59.800000000000004</v>
      </c>
      <c r="AK48" s="8">
        <v>9.5299999999999994</v>
      </c>
      <c r="AL48" s="8">
        <v>0</v>
      </c>
      <c r="AM48" s="8">
        <v>4</v>
      </c>
      <c r="AN48" s="8">
        <v>56.3</v>
      </c>
      <c r="AO48" s="8">
        <v>1.5</v>
      </c>
      <c r="AP48" s="8">
        <v>430</v>
      </c>
      <c r="AQ48" s="8">
        <v>0.76</v>
      </c>
      <c r="AR48" s="8">
        <v>3780</v>
      </c>
      <c r="AS48" s="8">
        <v>46.900000000000006</v>
      </c>
      <c r="AT48" s="8">
        <v>975</v>
      </c>
      <c r="AU48" s="8">
        <v>463</v>
      </c>
      <c r="AV48" s="8">
        <v>41.2</v>
      </c>
      <c r="AW48" s="8">
        <v>156</v>
      </c>
      <c r="AX48" s="8">
        <v>11.299999999999999</v>
      </c>
      <c r="AY48" s="8">
        <v>4.17</v>
      </c>
      <c r="AZ48" s="8">
        <v>1.55</v>
      </c>
      <c r="BA48" s="8">
        <v>0.39</v>
      </c>
      <c r="BB48" s="8">
        <v>233</v>
      </c>
      <c r="BC48" s="8">
        <v>2.06</v>
      </c>
      <c r="BD48" s="8">
        <v>645</v>
      </c>
      <c r="BE48" s="8">
        <v>151</v>
      </c>
      <c r="BF48" s="8">
        <v>0.17</v>
      </c>
      <c r="BG48" s="8">
        <v>34.4</v>
      </c>
      <c r="BH48" s="8">
        <v>16.200000000000003</v>
      </c>
      <c r="BI48" s="8">
        <v>0</v>
      </c>
    </row>
    <row r="49" spans="1:61" x14ac:dyDescent="0.25">
      <c r="A49" s="38">
        <v>379</v>
      </c>
      <c r="B49" s="39" t="s">
        <v>140</v>
      </c>
      <c r="C49" s="39" t="s">
        <v>111</v>
      </c>
      <c r="D49" s="39">
        <v>17</v>
      </c>
      <c r="E49" s="39" t="s">
        <v>93</v>
      </c>
      <c r="F49" s="39">
        <v>11.3</v>
      </c>
      <c r="G49" s="46">
        <v>20.230314347961407</v>
      </c>
      <c r="H49" s="46">
        <f t="shared" si="1"/>
        <v>65.007436850775719</v>
      </c>
      <c r="I49" s="39" t="s">
        <v>17</v>
      </c>
      <c r="J49" s="39" t="s">
        <v>15</v>
      </c>
      <c r="K49" s="40">
        <v>43183</v>
      </c>
      <c r="L49" s="8">
        <v>180.21648669999996</v>
      </c>
      <c r="M49" s="8">
        <v>268.23498004999999</v>
      </c>
      <c r="N49" s="8">
        <v>88.01849335</v>
      </c>
      <c r="O49" s="8">
        <v>20.150701900000001</v>
      </c>
      <c r="P49" s="8">
        <v>270</v>
      </c>
      <c r="Q49" s="8">
        <v>0.35000000000000003</v>
      </c>
      <c r="R49" s="8">
        <v>111</v>
      </c>
      <c r="S49" s="8">
        <v>120</v>
      </c>
      <c r="T49">
        <v>68.600000000000009</v>
      </c>
      <c r="U49" s="8">
        <v>41.7</v>
      </c>
      <c r="V49" s="8">
        <v>0.85000000000000009</v>
      </c>
      <c r="W49">
        <v>12.8</v>
      </c>
      <c r="X49" s="8">
        <v>4.2</v>
      </c>
      <c r="Y49" s="8">
        <v>0.41000000000000003</v>
      </c>
      <c r="Z49" s="8">
        <v>3.4000000000000004</v>
      </c>
      <c r="AA49" s="8">
        <v>6.8000000000000007</v>
      </c>
      <c r="AB49" s="8">
        <v>1.7999999999999998</v>
      </c>
      <c r="AC49" s="8">
        <v>82.899999999999991</v>
      </c>
      <c r="AD49" s="8">
        <v>0.44999999999999996</v>
      </c>
      <c r="AE49" s="8">
        <v>1820</v>
      </c>
      <c r="AF49" s="8">
        <v>7.63</v>
      </c>
      <c r="AG49" s="8">
        <v>104</v>
      </c>
      <c r="AH49" s="8">
        <v>107</v>
      </c>
      <c r="AI49" s="8">
        <v>0.51</v>
      </c>
      <c r="AJ49" s="8">
        <v>19.600000000000001</v>
      </c>
      <c r="AK49" s="8">
        <v>8.19</v>
      </c>
      <c r="AL49" s="8">
        <v>0</v>
      </c>
      <c r="AM49" s="8">
        <v>5.0999999999999996</v>
      </c>
      <c r="AN49" s="8">
        <v>18.2</v>
      </c>
      <c r="AO49" s="8">
        <v>1.6</v>
      </c>
      <c r="AP49" s="8">
        <v>481</v>
      </c>
      <c r="AQ49" s="8">
        <v>1.3</v>
      </c>
      <c r="AR49" s="8">
        <v>3890</v>
      </c>
      <c r="AS49" s="8">
        <v>65.400000000000006</v>
      </c>
      <c r="AT49" s="8">
        <v>705</v>
      </c>
      <c r="AU49" s="8">
        <v>429</v>
      </c>
      <c r="AV49" s="8">
        <v>39.200000000000003</v>
      </c>
      <c r="AW49" s="8">
        <v>90.3</v>
      </c>
      <c r="AX49" s="8">
        <v>10.4</v>
      </c>
      <c r="AY49" s="8">
        <v>3.1</v>
      </c>
      <c r="AZ49" s="8">
        <v>1.26</v>
      </c>
      <c r="BA49" s="8">
        <v>0.65</v>
      </c>
      <c r="BB49" s="8">
        <v>154</v>
      </c>
      <c r="BC49" s="8">
        <v>1.0900000000000001</v>
      </c>
      <c r="BD49" s="8">
        <v>368</v>
      </c>
      <c r="BE49" s="8">
        <v>133</v>
      </c>
      <c r="BF49" s="8">
        <v>0.09</v>
      </c>
      <c r="BG49" s="8">
        <v>16.8</v>
      </c>
      <c r="BH49" s="8">
        <v>12.7</v>
      </c>
      <c r="BI49" s="8">
        <v>0</v>
      </c>
    </row>
    <row r="50" spans="1:61" x14ac:dyDescent="0.25">
      <c r="A50" s="38">
        <v>381</v>
      </c>
      <c r="B50" s="39" t="s">
        <v>140</v>
      </c>
      <c r="C50" s="39" t="s">
        <v>113</v>
      </c>
      <c r="D50" s="39">
        <v>7</v>
      </c>
      <c r="E50" s="39" t="s">
        <v>91</v>
      </c>
      <c r="F50" s="39">
        <v>16.899999999999999</v>
      </c>
      <c r="G50" s="46">
        <v>26.584707957256978</v>
      </c>
      <c r="H50" s="46">
        <f t="shared" si="1"/>
        <v>85.426439451339903</v>
      </c>
      <c r="I50" s="39" t="s">
        <v>17</v>
      </c>
      <c r="J50" s="39" t="s">
        <v>14</v>
      </c>
      <c r="K50" s="40">
        <v>43183</v>
      </c>
      <c r="L50" s="8">
        <v>178.34932019999999</v>
      </c>
      <c r="M50" s="8">
        <v>232.28648570000001</v>
      </c>
      <c r="N50" s="8">
        <v>53.937165500000006</v>
      </c>
      <c r="O50" s="8">
        <v>24.810019800000003</v>
      </c>
      <c r="P50" s="8">
        <v>118</v>
      </c>
      <c r="Q50" s="8">
        <v>0.1</v>
      </c>
      <c r="R50" s="8">
        <v>66.3</v>
      </c>
      <c r="S50">
        <v>104.2</v>
      </c>
      <c r="T50">
        <v>52.800000000000004</v>
      </c>
      <c r="U50" s="8">
        <v>18.899999999999999</v>
      </c>
      <c r="V50" s="8">
        <v>0.38</v>
      </c>
      <c r="W50">
        <v>18.799999999999997</v>
      </c>
      <c r="X50" s="8">
        <v>3.61</v>
      </c>
      <c r="Y50" s="8">
        <v>0.15</v>
      </c>
      <c r="Z50" s="8">
        <v>9.1</v>
      </c>
      <c r="AA50" s="8">
        <v>8.4</v>
      </c>
      <c r="AB50" s="8">
        <v>2</v>
      </c>
      <c r="AC50" s="8">
        <v>108</v>
      </c>
      <c r="AD50" s="8">
        <v>0.85000000000000009</v>
      </c>
      <c r="AE50" s="8">
        <v>1680</v>
      </c>
      <c r="AF50" s="8">
        <v>17.399999999999999</v>
      </c>
      <c r="AG50" s="8">
        <v>84.3</v>
      </c>
      <c r="AH50" s="8">
        <v>108</v>
      </c>
      <c r="AI50" s="8">
        <v>2.66</v>
      </c>
      <c r="AJ50" s="8">
        <v>70.3</v>
      </c>
      <c r="AK50" s="8">
        <v>9.6199999999999992</v>
      </c>
      <c r="AL50" s="8">
        <v>0.32</v>
      </c>
      <c r="AM50" s="8">
        <v>10.9</v>
      </c>
      <c r="AN50" s="8">
        <v>66.399999999999991</v>
      </c>
      <c r="AO50" s="8">
        <v>2.4</v>
      </c>
      <c r="AP50" s="8">
        <v>522</v>
      </c>
      <c r="AQ50" s="8">
        <v>1.34</v>
      </c>
      <c r="AR50" s="8">
        <v>3580</v>
      </c>
      <c r="AS50" s="8">
        <v>69.5</v>
      </c>
      <c r="AT50" s="8">
        <v>580</v>
      </c>
      <c r="AU50" s="8">
        <v>467</v>
      </c>
      <c r="AV50" s="8">
        <v>62</v>
      </c>
      <c r="AW50" s="8">
        <v>125</v>
      </c>
      <c r="AX50" s="8">
        <v>8.83</v>
      </c>
      <c r="AY50" s="8">
        <v>3.89</v>
      </c>
      <c r="AZ50" s="8">
        <v>2.09</v>
      </c>
      <c r="BA50" s="8">
        <v>0.65</v>
      </c>
      <c r="BB50" s="8">
        <v>167</v>
      </c>
      <c r="BC50" s="8">
        <v>3.2600000000000002</v>
      </c>
      <c r="BD50" s="8">
        <v>347</v>
      </c>
      <c r="BE50" s="8">
        <v>173</v>
      </c>
      <c r="BF50" s="8">
        <v>0.92999999999999994</v>
      </c>
      <c r="BG50" s="8">
        <v>31.7</v>
      </c>
      <c r="BH50" s="8">
        <v>28.5</v>
      </c>
      <c r="BI50" s="8">
        <v>0.8899999999999999</v>
      </c>
    </row>
    <row r="51" spans="1:61" x14ac:dyDescent="0.25">
      <c r="A51" s="38">
        <v>380</v>
      </c>
      <c r="B51" s="39" t="s">
        <v>140</v>
      </c>
      <c r="C51" s="39" t="s">
        <v>113</v>
      </c>
      <c r="D51" s="39">
        <v>7</v>
      </c>
      <c r="E51" s="39" t="s">
        <v>91</v>
      </c>
      <c r="F51" s="39">
        <v>16.899999999999999</v>
      </c>
      <c r="G51" s="46">
        <v>26.584707957256978</v>
      </c>
      <c r="H51" s="46">
        <f t="shared" si="1"/>
        <v>85.426439451339903</v>
      </c>
      <c r="I51" s="39" t="s">
        <v>17</v>
      </c>
      <c r="J51" s="39" t="s">
        <v>13</v>
      </c>
      <c r="K51" s="40">
        <v>43183</v>
      </c>
      <c r="L51" s="8">
        <v>186.7726342</v>
      </c>
      <c r="M51" s="8">
        <v>245.72000400000002</v>
      </c>
      <c r="N51" s="8">
        <v>58.947369800000004</v>
      </c>
      <c r="O51" s="8">
        <v>24.665625200000001</v>
      </c>
      <c r="P51" s="8">
        <v>219</v>
      </c>
      <c r="Q51" s="8">
        <v>0.17</v>
      </c>
      <c r="R51" s="8">
        <v>92.100000000000009</v>
      </c>
      <c r="S51">
        <v>187.8</v>
      </c>
      <c r="T51">
        <v>55.7</v>
      </c>
      <c r="U51" s="8">
        <v>33.4</v>
      </c>
      <c r="V51" s="8">
        <v>0.59</v>
      </c>
      <c r="W51">
        <v>17.3</v>
      </c>
      <c r="X51" s="8">
        <v>3.3200000000000003</v>
      </c>
      <c r="Y51" s="8">
        <v>0.29000000000000004</v>
      </c>
      <c r="Z51" s="8">
        <v>8.2999999999999989</v>
      </c>
      <c r="AA51" s="8">
        <v>9.5</v>
      </c>
      <c r="AB51" s="8">
        <v>2.3000000000000003</v>
      </c>
      <c r="AC51" s="8">
        <v>102</v>
      </c>
      <c r="AD51" s="8">
        <v>0.49</v>
      </c>
      <c r="AE51" s="8">
        <v>1660</v>
      </c>
      <c r="AF51" s="8">
        <v>8.59</v>
      </c>
      <c r="AG51" s="8">
        <v>106</v>
      </c>
      <c r="AH51" s="8">
        <v>112</v>
      </c>
      <c r="AI51" s="8">
        <v>1.7599999999999998</v>
      </c>
      <c r="AJ51" s="8">
        <v>45.4</v>
      </c>
      <c r="AK51" s="8">
        <v>7.24</v>
      </c>
      <c r="AL51" s="8">
        <v>0</v>
      </c>
      <c r="AM51" s="8">
        <v>9.6999999999999993</v>
      </c>
      <c r="AN51" s="8">
        <v>45.199999999999996</v>
      </c>
      <c r="AO51" s="8">
        <v>1.7999999999999998</v>
      </c>
      <c r="AP51" s="8">
        <v>493</v>
      </c>
      <c r="AQ51" s="8">
        <v>0.95</v>
      </c>
      <c r="AR51" s="8">
        <v>3640</v>
      </c>
      <c r="AS51" s="8">
        <v>48.3</v>
      </c>
      <c r="AT51" s="8">
        <v>644</v>
      </c>
      <c r="AU51" s="8">
        <v>469</v>
      </c>
      <c r="AV51" s="8">
        <v>38.5</v>
      </c>
      <c r="AW51" s="8">
        <v>105</v>
      </c>
      <c r="AX51" s="8">
        <v>8.77</v>
      </c>
      <c r="AY51" s="8">
        <v>2.9299999999999997</v>
      </c>
      <c r="AZ51" s="8">
        <v>1.1600000000000001</v>
      </c>
      <c r="BA51" s="8">
        <v>0.5</v>
      </c>
      <c r="BB51" s="8">
        <v>180</v>
      </c>
      <c r="BC51" s="8">
        <v>1</v>
      </c>
      <c r="BD51" s="8">
        <v>398</v>
      </c>
      <c r="BE51" s="8">
        <v>156</v>
      </c>
      <c r="BF51" s="8">
        <v>0.12</v>
      </c>
      <c r="BG51" s="8">
        <v>21.7</v>
      </c>
      <c r="BH51" s="8">
        <v>13.600000000000001</v>
      </c>
      <c r="BI51" s="8">
        <v>0</v>
      </c>
    </row>
    <row r="52" spans="1:61" x14ac:dyDescent="0.25">
      <c r="A52" s="38">
        <v>382</v>
      </c>
      <c r="B52" s="39" t="s">
        <v>140</v>
      </c>
      <c r="C52" s="39" t="s">
        <v>113</v>
      </c>
      <c r="D52" s="39">
        <v>7</v>
      </c>
      <c r="E52" s="39" t="s">
        <v>91</v>
      </c>
      <c r="F52" s="39">
        <v>16.899999999999999</v>
      </c>
      <c r="G52" s="46">
        <v>26.584707957256978</v>
      </c>
      <c r="H52" s="46">
        <f t="shared" si="1"/>
        <v>85.426439451339903</v>
      </c>
      <c r="I52" s="39" t="s">
        <v>17</v>
      </c>
      <c r="J52" s="39" t="s">
        <v>15</v>
      </c>
      <c r="K52" s="40">
        <v>43183</v>
      </c>
      <c r="L52" s="8">
        <v>200.34660809999997</v>
      </c>
      <c r="M52" s="8">
        <v>247.22054135000002</v>
      </c>
      <c r="N52" s="8">
        <v>46.873933250000007</v>
      </c>
      <c r="O52" s="8">
        <v>28.178747350000002</v>
      </c>
      <c r="P52" s="8">
        <v>119</v>
      </c>
      <c r="Q52" s="8">
        <v>0.16</v>
      </c>
      <c r="R52" s="8">
        <v>60.300000000000004</v>
      </c>
      <c r="S52">
        <v>229.89999999999998</v>
      </c>
      <c r="T52">
        <v>62.199999999999996</v>
      </c>
      <c r="U52" s="8">
        <v>19</v>
      </c>
      <c r="V52" s="8">
        <v>0.34</v>
      </c>
      <c r="W52">
        <v>26.400000000000002</v>
      </c>
      <c r="X52" s="8">
        <v>3.96</v>
      </c>
      <c r="Y52" s="8">
        <v>0.16</v>
      </c>
      <c r="Z52" s="8">
        <v>11.399999999999999</v>
      </c>
      <c r="AA52" s="8">
        <v>13.3</v>
      </c>
      <c r="AB52" s="8">
        <v>2.6</v>
      </c>
      <c r="AC52" s="8">
        <v>142</v>
      </c>
      <c r="AD52" s="8">
        <v>0.84000000000000008</v>
      </c>
      <c r="AE52" s="8">
        <v>1500</v>
      </c>
      <c r="AF52" s="8">
        <v>23.1</v>
      </c>
      <c r="AG52" s="8">
        <v>105</v>
      </c>
      <c r="AH52" s="8">
        <v>114</v>
      </c>
      <c r="AI52" s="8">
        <v>3.14</v>
      </c>
      <c r="AJ52" s="8">
        <v>130</v>
      </c>
      <c r="AK52" s="8">
        <v>10.3</v>
      </c>
      <c r="AL52" s="8">
        <v>0.62</v>
      </c>
      <c r="AM52" s="8">
        <v>12.9</v>
      </c>
      <c r="AN52" s="8">
        <v>124.2</v>
      </c>
      <c r="AO52" s="8">
        <v>2.8000000000000003</v>
      </c>
      <c r="AP52" s="8">
        <v>558</v>
      </c>
      <c r="AQ52" s="8">
        <v>1.1700000000000002</v>
      </c>
      <c r="AR52" s="8">
        <v>3450</v>
      </c>
      <c r="AS52" s="8">
        <v>71.399999999999991</v>
      </c>
      <c r="AT52" s="8">
        <v>658</v>
      </c>
      <c r="AU52" s="8">
        <v>515</v>
      </c>
      <c r="AV52" s="8">
        <v>64.400000000000006</v>
      </c>
      <c r="AW52" s="8">
        <v>163</v>
      </c>
      <c r="AX52" s="8">
        <v>9.3000000000000007</v>
      </c>
      <c r="AY52" s="8">
        <v>4.63</v>
      </c>
      <c r="AZ52" s="8">
        <v>1.8599999999999999</v>
      </c>
      <c r="BA52" s="8">
        <v>0.52</v>
      </c>
      <c r="BB52" s="8">
        <v>167</v>
      </c>
      <c r="BC52" s="8">
        <v>2.0100000000000002</v>
      </c>
      <c r="BD52" s="8">
        <v>423</v>
      </c>
      <c r="BE52" s="8">
        <v>189</v>
      </c>
      <c r="BF52" s="8">
        <v>0.31</v>
      </c>
      <c r="BG52" s="8">
        <v>40.700000000000003</v>
      </c>
      <c r="BH52" s="8">
        <v>30.2</v>
      </c>
      <c r="BI52" s="8">
        <v>0.28000000000000003</v>
      </c>
    </row>
    <row r="53" spans="1:61" x14ac:dyDescent="0.25">
      <c r="A53" s="38">
        <v>384</v>
      </c>
      <c r="B53" s="39" t="s">
        <v>140</v>
      </c>
      <c r="C53" s="39" t="s">
        <v>114</v>
      </c>
      <c r="D53" s="39">
        <v>18</v>
      </c>
      <c r="E53" s="39" t="s">
        <v>90</v>
      </c>
      <c r="F53" s="39">
        <v>0</v>
      </c>
      <c r="G53" s="46">
        <v>15.4320987654321</v>
      </c>
      <c r="H53" s="46">
        <f t="shared" si="1"/>
        <v>49.589006315655851</v>
      </c>
      <c r="I53" s="39" t="s">
        <v>17</v>
      </c>
      <c r="J53" s="39" t="s">
        <v>14</v>
      </c>
      <c r="K53" s="40">
        <v>43183</v>
      </c>
      <c r="L53" s="8">
        <v>190.47955185000001</v>
      </c>
      <c r="M53" s="8">
        <v>262.31232620000003</v>
      </c>
      <c r="N53" s="8">
        <v>71.832774349999994</v>
      </c>
      <c r="O53" s="8">
        <v>23.069689199999999</v>
      </c>
      <c r="P53" s="8">
        <v>140</v>
      </c>
      <c r="Q53" s="8">
        <v>0.17</v>
      </c>
      <c r="R53" s="8">
        <v>79.3</v>
      </c>
      <c r="S53">
        <v>113.69999999999999</v>
      </c>
      <c r="T53">
        <v>82.2</v>
      </c>
      <c r="U53" s="8">
        <v>22.5</v>
      </c>
      <c r="V53" s="8">
        <v>0.37</v>
      </c>
      <c r="W53">
        <v>18.700000000000003</v>
      </c>
      <c r="X53" s="8">
        <v>4.0699999999999994</v>
      </c>
      <c r="Y53" s="8">
        <v>0.19</v>
      </c>
      <c r="Z53" s="8">
        <v>7.7</v>
      </c>
      <c r="AA53" s="8">
        <v>7.7</v>
      </c>
      <c r="AB53" s="8">
        <v>2.7</v>
      </c>
      <c r="AC53" s="8">
        <v>0.34</v>
      </c>
      <c r="AD53" s="8">
        <v>0.02</v>
      </c>
      <c r="AE53" s="8">
        <v>105</v>
      </c>
      <c r="AF53" s="8">
        <v>0.68</v>
      </c>
      <c r="AG53" s="8">
        <v>2.9299999999999997</v>
      </c>
      <c r="AH53" s="8">
        <v>2.42</v>
      </c>
      <c r="AI53" s="8">
        <v>0.08</v>
      </c>
      <c r="AJ53" s="8">
        <v>21.74</v>
      </c>
      <c r="AK53" s="8">
        <v>3.25</v>
      </c>
      <c r="AL53" s="8">
        <v>0</v>
      </c>
      <c r="AM53" s="8">
        <v>8.6999999999999993</v>
      </c>
      <c r="AN53" s="8">
        <v>29.8</v>
      </c>
      <c r="AO53" s="8">
        <v>1.5</v>
      </c>
      <c r="AP53" s="8">
        <v>460</v>
      </c>
      <c r="AQ53" s="8">
        <v>1.22</v>
      </c>
      <c r="AR53" s="8">
        <v>3900</v>
      </c>
      <c r="AS53" s="8">
        <v>62.699999999999996</v>
      </c>
      <c r="AT53" s="8">
        <v>749</v>
      </c>
      <c r="AU53" s="8">
        <v>446</v>
      </c>
      <c r="AV53" s="8">
        <v>45.5</v>
      </c>
      <c r="AW53" s="8">
        <v>122</v>
      </c>
      <c r="AX53" s="8">
        <v>11.6</v>
      </c>
      <c r="AY53" s="8">
        <v>4.1399999999999997</v>
      </c>
      <c r="AZ53" s="8">
        <v>1.5</v>
      </c>
      <c r="BA53" s="8">
        <v>0.42999999999999994</v>
      </c>
      <c r="BB53" s="8">
        <v>126</v>
      </c>
      <c r="BC53" s="8">
        <v>1.47</v>
      </c>
      <c r="BD53" s="8">
        <v>433</v>
      </c>
      <c r="BE53" s="8">
        <v>148</v>
      </c>
      <c r="BF53" s="8">
        <v>0.13</v>
      </c>
      <c r="BG53" s="8">
        <v>30.099999999999998</v>
      </c>
      <c r="BH53" s="8">
        <v>32</v>
      </c>
      <c r="BI53" s="8">
        <v>0.09</v>
      </c>
    </row>
    <row r="54" spans="1:61" x14ac:dyDescent="0.25">
      <c r="A54" s="38">
        <v>383</v>
      </c>
      <c r="B54" s="39" t="s">
        <v>140</v>
      </c>
      <c r="C54" s="39" t="s">
        <v>114</v>
      </c>
      <c r="D54" s="39">
        <v>18</v>
      </c>
      <c r="E54" s="39" t="s">
        <v>90</v>
      </c>
      <c r="F54" s="39">
        <v>0</v>
      </c>
      <c r="G54" s="46">
        <v>15.4320987654321</v>
      </c>
      <c r="H54" s="46">
        <f t="shared" si="1"/>
        <v>49.589006315655851</v>
      </c>
      <c r="I54" s="39" t="s">
        <v>17</v>
      </c>
      <c r="J54" s="39" t="s">
        <v>13</v>
      </c>
      <c r="K54" s="40">
        <v>43183</v>
      </c>
      <c r="L54" s="8">
        <v>223.06758679999999</v>
      </c>
      <c r="M54" s="8">
        <v>280.21280915</v>
      </c>
      <c r="N54" s="8">
        <v>57.145222350000004</v>
      </c>
      <c r="O54" s="8">
        <v>26.4034993</v>
      </c>
      <c r="P54" s="8">
        <v>115</v>
      </c>
      <c r="Q54" s="8">
        <v>0.08</v>
      </c>
      <c r="R54" s="8">
        <v>70</v>
      </c>
      <c r="S54">
        <v>195.7</v>
      </c>
      <c r="T54">
        <v>98.100000000000009</v>
      </c>
      <c r="U54" s="8">
        <v>19.600000000000001</v>
      </c>
      <c r="V54" s="8">
        <v>0.27</v>
      </c>
      <c r="W54">
        <v>26.400000000000002</v>
      </c>
      <c r="X54" s="8">
        <v>4.13</v>
      </c>
      <c r="Y54" s="8">
        <v>0.16</v>
      </c>
      <c r="Z54" s="8">
        <v>10.1</v>
      </c>
      <c r="AA54" s="8">
        <v>12.7</v>
      </c>
      <c r="AB54" s="8">
        <v>2.6</v>
      </c>
      <c r="AC54" s="8">
        <v>73.899999999999991</v>
      </c>
      <c r="AD54" s="8">
        <v>0.32</v>
      </c>
      <c r="AE54" s="8">
        <v>1850</v>
      </c>
      <c r="AF54" s="8">
        <v>7.34</v>
      </c>
      <c r="AG54" s="8">
        <v>197</v>
      </c>
      <c r="AH54" s="8">
        <v>118</v>
      </c>
      <c r="AI54" s="8">
        <v>1.45</v>
      </c>
      <c r="AJ54" s="8">
        <v>61.8</v>
      </c>
      <c r="AK54" s="8">
        <v>10.199999999999999</v>
      </c>
      <c r="AL54" s="8">
        <v>0.12</v>
      </c>
      <c r="AM54" s="8">
        <v>12.1</v>
      </c>
      <c r="AN54" s="8">
        <v>58</v>
      </c>
      <c r="AO54" s="8">
        <v>1.7999999999999998</v>
      </c>
      <c r="AP54" s="8">
        <v>435</v>
      </c>
      <c r="AQ54" s="8">
        <v>0.90999999999999992</v>
      </c>
      <c r="AR54" s="8">
        <v>3750</v>
      </c>
      <c r="AS54" s="8">
        <v>54.6</v>
      </c>
      <c r="AT54" s="8">
        <v>957</v>
      </c>
      <c r="AU54" s="8">
        <v>463</v>
      </c>
      <c r="AV54" s="8">
        <v>44.400000000000006</v>
      </c>
      <c r="AW54" s="8">
        <v>160</v>
      </c>
      <c r="AX54" s="8">
        <v>10.600000000000001</v>
      </c>
      <c r="AY54" s="8">
        <v>4.72</v>
      </c>
      <c r="AZ54" s="8">
        <v>1.56</v>
      </c>
      <c r="BA54" s="8">
        <v>0.4</v>
      </c>
      <c r="BB54" s="8">
        <v>134</v>
      </c>
      <c r="BC54" s="8">
        <v>1.79</v>
      </c>
      <c r="BD54" s="8">
        <v>631</v>
      </c>
      <c r="BE54" s="8">
        <v>156</v>
      </c>
      <c r="BF54" s="8">
        <v>0.16</v>
      </c>
      <c r="BG54" s="8">
        <v>43.4</v>
      </c>
      <c r="BH54" s="8">
        <v>32.700000000000003</v>
      </c>
      <c r="BI54" s="8">
        <v>0.21999999999999997</v>
      </c>
    </row>
    <row r="55" spans="1:61" x14ac:dyDescent="0.25">
      <c r="A55" s="38">
        <v>385</v>
      </c>
      <c r="B55" s="39" t="s">
        <v>140</v>
      </c>
      <c r="C55" s="39" t="s">
        <v>114</v>
      </c>
      <c r="D55" s="39">
        <v>18</v>
      </c>
      <c r="E55" s="39" t="s">
        <v>90</v>
      </c>
      <c r="F55" s="39">
        <v>0</v>
      </c>
      <c r="G55" s="46">
        <v>15.4320987654321</v>
      </c>
      <c r="H55" s="46">
        <f t="shared" si="1"/>
        <v>49.589006315655851</v>
      </c>
      <c r="I55" s="39" t="s">
        <v>17</v>
      </c>
      <c r="J55" s="39" t="s">
        <v>15</v>
      </c>
      <c r="K55" s="40">
        <v>43183</v>
      </c>
      <c r="L55" s="8">
        <v>191.79043099999998</v>
      </c>
      <c r="M55" s="8">
        <v>261.17390059999997</v>
      </c>
      <c r="N55" s="8">
        <v>69.383469600000012</v>
      </c>
      <c r="O55" s="8">
        <v>22.769469700000002</v>
      </c>
      <c r="P55" s="8">
        <v>123</v>
      </c>
      <c r="Q55" s="8">
        <v>0.02</v>
      </c>
      <c r="R55" s="8">
        <v>73.899999999999991</v>
      </c>
      <c r="S55">
        <v>123.10000000000001</v>
      </c>
      <c r="T55">
        <v>77.599999999999994</v>
      </c>
      <c r="U55" s="8">
        <v>20.299999999999997</v>
      </c>
      <c r="V55" s="8">
        <v>0.33</v>
      </c>
      <c r="W55">
        <v>18.5</v>
      </c>
      <c r="X55" s="8">
        <v>4.01</v>
      </c>
      <c r="Y55" s="8">
        <v>0.16</v>
      </c>
      <c r="Z55" s="8">
        <v>9.6999999999999993</v>
      </c>
      <c r="AA55" s="8">
        <v>7.8000000000000007</v>
      </c>
      <c r="AB55" s="8">
        <v>2.1</v>
      </c>
      <c r="AC55" s="8">
        <v>81.099999999999994</v>
      </c>
      <c r="AD55" s="8">
        <v>0.43999999999999995</v>
      </c>
      <c r="AE55" s="8">
        <v>1880</v>
      </c>
      <c r="AF55" s="8">
        <v>9.7899999999999991</v>
      </c>
      <c r="AG55" s="8">
        <v>118</v>
      </c>
      <c r="AH55" s="8">
        <v>116</v>
      </c>
      <c r="AI55" s="8">
        <v>1.1600000000000001</v>
      </c>
      <c r="AJ55" s="8">
        <v>39.799999999999997</v>
      </c>
      <c r="AK55" s="8">
        <v>13.4</v>
      </c>
      <c r="AL55" s="8">
        <v>0.18</v>
      </c>
      <c r="AM55" s="8">
        <v>10.4</v>
      </c>
      <c r="AN55" s="8">
        <v>32.5</v>
      </c>
      <c r="AO55" s="8">
        <v>1.6</v>
      </c>
      <c r="AP55" s="8">
        <v>466</v>
      </c>
      <c r="AQ55" s="8">
        <v>1.1200000000000001</v>
      </c>
      <c r="AR55" s="8">
        <v>3820</v>
      </c>
      <c r="AS55" s="8">
        <v>63.3</v>
      </c>
      <c r="AT55" s="8">
        <v>779</v>
      </c>
      <c r="AU55" s="8">
        <v>445</v>
      </c>
      <c r="AV55" s="8">
        <v>47.300000000000004</v>
      </c>
      <c r="AW55" s="8">
        <v>123</v>
      </c>
      <c r="AX55" s="8">
        <v>10.9</v>
      </c>
      <c r="AY55" s="8">
        <v>4.1399999999999997</v>
      </c>
      <c r="AZ55" s="8">
        <v>2.9099999999999997</v>
      </c>
      <c r="BA55" s="8">
        <v>0.58000000000000007</v>
      </c>
      <c r="BB55" s="8">
        <v>135</v>
      </c>
      <c r="BC55" s="8">
        <v>2.1800000000000002</v>
      </c>
      <c r="BD55" s="8">
        <v>456</v>
      </c>
      <c r="BE55" s="8">
        <v>147</v>
      </c>
      <c r="BF55" s="8">
        <v>0.10999999999999999</v>
      </c>
      <c r="BG55" s="8">
        <v>31.299999999999997</v>
      </c>
      <c r="BH55" s="8">
        <v>32.1</v>
      </c>
      <c r="BI55" s="8">
        <v>0.34</v>
      </c>
    </row>
    <row r="56" spans="1:61" x14ac:dyDescent="0.25">
      <c r="A56" s="38">
        <v>387</v>
      </c>
      <c r="B56" s="39" t="s">
        <v>140</v>
      </c>
      <c r="C56" s="39" t="s">
        <v>116</v>
      </c>
      <c r="D56" s="39">
        <v>8</v>
      </c>
      <c r="E56" s="39" t="s">
        <v>90</v>
      </c>
      <c r="F56" s="39">
        <v>0</v>
      </c>
      <c r="G56" s="46">
        <v>21.397447868036103</v>
      </c>
      <c r="H56" s="46">
        <f t="shared" si="1"/>
        <v>68.757865899858942</v>
      </c>
      <c r="I56" s="39" t="s">
        <v>17</v>
      </c>
      <c r="J56" s="39" t="s">
        <v>14</v>
      </c>
      <c r="K56" s="40">
        <v>43183</v>
      </c>
      <c r="L56" s="8">
        <v>197.31525500000001</v>
      </c>
      <c r="M56" s="8">
        <v>250.0021174</v>
      </c>
      <c r="N56" s="8">
        <v>52.686862400000003</v>
      </c>
      <c r="O56" s="8">
        <v>20.211876249999996</v>
      </c>
      <c r="P56" s="8">
        <v>121</v>
      </c>
      <c r="Q56" s="8">
        <v>0.19</v>
      </c>
      <c r="R56" s="8">
        <v>53.9</v>
      </c>
      <c r="S56">
        <v>123.4</v>
      </c>
      <c r="T56">
        <v>46.2</v>
      </c>
      <c r="U56" s="8">
        <v>18.5</v>
      </c>
      <c r="V56" s="8">
        <v>0.38</v>
      </c>
      <c r="W56">
        <v>14.9</v>
      </c>
      <c r="X56" s="8">
        <v>5.0600000000000005</v>
      </c>
      <c r="Y56" s="8">
        <v>0.17</v>
      </c>
      <c r="Z56" s="8">
        <v>4.9000000000000004</v>
      </c>
      <c r="AA56" s="8">
        <v>12.8</v>
      </c>
      <c r="AB56" s="8">
        <v>2.8000000000000003</v>
      </c>
      <c r="AC56" s="8">
        <v>133</v>
      </c>
      <c r="AD56" s="8">
        <v>1.1000000000000001</v>
      </c>
      <c r="AE56" s="8">
        <v>1470</v>
      </c>
      <c r="AF56" s="8">
        <v>22.3</v>
      </c>
      <c r="AG56" s="8">
        <v>86.8</v>
      </c>
      <c r="AH56" s="8">
        <v>103</v>
      </c>
      <c r="AI56" s="8">
        <v>3.3800000000000003</v>
      </c>
      <c r="AJ56" s="8">
        <v>158</v>
      </c>
      <c r="AK56" s="8">
        <v>14.8</v>
      </c>
      <c r="AL56" s="8">
        <v>1.7199999999999998</v>
      </c>
      <c r="AM56" s="8">
        <v>5.0999999999999996</v>
      </c>
      <c r="AN56" s="8">
        <v>157.4</v>
      </c>
      <c r="AO56" s="8">
        <v>2.2000000000000002</v>
      </c>
      <c r="AP56" s="8">
        <v>535</v>
      </c>
      <c r="AQ56" s="8">
        <v>1.6500000000000001</v>
      </c>
      <c r="AR56" s="8">
        <v>3400</v>
      </c>
      <c r="AS56" s="8">
        <v>73.2</v>
      </c>
      <c r="AT56" s="8">
        <v>581</v>
      </c>
      <c r="AU56" s="8">
        <v>477</v>
      </c>
      <c r="AV56" s="8">
        <v>68.5</v>
      </c>
      <c r="AW56" s="8">
        <v>183</v>
      </c>
      <c r="AX56" s="8">
        <v>11.799999999999999</v>
      </c>
      <c r="AY56" s="8">
        <v>5.32</v>
      </c>
      <c r="AZ56" s="8">
        <v>1.51</v>
      </c>
      <c r="BA56" s="8">
        <v>0.65</v>
      </c>
      <c r="BB56" s="8">
        <v>145</v>
      </c>
      <c r="BC56" s="8">
        <v>1.36</v>
      </c>
      <c r="BD56" s="8">
        <v>363</v>
      </c>
      <c r="BE56" s="8">
        <v>166</v>
      </c>
      <c r="BF56" s="8">
        <v>0.15</v>
      </c>
      <c r="BG56" s="8">
        <v>36.1</v>
      </c>
      <c r="BH56" s="8">
        <v>31.5</v>
      </c>
      <c r="BI56" s="8">
        <v>0.13</v>
      </c>
    </row>
    <row r="57" spans="1:61" x14ac:dyDescent="0.25">
      <c r="A57" s="38">
        <v>386</v>
      </c>
      <c r="B57" s="39" t="s">
        <v>140</v>
      </c>
      <c r="C57" s="39" t="s">
        <v>116</v>
      </c>
      <c r="D57" s="39">
        <v>8</v>
      </c>
      <c r="E57" s="39" t="s">
        <v>90</v>
      </c>
      <c r="F57" s="39">
        <v>0</v>
      </c>
      <c r="G57" s="46">
        <v>21.397447868036103</v>
      </c>
      <c r="H57" s="46">
        <f t="shared" si="1"/>
        <v>68.757865899858942</v>
      </c>
      <c r="I57" s="39" t="s">
        <v>17</v>
      </c>
      <c r="J57" s="39" t="s">
        <v>13</v>
      </c>
      <c r="K57" s="40">
        <v>43183</v>
      </c>
      <c r="L57" s="8">
        <v>196.71849205000001</v>
      </c>
      <c r="M57" s="8">
        <v>237.84226469999999</v>
      </c>
      <c r="N57" s="8">
        <v>41.123772649999999</v>
      </c>
      <c r="O57" s="8">
        <v>28.090902399999997</v>
      </c>
      <c r="P57" s="8">
        <v>105</v>
      </c>
      <c r="Q57" s="8">
        <v>0.03</v>
      </c>
      <c r="R57" s="8">
        <v>57.800000000000004</v>
      </c>
      <c r="S57">
        <v>133</v>
      </c>
      <c r="T57">
        <v>53.8</v>
      </c>
      <c r="U57" s="8">
        <v>17.2</v>
      </c>
      <c r="V57" s="8">
        <v>0.26</v>
      </c>
      <c r="W57">
        <v>16</v>
      </c>
      <c r="X57" s="8">
        <v>4.3</v>
      </c>
      <c r="Y57" s="8">
        <v>0.14000000000000001</v>
      </c>
      <c r="Z57" s="8">
        <v>13.700000000000001</v>
      </c>
      <c r="AA57" s="8">
        <v>14.7</v>
      </c>
      <c r="AB57" s="8">
        <v>3</v>
      </c>
      <c r="AC57" s="8">
        <v>135</v>
      </c>
      <c r="AD57" s="8">
        <v>0.83000000000000007</v>
      </c>
      <c r="AE57" s="8">
        <v>1440</v>
      </c>
      <c r="AF57" s="8">
        <v>17.600000000000001</v>
      </c>
      <c r="AG57" s="8">
        <v>119</v>
      </c>
      <c r="AH57" s="8">
        <v>111</v>
      </c>
      <c r="AI57" s="8">
        <v>3.95</v>
      </c>
      <c r="AJ57" s="8">
        <v>188</v>
      </c>
      <c r="AK57" s="8">
        <v>13.3</v>
      </c>
      <c r="AL57" s="8">
        <v>0.72</v>
      </c>
      <c r="AM57" s="8">
        <v>14.9</v>
      </c>
      <c r="AN57" s="8">
        <v>186.9</v>
      </c>
      <c r="AO57" s="8">
        <v>2.8000000000000003</v>
      </c>
      <c r="AP57" s="8">
        <v>523</v>
      </c>
      <c r="AQ57" s="8">
        <v>1.06</v>
      </c>
      <c r="AR57" s="8">
        <v>3310</v>
      </c>
      <c r="AS57" s="8">
        <v>58.4</v>
      </c>
      <c r="AT57" s="8">
        <v>671</v>
      </c>
      <c r="AU57" s="8">
        <v>494</v>
      </c>
      <c r="AV57" s="8">
        <v>62.400000000000006</v>
      </c>
      <c r="AW57" s="8">
        <v>199</v>
      </c>
      <c r="AX57" s="8">
        <v>10.9</v>
      </c>
      <c r="AY57" s="8">
        <v>5.32</v>
      </c>
      <c r="AZ57" s="8">
        <v>1.6700000000000002</v>
      </c>
      <c r="BA57" s="8">
        <v>0.39</v>
      </c>
      <c r="BB57" s="8">
        <v>166</v>
      </c>
      <c r="BC57" s="8">
        <v>1.47</v>
      </c>
      <c r="BD57" s="8">
        <v>477</v>
      </c>
      <c r="BE57" s="8">
        <v>179</v>
      </c>
      <c r="BF57" s="8">
        <v>0.16</v>
      </c>
      <c r="BG57" s="8">
        <v>40.300000000000004</v>
      </c>
      <c r="BH57" s="8">
        <v>32.5</v>
      </c>
      <c r="BI57" s="8">
        <v>0.15</v>
      </c>
    </row>
    <row r="58" spans="1:61" x14ac:dyDescent="0.25">
      <c r="A58" s="38">
        <v>388</v>
      </c>
      <c r="B58" s="39" t="s">
        <v>140</v>
      </c>
      <c r="C58" s="39" t="s">
        <v>116</v>
      </c>
      <c r="D58" s="39">
        <v>8</v>
      </c>
      <c r="E58" s="39" t="s">
        <v>90</v>
      </c>
      <c r="F58" s="39">
        <v>0</v>
      </c>
      <c r="G58" s="46">
        <v>21.397447868036103</v>
      </c>
      <c r="H58" s="46">
        <f t="shared" si="1"/>
        <v>68.757865899858942</v>
      </c>
      <c r="I58" s="39" t="s">
        <v>17</v>
      </c>
      <c r="J58" s="39" t="s">
        <v>15</v>
      </c>
      <c r="K58" s="40">
        <v>43183</v>
      </c>
      <c r="L58" s="8">
        <v>212.55861805000001</v>
      </c>
      <c r="M58" s="8">
        <v>260.92219065</v>
      </c>
      <c r="N58" s="8">
        <v>48.363572599999998</v>
      </c>
      <c r="O58" s="8">
        <v>27.901714200000001</v>
      </c>
      <c r="P58" s="8">
        <v>140</v>
      </c>
      <c r="Q58" s="8">
        <v>0.24</v>
      </c>
      <c r="R58" s="8">
        <v>54</v>
      </c>
      <c r="S58">
        <v>134.19999999999999</v>
      </c>
      <c r="T58">
        <v>56</v>
      </c>
      <c r="U58" s="8">
        <v>21.9</v>
      </c>
      <c r="V58" s="8">
        <v>0.43999999999999995</v>
      </c>
      <c r="W58">
        <v>17.8</v>
      </c>
      <c r="X58" s="8">
        <v>4.33</v>
      </c>
      <c r="Y58" s="8">
        <v>0.21000000000000002</v>
      </c>
      <c r="Z58" s="8">
        <v>11.399999999999999</v>
      </c>
      <c r="AA58" s="8">
        <v>15.700000000000001</v>
      </c>
      <c r="AB58" s="8">
        <v>2.6</v>
      </c>
      <c r="AC58" s="8">
        <v>148</v>
      </c>
      <c r="AD58" s="8">
        <v>1.31</v>
      </c>
      <c r="AE58" s="8">
        <v>1390</v>
      </c>
      <c r="AF58" s="8">
        <v>26.400000000000002</v>
      </c>
      <c r="AG58" s="8">
        <v>111</v>
      </c>
      <c r="AH58" s="8">
        <v>115</v>
      </c>
      <c r="AI58" s="8">
        <v>3.9400000000000004</v>
      </c>
      <c r="AJ58" s="8">
        <v>209</v>
      </c>
      <c r="AK58" s="8">
        <v>13.3</v>
      </c>
      <c r="AL58" s="8">
        <v>0.87999999999999989</v>
      </c>
      <c r="AM58" s="8">
        <v>11.5</v>
      </c>
      <c r="AN58" s="8">
        <v>208.70000000000002</v>
      </c>
      <c r="AO58" s="8">
        <v>2.2000000000000002</v>
      </c>
      <c r="AP58" s="8">
        <v>565</v>
      </c>
      <c r="AQ58" s="8">
        <v>1.83</v>
      </c>
      <c r="AR58" s="8">
        <v>3280</v>
      </c>
      <c r="AS58" s="8">
        <v>82.2</v>
      </c>
      <c r="AT58" s="8">
        <v>688</v>
      </c>
      <c r="AU58" s="8">
        <v>539</v>
      </c>
      <c r="AV58" s="8">
        <v>82.2</v>
      </c>
      <c r="AW58" s="8">
        <v>222</v>
      </c>
      <c r="AX58" s="8">
        <v>10.5</v>
      </c>
      <c r="AY58" s="8">
        <v>6.13</v>
      </c>
      <c r="AZ58" s="8">
        <v>1.6300000000000001</v>
      </c>
      <c r="BA58" s="8">
        <v>0.66</v>
      </c>
      <c r="BB58" s="8">
        <v>170</v>
      </c>
      <c r="BC58" s="8">
        <v>1.53</v>
      </c>
      <c r="BD58" s="8">
        <v>457</v>
      </c>
      <c r="BE58" s="8">
        <v>192</v>
      </c>
      <c r="BF58" s="8">
        <v>0.16</v>
      </c>
      <c r="BG58" s="8">
        <v>44.400000000000006</v>
      </c>
      <c r="BH58" s="8">
        <v>31.5</v>
      </c>
      <c r="BI58" s="8">
        <v>0.10999999999999999</v>
      </c>
    </row>
    <row r="59" spans="1:61" x14ac:dyDescent="0.25">
      <c r="A59" s="38">
        <v>390</v>
      </c>
      <c r="B59" s="39" t="s">
        <v>140</v>
      </c>
      <c r="C59" s="39" t="s">
        <v>117</v>
      </c>
      <c r="D59" s="39">
        <v>19</v>
      </c>
      <c r="E59" s="39" t="s">
        <v>91</v>
      </c>
      <c r="F59" s="39">
        <v>16.899999999999999</v>
      </c>
      <c r="G59" s="46">
        <v>16.33986928104575</v>
      </c>
      <c r="H59" s="46">
        <f t="shared" si="1"/>
        <v>52.506006687165005</v>
      </c>
      <c r="I59" s="39" t="s">
        <v>17</v>
      </c>
      <c r="J59" s="39" t="s">
        <v>14</v>
      </c>
      <c r="K59" s="40">
        <v>43183</v>
      </c>
      <c r="L59" s="8">
        <v>181.21247084999999</v>
      </c>
      <c r="M59" s="8">
        <v>252.3377366</v>
      </c>
      <c r="N59" s="8">
        <v>71.125265750000011</v>
      </c>
      <c r="O59" s="8">
        <v>21.182820800000002</v>
      </c>
      <c r="P59" s="8">
        <v>146</v>
      </c>
      <c r="Q59" s="8">
        <v>0.28000000000000003</v>
      </c>
      <c r="R59" s="8">
        <v>68.8</v>
      </c>
      <c r="S59">
        <v>121.89999999999999</v>
      </c>
      <c r="T59">
        <v>65.400000000000006</v>
      </c>
      <c r="U59" s="8">
        <v>22.400000000000002</v>
      </c>
      <c r="V59" s="8">
        <v>0.42000000000000004</v>
      </c>
      <c r="W59">
        <v>10</v>
      </c>
      <c r="X59" s="8">
        <v>4.46</v>
      </c>
      <c r="Y59" s="8">
        <v>0.22999999999999998</v>
      </c>
      <c r="Z59" s="8">
        <v>7.9</v>
      </c>
      <c r="AA59" s="8">
        <v>8</v>
      </c>
      <c r="AB59" s="8">
        <v>2.2000000000000002</v>
      </c>
      <c r="AC59" s="8">
        <v>73.899999999999991</v>
      </c>
      <c r="AD59" s="8">
        <v>0.37</v>
      </c>
      <c r="AE59" s="8">
        <v>1890</v>
      </c>
      <c r="AF59" s="8">
        <v>6.33</v>
      </c>
      <c r="AG59" s="8">
        <v>102</v>
      </c>
      <c r="AH59" s="8">
        <v>106</v>
      </c>
      <c r="AI59" s="8">
        <v>1.26</v>
      </c>
      <c r="AJ59" s="8">
        <v>35.5</v>
      </c>
      <c r="AK59" s="8">
        <v>13.100000000000001</v>
      </c>
      <c r="AL59" s="8">
        <v>0.12</v>
      </c>
      <c r="AM59" s="8">
        <v>8.5</v>
      </c>
      <c r="AN59" s="8">
        <v>34.5</v>
      </c>
      <c r="AO59" s="8">
        <v>1.7000000000000002</v>
      </c>
      <c r="AP59" s="8">
        <v>411</v>
      </c>
      <c r="AQ59" s="8">
        <v>0.91999999999999993</v>
      </c>
      <c r="AR59" s="8">
        <v>3510</v>
      </c>
      <c r="AS59" s="8">
        <v>56.6</v>
      </c>
      <c r="AT59" s="8">
        <v>581</v>
      </c>
      <c r="AU59" s="8">
        <v>334</v>
      </c>
      <c r="AV59" s="8">
        <v>47.1</v>
      </c>
      <c r="AW59" s="8">
        <v>115</v>
      </c>
      <c r="AX59" s="8">
        <v>11.6</v>
      </c>
      <c r="AY59" s="8">
        <v>4.59</v>
      </c>
      <c r="AZ59" s="8">
        <v>2.16</v>
      </c>
      <c r="BA59" s="8">
        <v>0.52</v>
      </c>
      <c r="BB59" s="8">
        <v>121</v>
      </c>
      <c r="BC59" s="8">
        <v>1.61</v>
      </c>
      <c r="BD59" s="8">
        <v>407</v>
      </c>
      <c r="BE59" s="8">
        <v>148</v>
      </c>
      <c r="BF59" s="8">
        <v>0.13</v>
      </c>
      <c r="BG59" s="8">
        <v>27.7</v>
      </c>
      <c r="BH59" s="8">
        <v>29.2</v>
      </c>
      <c r="BI59" s="8">
        <v>0.12</v>
      </c>
    </row>
    <row r="60" spans="1:61" x14ac:dyDescent="0.25">
      <c r="A60" s="38">
        <v>389</v>
      </c>
      <c r="B60" s="39" t="s">
        <v>140</v>
      </c>
      <c r="C60" s="39" t="s">
        <v>117</v>
      </c>
      <c r="D60" s="39">
        <v>19</v>
      </c>
      <c r="E60" s="39" t="s">
        <v>91</v>
      </c>
      <c r="F60" s="39">
        <v>16.899999999999999</v>
      </c>
      <c r="G60" s="46">
        <v>16.33986928104575</v>
      </c>
      <c r="H60" s="46">
        <f t="shared" si="1"/>
        <v>52.506006687165005</v>
      </c>
      <c r="I60" s="39" t="s">
        <v>17</v>
      </c>
      <c r="J60" s="39" t="s">
        <v>13</v>
      </c>
      <c r="K60" s="40">
        <v>43183</v>
      </c>
      <c r="L60" s="8">
        <v>186.0630166</v>
      </c>
      <c r="M60" s="8">
        <v>242.29689719999999</v>
      </c>
      <c r="N60" s="8">
        <v>56.233880599999999</v>
      </c>
      <c r="O60" s="8">
        <v>24.329748850000001</v>
      </c>
      <c r="P60" s="8">
        <v>120</v>
      </c>
      <c r="Q60" s="8">
        <v>0.05</v>
      </c>
      <c r="R60" s="8">
        <v>67.300000000000011</v>
      </c>
      <c r="S60">
        <v>125.8</v>
      </c>
      <c r="T60">
        <v>64.7</v>
      </c>
      <c r="U60" s="8">
        <v>19.600000000000001</v>
      </c>
      <c r="V60" s="8">
        <v>0.28000000000000003</v>
      </c>
      <c r="W60">
        <v>10.700000000000001</v>
      </c>
      <c r="X60" s="8">
        <v>4.09</v>
      </c>
      <c r="Y60" s="8">
        <v>0.18</v>
      </c>
      <c r="Z60" s="8">
        <v>12.8</v>
      </c>
      <c r="AA60" s="8">
        <v>9.9</v>
      </c>
      <c r="AB60" s="8">
        <v>2</v>
      </c>
      <c r="AC60" s="8">
        <v>72.699999999999989</v>
      </c>
      <c r="AD60" s="8">
        <v>0.32</v>
      </c>
      <c r="AE60" s="8">
        <v>1830</v>
      </c>
      <c r="AF60" s="8">
        <v>5.3800000000000008</v>
      </c>
      <c r="AG60" s="8">
        <v>120</v>
      </c>
      <c r="AH60" s="8">
        <v>105</v>
      </c>
      <c r="AI60" s="8">
        <v>1.6400000000000001</v>
      </c>
      <c r="AJ60" s="8">
        <v>59.1</v>
      </c>
      <c r="AK60" s="8">
        <v>10.4</v>
      </c>
      <c r="AL60" s="8">
        <v>0.19</v>
      </c>
      <c r="AM60" s="8">
        <v>12.6</v>
      </c>
      <c r="AN60" s="8">
        <v>60</v>
      </c>
      <c r="AO60" s="8">
        <v>1.7000000000000002</v>
      </c>
      <c r="AP60" s="8">
        <v>342</v>
      </c>
      <c r="AQ60" s="8">
        <v>0.77</v>
      </c>
      <c r="AR60" s="8">
        <v>3450</v>
      </c>
      <c r="AS60" s="8">
        <v>46.7</v>
      </c>
      <c r="AT60" s="8">
        <v>628</v>
      </c>
      <c r="AU60" s="8">
        <v>343</v>
      </c>
      <c r="AV60" s="8">
        <v>46.2</v>
      </c>
      <c r="AW60" s="8">
        <v>134</v>
      </c>
      <c r="AX60" s="8">
        <v>9.75</v>
      </c>
      <c r="AY60" s="8">
        <v>5.15</v>
      </c>
      <c r="AZ60" s="8">
        <v>2.04</v>
      </c>
      <c r="BA60" s="8">
        <v>0.24</v>
      </c>
      <c r="BB60" s="8">
        <v>124</v>
      </c>
      <c r="BC60" s="8">
        <v>1.6300000000000001</v>
      </c>
      <c r="BD60" s="8">
        <v>482</v>
      </c>
      <c r="BE60" s="8">
        <v>142</v>
      </c>
      <c r="BF60" s="8">
        <v>0.13</v>
      </c>
      <c r="BG60" s="8">
        <v>32.400000000000006</v>
      </c>
      <c r="BH60" s="8">
        <v>30.8</v>
      </c>
      <c r="BI60" s="8">
        <v>0.13</v>
      </c>
    </row>
    <row r="61" spans="1:61" x14ac:dyDescent="0.25">
      <c r="A61" s="38">
        <v>391</v>
      </c>
      <c r="B61" s="39" t="s">
        <v>140</v>
      </c>
      <c r="C61" s="39" t="s">
        <v>117</v>
      </c>
      <c r="D61" s="39">
        <v>19</v>
      </c>
      <c r="E61" s="39" t="s">
        <v>91</v>
      </c>
      <c r="F61" s="39">
        <v>16.899999999999999</v>
      </c>
      <c r="G61" s="46">
        <v>16.33986928104575</v>
      </c>
      <c r="H61" s="46">
        <f t="shared" si="1"/>
        <v>52.506006687165005</v>
      </c>
      <c r="I61" s="39" t="s">
        <v>17</v>
      </c>
      <c r="J61" s="39" t="s">
        <v>15</v>
      </c>
      <c r="K61" s="40">
        <v>43183</v>
      </c>
      <c r="L61" s="8">
        <v>173.60285454999999</v>
      </c>
      <c r="M61" s="8">
        <v>240.84177334999998</v>
      </c>
      <c r="N61" s="8">
        <v>67.238918799999993</v>
      </c>
      <c r="O61" s="8">
        <v>19.634748999999999</v>
      </c>
      <c r="P61" s="8">
        <v>133</v>
      </c>
      <c r="Q61" s="8">
        <v>0.08</v>
      </c>
      <c r="R61" s="8">
        <v>69.900000000000006</v>
      </c>
      <c r="S61">
        <v>129.5</v>
      </c>
      <c r="T61">
        <v>61.6</v>
      </c>
      <c r="U61" s="8">
        <v>21</v>
      </c>
      <c r="V61" s="8">
        <v>0.36</v>
      </c>
      <c r="W61">
        <v>10.1</v>
      </c>
      <c r="X61" s="8">
        <v>4.24</v>
      </c>
      <c r="Y61" s="8">
        <v>0.19</v>
      </c>
      <c r="Z61" s="8">
        <v>7.6</v>
      </c>
      <c r="AA61" s="8">
        <v>8.2999999999999989</v>
      </c>
      <c r="AB61" s="8">
        <v>1.4000000000000001</v>
      </c>
      <c r="AC61" s="8">
        <v>74.5</v>
      </c>
      <c r="AD61" s="8">
        <v>0.38</v>
      </c>
      <c r="AE61" s="8">
        <v>1880</v>
      </c>
      <c r="AF61" s="8">
        <v>7.53</v>
      </c>
      <c r="AG61" s="8">
        <v>109</v>
      </c>
      <c r="AH61" s="8">
        <v>105</v>
      </c>
      <c r="AI61" s="8">
        <v>1.27</v>
      </c>
      <c r="AJ61" s="8">
        <v>35.299999999999997</v>
      </c>
      <c r="AK61" s="8">
        <v>12.1</v>
      </c>
      <c r="AL61" s="8">
        <v>0.18</v>
      </c>
      <c r="AM61" s="8">
        <v>8</v>
      </c>
      <c r="AN61" s="8">
        <v>35</v>
      </c>
      <c r="AO61" s="8">
        <v>1.6</v>
      </c>
      <c r="AP61" s="8">
        <v>412</v>
      </c>
      <c r="AQ61" s="8">
        <v>0.94</v>
      </c>
      <c r="AR61" s="8">
        <v>3500</v>
      </c>
      <c r="AS61" s="8">
        <v>54.3</v>
      </c>
      <c r="AT61" s="8">
        <v>618</v>
      </c>
      <c r="AU61" s="8">
        <v>338</v>
      </c>
      <c r="AV61" s="8">
        <v>45.199999999999996</v>
      </c>
      <c r="AW61" s="8">
        <v>114</v>
      </c>
      <c r="AX61" s="8">
        <v>9.8000000000000007</v>
      </c>
      <c r="AY61" s="8">
        <v>4.6000000000000005</v>
      </c>
      <c r="AZ61" s="8">
        <v>1.9500000000000002</v>
      </c>
      <c r="BA61" s="8">
        <v>0.44999999999999996</v>
      </c>
      <c r="BB61" s="8">
        <v>113</v>
      </c>
      <c r="BC61" s="8">
        <v>3.01</v>
      </c>
      <c r="BD61" s="8">
        <v>428</v>
      </c>
      <c r="BE61" s="8">
        <v>142</v>
      </c>
      <c r="BF61" s="8">
        <v>0.34</v>
      </c>
      <c r="BG61" s="8">
        <v>27.599999999999998</v>
      </c>
      <c r="BH61" s="8">
        <v>26.8</v>
      </c>
      <c r="BI61" s="8">
        <v>0.28000000000000003</v>
      </c>
    </row>
    <row r="62" spans="1:61" x14ac:dyDescent="0.25">
      <c r="A62" s="38">
        <v>393</v>
      </c>
      <c r="B62" s="39" t="s">
        <v>140</v>
      </c>
      <c r="C62" s="39" t="s">
        <v>126</v>
      </c>
      <c r="D62" s="39">
        <v>9</v>
      </c>
      <c r="E62" s="39" t="s">
        <v>93</v>
      </c>
      <c r="F62" s="39">
        <v>11.3</v>
      </c>
      <c r="G62" s="46">
        <v>21.267766365805581</v>
      </c>
      <c r="H62" s="46">
        <f t="shared" si="1"/>
        <v>68.341151561071925</v>
      </c>
      <c r="I62" s="39" t="s">
        <v>17</v>
      </c>
      <c r="J62" s="39" t="s">
        <v>14</v>
      </c>
      <c r="K62" s="40">
        <v>43183</v>
      </c>
      <c r="L62" s="8">
        <v>182.52111965000006</v>
      </c>
      <c r="M62" s="8">
        <v>250.06786695000002</v>
      </c>
      <c r="N62" s="8">
        <v>67.546747299999993</v>
      </c>
      <c r="O62" s="8">
        <v>17.68205635</v>
      </c>
      <c r="P62" s="8">
        <v>128</v>
      </c>
      <c r="Q62" s="8">
        <v>0.21000000000000002</v>
      </c>
      <c r="R62" s="8">
        <v>55.199999999999996</v>
      </c>
      <c r="S62">
        <v>109.9</v>
      </c>
      <c r="T62">
        <v>49</v>
      </c>
      <c r="U62" s="8">
        <v>19.3</v>
      </c>
      <c r="V62" s="8">
        <v>0.42999999999999994</v>
      </c>
      <c r="W62">
        <v>10.700000000000001</v>
      </c>
      <c r="X62" s="8">
        <v>5.5500000000000007</v>
      </c>
      <c r="Y62" s="8">
        <v>0.15</v>
      </c>
      <c r="Z62" s="8">
        <v>3.3000000000000003</v>
      </c>
      <c r="AA62" s="8">
        <v>8.2999999999999989</v>
      </c>
      <c r="AB62" s="8">
        <v>1.4000000000000001</v>
      </c>
      <c r="AC62" s="8">
        <v>91.1</v>
      </c>
      <c r="AD62" s="8">
        <v>0.76</v>
      </c>
      <c r="AE62" s="8">
        <v>1760</v>
      </c>
      <c r="AF62" s="8">
        <v>10</v>
      </c>
      <c r="AG62" s="8">
        <v>80.199999999999989</v>
      </c>
      <c r="AH62" s="8">
        <v>114</v>
      </c>
      <c r="AI62" s="8">
        <v>1.6500000000000001</v>
      </c>
      <c r="AJ62" s="8">
        <v>47.5</v>
      </c>
      <c r="AK62" s="8">
        <v>15.8</v>
      </c>
      <c r="AL62" s="8">
        <v>0.19</v>
      </c>
      <c r="AM62" s="8">
        <v>4.9000000000000004</v>
      </c>
      <c r="AN62" s="8">
        <v>43.8</v>
      </c>
      <c r="AO62" s="8">
        <v>1</v>
      </c>
      <c r="AP62" s="8">
        <v>444</v>
      </c>
      <c r="AQ62" s="8">
        <v>1.46</v>
      </c>
      <c r="AR62" s="8">
        <v>3400</v>
      </c>
      <c r="AS62" s="8">
        <v>65.8</v>
      </c>
      <c r="AT62" s="8">
        <v>460</v>
      </c>
      <c r="AU62" s="8">
        <v>384</v>
      </c>
      <c r="AV62" s="8">
        <v>61</v>
      </c>
      <c r="AW62" s="8">
        <v>111</v>
      </c>
      <c r="AX62" s="8">
        <v>12.5</v>
      </c>
      <c r="AY62" s="8">
        <v>4.09</v>
      </c>
      <c r="AZ62" s="8">
        <v>1.94</v>
      </c>
      <c r="BA62" s="8">
        <v>0.8899999999999999</v>
      </c>
      <c r="BB62" s="8">
        <v>139</v>
      </c>
      <c r="BC62" s="8">
        <v>1.7199999999999998</v>
      </c>
      <c r="BD62" s="8">
        <v>341</v>
      </c>
      <c r="BE62" s="8">
        <v>174</v>
      </c>
      <c r="BF62" s="8">
        <v>0.15</v>
      </c>
      <c r="BG62" s="8">
        <v>28.3</v>
      </c>
      <c r="BH62" s="8">
        <v>31.400000000000002</v>
      </c>
      <c r="BI62" s="8">
        <v>0.10999999999999999</v>
      </c>
    </row>
    <row r="63" spans="1:61" x14ac:dyDescent="0.25">
      <c r="A63" s="38">
        <v>392</v>
      </c>
      <c r="B63" s="39" t="s">
        <v>140</v>
      </c>
      <c r="C63" s="39" t="s">
        <v>126</v>
      </c>
      <c r="D63" s="39">
        <v>9</v>
      </c>
      <c r="E63" s="39" t="s">
        <v>93</v>
      </c>
      <c r="F63" s="39">
        <v>11.3</v>
      </c>
      <c r="G63" s="46">
        <v>21.267766365805581</v>
      </c>
      <c r="H63" s="46">
        <f t="shared" si="1"/>
        <v>68.341151561071925</v>
      </c>
      <c r="I63" s="39" t="s">
        <v>17</v>
      </c>
      <c r="J63" s="39" t="s">
        <v>13</v>
      </c>
      <c r="K63" s="40">
        <v>43183</v>
      </c>
      <c r="L63" s="8">
        <v>184.46850519999998</v>
      </c>
      <c r="M63" s="8">
        <v>235.57302584999999</v>
      </c>
      <c r="N63" s="8">
        <v>51.104520650000005</v>
      </c>
      <c r="O63" s="8">
        <v>21.328543949999997</v>
      </c>
      <c r="P63" s="8">
        <v>117</v>
      </c>
      <c r="Q63" s="8">
        <v>0.21000000000000002</v>
      </c>
      <c r="R63" s="8">
        <v>60.199999999999996</v>
      </c>
      <c r="S63">
        <v>122.30000000000001</v>
      </c>
      <c r="T63">
        <v>57.699999999999996</v>
      </c>
      <c r="U63" s="8">
        <v>18.5</v>
      </c>
      <c r="V63" s="8">
        <v>0.29000000000000004</v>
      </c>
      <c r="W63">
        <v>15.2</v>
      </c>
      <c r="X63" s="8">
        <v>3.6399999999999997</v>
      </c>
      <c r="Y63" s="8">
        <v>0.16</v>
      </c>
      <c r="Z63" s="8">
        <v>8.5</v>
      </c>
      <c r="AA63" s="8">
        <v>14.2</v>
      </c>
      <c r="AB63" s="8">
        <v>1.5</v>
      </c>
      <c r="AC63" s="8">
        <v>75.400000000000006</v>
      </c>
      <c r="AD63" s="8">
        <v>0.47</v>
      </c>
      <c r="AE63" s="8">
        <v>1760</v>
      </c>
      <c r="AF63" s="8">
        <v>6.5500000000000007</v>
      </c>
      <c r="AG63" s="8">
        <v>113</v>
      </c>
      <c r="AH63" s="8">
        <v>110</v>
      </c>
      <c r="AI63" s="8">
        <v>2.0499999999999998</v>
      </c>
      <c r="AJ63" s="8">
        <v>79.400000000000006</v>
      </c>
      <c r="AK63" s="8">
        <v>11.799999999999999</v>
      </c>
      <c r="AL63" s="8">
        <v>0.22999999999999998</v>
      </c>
      <c r="AM63" s="8">
        <v>9.3000000000000007</v>
      </c>
      <c r="AN63" s="8">
        <v>73.099999999999994</v>
      </c>
      <c r="AO63" s="8">
        <v>1.7000000000000002</v>
      </c>
      <c r="AP63" s="8">
        <v>345</v>
      </c>
      <c r="AQ63" s="8">
        <v>0.85000000000000009</v>
      </c>
      <c r="AR63" s="8">
        <v>3360</v>
      </c>
      <c r="AS63" s="8">
        <v>46.4</v>
      </c>
      <c r="AT63" s="8">
        <v>567</v>
      </c>
      <c r="AU63" s="8">
        <v>361</v>
      </c>
      <c r="AV63" s="8">
        <v>46.5</v>
      </c>
      <c r="AW63" s="8">
        <v>166</v>
      </c>
      <c r="AX63" s="8">
        <v>8.9</v>
      </c>
      <c r="AY63" s="8">
        <v>6.08</v>
      </c>
      <c r="AZ63" s="8">
        <v>2.11</v>
      </c>
      <c r="BA63" s="8">
        <v>0.33</v>
      </c>
      <c r="BB63" s="8">
        <v>144</v>
      </c>
      <c r="BC63" s="8">
        <v>2.19</v>
      </c>
      <c r="BD63" s="8">
        <v>472</v>
      </c>
      <c r="BE63" s="8">
        <v>155</v>
      </c>
      <c r="BF63" s="8">
        <v>0.17</v>
      </c>
      <c r="BG63" s="8">
        <v>42.300000000000004</v>
      </c>
      <c r="BH63" s="8">
        <v>32.299999999999997</v>
      </c>
      <c r="BI63" s="8">
        <v>0.17</v>
      </c>
    </row>
    <row r="64" spans="1:61" x14ac:dyDescent="0.25">
      <c r="A64" s="38">
        <v>394</v>
      </c>
      <c r="B64" s="39" t="s">
        <v>140</v>
      </c>
      <c r="C64" s="39" t="s">
        <v>126</v>
      </c>
      <c r="D64" s="39">
        <v>9</v>
      </c>
      <c r="E64" s="39" t="s">
        <v>93</v>
      </c>
      <c r="F64" s="39">
        <v>11.3</v>
      </c>
      <c r="G64" s="46">
        <v>21.267766365805581</v>
      </c>
      <c r="H64" s="46">
        <f t="shared" si="1"/>
        <v>68.341151561071925</v>
      </c>
      <c r="I64" s="39" t="s">
        <v>17</v>
      </c>
      <c r="J64" s="39" t="s">
        <v>15</v>
      </c>
      <c r="K64" s="40">
        <v>43183</v>
      </c>
      <c r="L64" s="8">
        <v>212.11499675000002</v>
      </c>
      <c r="M64" s="8">
        <v>272.38311500000003</v>
      </c>
      <c r="N64" s="8">
        <v>60.268118250000001</v>
      </c>
      <c r="O64" s="8">
        <v>23.014555849999997</v>
      </c>
      <c r="P64" s="8">
        <v>129</v>
      </c>
      <c r="Q64" s="8">
        <v>0.12</v>
      </c>
      <c r="R64" s="8">
        <v>57.5</v>
      </c>
      <c r="S64">
        <v>115.60000000000001</v>
      </c>
      <c r="T64">
        <v>53.9</v>
      </c>
      <c r="U64" s="8">
        <v>19.7</v>
      </c>
      <c r="V64" s="8">
        <v>0.43999999999999995</v>
      </c>
      <c r="W64">
        <v>16.599999999999998</v>
      </c>
      <c r="X64" s="8">
        <v>4.6800000000000006</v>
      </c>
      <c r="Y64" s="8">
        <v>0.19</v>
      </c>
      <c r="Z64" s="8">
        <v>3.7</v>
      </c>
      <c r="AA64" s="8">
        <v>14</v>
      </c>
      <c r="AB64" s="8">
        <v>1.4000000000000001</v>
      </c>
      <c r="AC64" s="8">
        <v>106</v>
      </c>
      <c r="AD64" s="8">
        <v>0.8899999999999999</v>
      </c>
      <c r="AE64" s="8">
        <v>1640</v>
      </c>
      <c r="AF64" s="8">
        <v>17</v>
      </c>
      <c r="AG64" s="8">
        <v>95.399999999999991</v>
      </c>
      <c r="AH64" s="8">
        <v>117</v>
      </c>
      <c r="AI64" s="8">
        <v>2.52</v>
      </c>
      <c r="AJ64" s="8">
        <v>119</v>
      </c>
      <c r="AK64" s="8">
        <v>13.100000000000001</v>
      </c>
      <c r="AL64" s="8">
        <v>0.43999999999999995</v>
      </c>
      <c r="AM64" s="8">
        <v>6.7</v>
      </c>
      <c r="AN64" s="8">
        <v>117.6</v>
      </c>
      <c r="AO64" s="8">
        <v>1.3</v>
      </c>
      <c r="AP64" s="8">
        <v>447</v>
      </c>
      <c r="AQ64" s="8">
        <v>1.3</v>
      </c>
      <c r="AR64" s="8">
        <v>3300</v>
      </c>
      <c r="AS64" s="8">
        <v>76</v>
      </c>
      <c r="AT64" s="8">
        <v>518</v>
      </c>
      <c r="AU64" s="8">
        <v>408</v>
      </c>
      <c r="AV64" s="8">
        <v>61.5</v>
      </c>
      <c r="AW64" s="8">
        <v>193</v>
      </c>
      <c r="AX64" s="8">
        <v>11.6</v>
      </c>
      <c r="AY64" s="8">
        <v>6.6300000000000008</v>
      </c>
      <c r="AZ64" s="8">
        <v>2.0699999999999998</v>
      </c>
      <c r="BA64" s="8">
        <v>0.68</v>
      </c>
      <c r="BB64" s="8">
        <v>141</v>
      </c>
      <c r="BC64" s="8">
        <v>1.87</v>
      </c>
      <c r="BD64" s="8">
        <v>400</v>
      </c>
      <c r="BE64" s="8">
        <v>180</v>
      </c>
      <c r="BF64" s="8">
        <v>0.14000000000000001</v>
      </c>
      <c r="BG64" s="8">
        <v>40.199999999999996</v>
      </c>
      <c r="BH64" s="8">
        <v>30.4</v>
      </c>
      <c r="BI64" s="8">
        <v>0.19</v>
      </c>
    </row>
    <row r="65" spans="1:61" x14ac:dyDescent="0.25">
      <c r="A65" s="38">
        <v>396</v>
      </c>
      <c r="B65" s="39" t="s">
        <v>140</v>
      </c>
      <c r="C65" s="39" t="s">
        <v>123</v>
      </c>
      <c r="D65" s="39">
        <v>20</v>
      </c>
      <c r="E65" s="39" t="s">
        <v>90</v>
      </c>
      <c r="F65" s="39">
        <v>0</v>
      </c>
      <c r="G65" s="46">
        <v>14.783691254279489</v>
      </c>
      <c r="H65" s="46">
        <f t="shared" si="1"/>
        <v>47.505434621720724</v>
      </c>
      <c r="I65" s="39" t="s">
        <v>17</v>
      </c>
      <c r="J65" s="39" t="s">
        <v>14</v>
      </c>
      <c r="K65" s="40">
        <v>43183</v>
      </c>
      <c r="L65" s="8">
        <v>195.06207119999999</v>
      </c>
      <c r="M65" s="8">
        <v>256.93741814999998</v>
      </c>
      <c r="N65" s="8">
        <v>61.875346950000001</v>
      </c>
      <c r="O65" s="8">
        <v>29.3863682</v>
      </c>
      <c r="P65" s="8">
        <v>296</v>
      </c>
      <c r="Q65" s="8">
        <v>0.10999999999999999</v>
      </c>
      <c r="R65" s="8">
        <v>153</v>
      </c>
      <c r="S65" s="8">
        <v>146</v>
      </c>
      <c r="T65" s="8">
        <v>54</v>
      </c>
      <c r="U65" s="8">
        <v>43.099999999999994</v>
      </c>
      <c r="V65" s="8">
        <v>0.77</v>
      </c>
      <c r="W65" s="8">
        <v>13.100000000000001</v>
      </c>
      <c r="X65" s="8">
        <v>9.49</v>
      </c>
      <c r="Y65" s="8">
        <v>0.38</v>
      </c>
      <c r="Z65" s="8">
        <v>12.4</v>
      </c>
      <c r="AA65" s="8">
        <v>10.4</v>
      </c>
      <c r="AB65" s="8">
        <v>1</v>
      </c>
      <c r="AC65" s="8">
        <v>73.899999999999991</v>
      </c>
      <c r="AD65" s="8">
        <v>0.44999999999999996</v>
      </c>
      <c r="AE65" s="8">
        <v>1870</v>
      </c>
      <c r="AF65" s="8">
        <v>7.32</v>
      </c>
      <c r="AG65" s="8">
        <v>114</v>
      </c>
      <c r="AH65" s="8">
        <v>108</v>
      </c>
      <c r="AI65" s="8">
        <v>1.29</v>
      </c>
      <c r="AJ65" s="8">
        <v>39.900000000000006</v>
      </c>
      <c r="AK65" s="8">
        <v>13</v>
      </c>
      <c r="AL65" s="8">
        <v>0.1</v>
      </c>
      <c r="AM65" s="8">
        <v>14.7</v>
      </c>
      <c r="AN65" s="8">
        <v>38.199999999999996</v>
      </c>
      <c r="AO65" s="8">
        <v>1.3</v>
      </c>
      <c r="AP65" s="8">
        <v>406</v>
      </c>
      <c r="AQ65" s="8">
        <v>1.18</v>
      </c>
      <c r="AR65" s="8">
        <v>3540</v>
      </c>
      <c r="AS65" s="8">
        <v>61.1</v>
      </c>
      <c r="AT65" s="8">
        <v>630</v>
      </c>
      <c r="AU65" s="8">
        <v>341</v>
      </c>
      <c r="AV65" s="8">
        <v>52.199999999999996</v>
      </c>
      <c r="AW65" s="8">
        <v>118</v>
      </c>
      <c r="AX65" s="8">
        <v>12.4</v>
      </c>
      <c r="AY65" s="8">
        <v>4.4800000000000004</v>
      </c>
      <c r="AZ65" s="8">
        <v>2.02</v>
      </c>
      <c r="BA65" s="8">
        <v>0.63</v>
      </c>
      <c r="BB65" s="8">
        <v>117</v>
      </c>
      <c r="BC65" s="8">
        <v>1.6300000000000001</v>
      </c>
      <c r="BD65" s="8">
        <v>449</v>
      </c>
      <c r="BE65" s="8">
        <v>144</v>
      </c>
      <c r="BF65" s="8">
        <v>0.13</v>
      </c>
      <c r="BG65" s="8">
        <v>27.599999999999998</v>
      </c>
      <c r="BH65" s="8">
        <v>29.5</v>
      </c>
      <c r="BI65" s="8">
        <v>0.10999999999999999</v>
      </c>
    </row>
    <row r="66" spans="1:61" x14ac:dyDescent="0.25">
      <c r="A66" s="38">
        <v>395</v>
      </c>
      <c r="B66" s="39" t="s">
        <v>140</v>
      </c>
      <c r="C66" s="39" t="s">
        <v>123</v>
      </c>
      <c r="D66" s="39">
        <v>20</v>
      </c>
      <c r="E66" s="39" t="s">
        <v>90</v>
      </c>
      <c r="F66" s="39">
        <v>0</v>
      </c>
      <c r="G66" s="46">
        <v>14.783691254279489</v>
      </c>
      <c r="H66" s="46">
        <f t="shared" ref="H66:H67" si="2">G66/31.12*100</f>
        <v>47.505434621720724</v>
      </c>
      <c r="I66" s="39" t="s">
        <v>17</v>
      </c>
      <c r="J66" s="39" t="s">
        <v>13</v>
      </c>
      <c r="K66" s="40">
        <v>43183</v>
      </c>
      <c r="L66" s="8">
        <v>197.2332566</v>
      </c>
      <c r="M66" s="8">
        <v>252.71422485000002</v>
      </c>
      <c r="N66" s="8">
        <v>55.480968250000004</v>
      </c>
      <c r="O66" s="8">
        <v>30.305864050000004</v>
      </c>
      <c r="P66" s="8">
        <v>102</v>
      </c>
      <c r="Q66" s="8">
        <v>0.05</v>
      </c>
      <c r="R66" s="8">
        <v>69.2</v>
      </c>
      <c r="S66">
        <v>92.4</v>
      </c>
      <c r="T66">
        <v>70.099999999999994</v>
      </c>
      <c r="U66" s="8">
        <v>17.600000000000001</v>
      </c>
      <c r="V66" s="8">
        <v>0.22999999999999998</v>
      </c>
      <c r="W66">
        <v>11.6</v>
      </c>
      <c r="X66" s="8">
        <v>3.7</v>
      </c>
      <c r="Y66" s="8">
        <v>0.14000000000000001</v>
      </c>
      <c r="Z66" s="8">
        <v>11.899999999999999</v>
      </c>
      <c r="AA66" s="8">
        <v>10</v>
      </c>
      <c r="AB66" s="8">
        <v>1.1000000000000001</v>
      </c>
      <c r="AC66" s="8">
        <v>73.5</v>
      </c>
      <c r="AD66" s="8">
        <v>0.29000000000000004</v>
      </c>
      <c r="AE66" s="8">
        <v>1860</v>
      </c>
      <c r="AF66" s="8">
        <v>5.32</v>
      </c>
      <c r="AG66" s="8">
        <v>164</v>
      </c>
      <c r="AH66" s="8">
        <v>112</v>
      </c>
      <c r="AI66" s="8">
        <v>1.6500000000000001</v>
      </c>
      <c r="AJ66" s="8">
        <v>64.2</v>
      </c>
      <c r="AK66" s="8">
        <v>13</v>
      </c>
      <c r="AL66" s="8">
        <v>0.13</v>
      </c>
      <c r="AM66" s="8">
        <v>18.2</v>
      </c>
      <c r="AN66" s="8">
        <v>63.6</v>
      </c>
      <c r="AO66" s="8">
        <v>1.4000000000000001</v>
      </c>
      <c r="AP66" s="8">
        <v>387</v>
      </c>
      <c r="AQ66" s="8">
        <v>0.37</v>
      </c>
      <c r="AR66" s="8">
        <v>3430</v>
      </c>
      <c r="AS66" s="8">
        <v>44.2</v>
      </c>
      <c r="AT66" s="8">
        <v>734</v>
      </c>
      <c r="AU66" s="8">
        <v>350</v>
      </c>
      <c r="AV66" s="8">
        <v>44.6</v>
      </c>
      <c r="AW66" s="8">
        <v>145</v>
      </c>
      <c r="AX66" s="8">
        <v>11.399999999999999</v>
      </c>
      <c r="AY66" s="8">
        <v>5.12</v>
      </c>
      <c r="AZ66" s="8">
        <v>1.96</v>
      </c>
      <c r="BA66" s="8">
        <v>0.21000000000000002</v>
      </c>
      <c r="BB66" s="8">
        <v>129</v>
      </c>
      <c r="BC66" s="8">
        <v>1.7100000000000002</v>
      </c>
      <c r="BD66" s="8">
        <v>568</v>
      </c>
      <c r="BE66" s="8">
        <v>147</v>
      </c>
      <c r="BF66" s="8">
        <v>0.14000000000000001</v>
      </c>
      <c r="BG66" s="8">
        <v>34.200000000000003</v>
      </c>
      <c r="BH66" s="8">
        <v>32.400000000000006</v>
      </c>
      <c r="BI66" s="8">
        <v>0.15</v>
      </c>
    </row>
    <row r="67" spans="1:61" x14ac:dyDescent="0.25">
      <c r="A67" s="38">
        <v>397</v>
      </c>
      <c r="B67" s="39" t="s">
        <v>140</v>
      </c>
      <c r="C67" s="39" t="s">
        <v>123</v>
      </c>
      <c r="D67" s="39">
        <v>20</v>
      </c>
      <c r="E67" s="39" t="s">
        <v>90</v>
      </c>
      <c r="F67" s="39">
        <v>0</v>
      </c>
      <c r="G67" s="46">
        <v>14.783691254279489</v>
      </c>
      <c r="H67" s="46">
        <f t="shared" si="2"/>
        <v>47.505434621720724</v>
      </c>
      <c r="I67" s="39" t="s">
        <v>17</v>
      </c>
      <c r="J67" s="39" t="s">
        <v>15</v>
      </c>
      <c r="K67" s="40">
        <v>43183</v>
      </c>
      <c r="L67" s="8">
        <v>220.62117475000002</v>
      </c>
      <c r="M67" s="8">
        <v>281.96507810000003</v>
      </c>
      <c r="N67" s="8">
        <v>61.343903349999998</v>
      </c>
      <c r="O67" s="8">
        <v>26.857713849999996</v>
      </c>
      <c r="P67" s="8">
        <v>270</v>
      </c>
      <c r="Q67" s="8">
        <v>0</v>
      </c>
      <c r="R67" s="8">
        <v>148</v>
      </c>
      <c r="S67" s="8">
        <v>137</v>
      </c>
      <c r="T67" s="8">
        <v>54</v>
      </c>
      <c r="U67" s="8">
        <v>40.599999999999994</v>
      </c>
      <c r="V67" s="8">
        <v>0.68</v>
      </c>
      <c r="W67" s="8">
        <v>13.100000000000001</v>
      </c>
      <c r="X67" s="8">
        <v>7.57</v>
      </c>
      <c r="Y67" s="8">
        <v>0.34</v>
      </c>
      <c r="Z67" s="8">
        <v>10</v>
      </c>
      <c r="AA67" s="8">
        <v>9.5</v>
      </c>
      <c r="AB67" s="8">
        <v>1.1000000000000001</v>
      </c>
      <c r="AC67" s="8">
        <v>76.900000000000006</v>
      </c>
      <c r="AD67" s="8">
        <v>0.33</v>
      </c>
      <c r="AE67" s="8">
        <v>1870</v>
      </c>
      <c r="AF67" s="8">
        <v>6.8999999999999995</v>
      </c>
      <c r="AG67" s="8">
        <v>116</v>
      </c>
      <c r="AH67" s="8">
        <v>107</v>
      </c>
      <c r="AI67" s="8">
        <v>1.3900000000000001</v>
      </c>
      <c r="AJ67" s="8">
        <v>43.8</v>
      </c>
      <c r="AK67" s="8">
        <v>13.200000000000001</v>
      </c>
      <c r="AL67" s="8">
        <v>0.1</v>
      </c>
      <c r="AM67" s="8">
        <v>11.6</v>
      </c>
      <c r="AN67" s="8">
        <v>43</v>
      </c>
      <c r="AO67" s="8">
        <v>1.4000000000000001</v>
      </c>
      <c r="AP67" s="8">
        <v>409</v>
      </c>
      <c r="AQ67" s="8">
        <v>0.71</v>
      </c>
      <c r="AR67" s="8">
        <v>3500</v>
      </c>
      <c r="AS67" s="8">
        <v>54.800000000000004</v>
      </c>
      <c r="AT67" s="8">
        <v>611</v>
      </c>
      <c r="AU67" s="8">
        <v>341</v>
      </c>
      <c r="AV67" s="8">
        <v>50.099999999999994</v>
      </c>
      <c r="AW67" s="8">
        <v>127</v>
      </c>
      <c r="AX67" s="8">
        <v>11</v>
      </c>
      <c r="AY67" s="8">
        <v>4.9000000000000004</v>
      </c>
      <c r="AZ67" s="8">
        <v>2.2600000000000002</v>
      </c>
      <c r="BA67" s="8">
        <v>0.56000000000000005</v>
      </c>
      <c r="BB67" s="8">
        <v>120</v>
      </c>
      <c r="BC67" s="8">
        <v>1.81</v>
      </c>
      <c r="BD67" s="8">
        <v>450</v>
      </c>
      <c r="BE67" s="8">
        <v>142</v>
      </c>
      <c r="BF67" s="8">
        <v>0.13</v>
      </c>
      <c r="BG67" s="8">
        <v>29</v>
      </c>
      <c r="BH67" s="8">
        <v>29.4</v>
      </c>
      <c r="BI67" s="8">
        <v>0.18</v>
      </c>
    </row>
    <row r="71" spans="1:61" x14ac:dyDescent="0.25">
      <c r="G71" s="46"/>
    </row>
    <row r="83" spans="12:61" x14ac:dyDescent="0.25"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</row>
    <row r="84" spans="12:61" x14ac:dyDescent="0.25"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</row>
    <row r="85" spans="12:61" x14ac:dyDescent="0.25"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</row>
    <row r="86" spans="12:61" x14ac:dyDescent="0.25"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</row>
    <row r="87" spans="12:61" x14ac:dyDescent="0.25"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</row>
    <row r="88" spans="12:61" x14ac:dyDescent="0.25"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</row>
    <row r="89" spans="12:61" x14ac:dyDescent="0.25"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</row>
    <row r="90" spans="12:61" x14ac:dyDescent="0.25"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</row>
    <row r="91" spans="12:61" x14ac:dyDescent="0.25"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</row>
    <row r="92" spans="12:61" x14ac:dyDescent="0.25"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</row>
    <row r="93" spans="12:61" x14ac:dyDescent="0.25"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</row>
    <row r="94" spans="12:61" x14ac:dyDescent="0.25"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</row>
    <row r="95" spans="12:61" x14ac:dyDescent="0.25"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</row>
    <row r="96" spans="12:61" x14ac:dyDescent="0.25"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</row>
    <row r="97" spans="12:61" x14ac:dyDescent="0.25"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</row>
    <row r="98" spans="12:61" x14ac:dyDescent="0.25"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</row>
    <row r="99" spans="12:61" x14ac:dyDescent="0.25"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</row>
    <row r="100" spans="12:61" x14ac:dyDescent="0.25"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</row>
    <row r="101" spans="12:61" x14ac:dyDescent="0.25"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</row>
    <row r="102" spans="12:61" x14ac:dyDescent="0.25"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</row>
    <row r="103" spans="12:61" x14ac:dyDescent="0.25"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</row>
    <row r="104" spans="12:61" x14ac:dyDescent="0.25"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</row>
    <row r="105" spans="12:61" x14ac:dyDescent="0.25"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</row>
    <row r="106" spans="12:61" x14ac:dyDescent="0.25"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</row>
    <row r="107" spans="12:61" x14ac:dyDescent="0.25"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</row>
    <row r="108" spans="12:61" x14ac:dyDescent="0.25"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</row>
    <row r="109" spans="12:61" x14ac:dyDescent="0.25"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</row>
    <row r="110" spans="12:61" x14ac:dyDescent="0.25"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</row>
    <row r="111" spans="12:61" x14ac:dyDescent="0.25"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</row>
    <row r="112" spans="12:61" x14ac:dyDescent="0.25"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</row>
    <row r="113" spans="12:61" x14ac:dyDescent="0.25"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</row>
    <row r="114" spans="12:61" x14ac:dyDescent="0.25"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</row>
    <row r="115" spans="12:61" x14ac:dyDescent="0.25"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</row>
    <row r="116" spans="12:61" x14ac:dyDescent="0.25"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</row>
    <row r="117" spans="12:61" x14ac:dyDescent="0.25"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</row>
    <row r="118" spans="12:61" x14ac:dyDescent="0.25"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</row>
    <row r="119" spans="12:61" x14ac:dyDescent="0.25"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</row>
    <row r="120" spans="12:61" x14ac:dyDescent="0.25"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</row>
    <row r="121" spans="12:61" x14ac:dyDescent="0.25"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</row>
    <row r="122" spans="12:61" x14ac:dyDescent="0.25"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</row>
    <row r="123" spans="12:61" x14ac:dyDescent="0.25"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</row>
    <row r="124" spans="12:61" x14ac:dyDescent="0.25"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</row>
    <row r="125" spans="12:61" x14ac:dyDescent="0.25"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</row>
    <row r="126" spans="12:61" x14ac:dyDescent="0.25"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</row>
    <row r="127" spans="12:61" x14ac:dyDescent="0.25"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</row>
    <row r="128" spans="12:61" x14ac:dyDescent="0.25"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</row>
    <row r="129" spans="12:61" x14ac:dyDescent="0.25"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</row>
    <row r="130" spans="12:61" x14ac:dyDescent="0.25"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</row>
    <row r="131" spans="12:61" x14ac:dyDescent="0.25"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</row>
    <row r="132" spans="12:61" x14ac:dyDescent="0.25"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</row>
    <row r="133" spans="12:61" x14ac:dyDescent="0.25"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</row>
    <row r="134" spans="12:61" x14ac:dyDescent="0.25"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</row>
    <row r="135" spans="12:61" x14ac:dyDescent="0.25"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</row>
    <row r="136" spans="12:61" x14ac:dyDescent="0.25"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</row>
    <row r="137" spans="12:61" x14ac:dyDescent="0.25"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</row>
    <row r="138" spans="12:61" x14ac:dyDescent="0.25"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</row>
    <row r="139" spans="12:61" x14ac:dyDescent="0.25"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</row>
    <row r="140" spans="12:61" x14ac:dyDescent="0.25"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</row>
    <row r="141" spans="12:61" x14ac:dyDescent="0.25"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</row>
    <row r="142" spans="12:61" x14ac:dyDescent="0.25"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</row>
    <row r="143" spans="12:61" x14ac:dyDescent="0.25"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</row>
    <row r="144" spans="12:61" x14ac:dyDescent="0.25"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</row>
    <row r="145" spans="12:61" x14ac:dyDescent="0.25"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</row>
    <row r="146" spans="12:61" x14ac:dyDescent="0.25"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</row>
    <row r="147" spans="12:61" x14ac:dyDescent="0.25"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</row>
    <row r="148" spans="12:61" x14ac:dyDescent="0.25"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</row>
    <row r="149" spans="12:61" x14ac:dyDescent="0.25">
      <c r="L149" s="8"/>
    </row>
    <row r="150" spans="12:61" x14ac:dyDescent="0.25">
      <c r="L150" s="8"/>
    </row>
    <row r="151" spans="12:61" x14ac:dyDescent="0.25">
      <c r="L151" s="8"/>
    </row>
    <row r="152" spans="12:61" x14ac:dyDescent="0.25">
      <c r="L152" s="8"/>
    </row>
  </sheetData>
  <sortState xmlns:xlrd2="http://schemas.microsoft.com/office/spreadsheetml/2017/richdata2" ref="A2:BI67">
    <sortCondition ref="C2:C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9B96-8743-414C-8792-ED304F58F1FC}">
  <dimension ref="A1:BI215"/>
  <sheetViews>
    <sheetView tabSelected="1" topLeftCell="AE1" workbookViewId="0">
      <selection activeCell="AR2" sqref="AR2"/>
    </sheetView>
  </sheetViews>
  <sheetFormatPr defaultColWidth="16.42578125" defaultRowHeight="15" x14ac:dyDescent="0.25"/>
  <sheetData>
    <row r="1" spans="1:61" x14ac:dyDescent="0.25">
      <c r="A1" s="1" t="s">
        <v>0</v>
      </c>
      <c r="B1" s="1" t="s">
        <v>143</v>
      </c>
      <c r="C1" s="1" t="s">
        <v>2</v>
      </c>
      <c r="D1" s="1" t="s">
        <v>142</v>
      </c>
      <c r="E1" s="1" t="s">
        <v>89</v>
      </c>
      <c r="F1" s="1" t="s">
        <v>87</v>
      </c>
      <c r="G1" s="1" t="s">
        <v>88</v>
      </c>
      <c r="H1" s="1" t="s">
        <v>141</v>
      </c>
      <c r="I1" s="1" t="s">
        <v>3</v>
      </c>
      <c r="J1" s="1" t="s">
        <v>4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3" t="s">
        <v>76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51</v>
      </c>
      <c r="AD1" s="3" t="s">
        <v>52</v>
      </c>
      <c r="AE1" s="10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41</v>
      </c>
      <c r="AQ1" s="3" t="s">
        <v>42</v>
      </c>
      <c r="AR1" s="3" t="s">
        <v>144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  <c r="BI1" s="3" t="s">
        <v>86</v>
      </c>
    </row>
    <row r="2" spans="1:61" x14ac:dyDescent="0.25">
      <c r="A2" s="38">
        <v>415</v>
      </c>
      <c r="B2" s="39" t="s">
        <v>129</v>
      </c>
      <c r="C2" s="39" t="s">
        <v>95</v>
      </c>
      <c r="D2" s="39">
        <v>29</v>
      </c>
      <c r="E2" s="39" t="s">
        <v>90</v>
      </c>
      <c r="F2" s="39">
        <v>0</v>
      </c>
      <c r="G2" s="52">
        <v>42.665214233841688</v>
      </c>
      <c r="H2" s="52">
        <f t="shared" ref="H2:H33" si="0">G2/57.71*100</f>
        <v>73.930366026410823</v>
      </c>
      <c r="I2" s="39" t="s">
        <v>17</v>
      </c>
      <c r="J2" s="39" t="s">
        <v>15</v>
      </c>
      <c r="K2" s="40">
        <v>43183</v>
      </c>
      <c r="L2" s="8">
        <v>303.96544464999999</v>
      </c>
      <c r="M2" s="8">
        <v>421.84075035000001</v>
      </c>
      <c r="N2" s="8">
        <v>117.87530570000001</v>
      </c>
      <c r="O2" s="8">
        <v>52.9465304</v>
      </c>
      <c r="P2" s="8">
        <v>505</v>
      </c>
      <c r="Q2" s="8">
        <v>0</v>
      </c>
      <c r="R2" s="8">
        <v>312</v>
      </c>
      <c r="S2" s="8">
        <v>227</v>
      </c>
      <c r="T2" s="8">
        <v>150</v>
      </c>
      <c r="U2" s="8">
        <v>68.099999999999994</v>
      </c>
      <c r="V2" s="8">
        <v>1.27</v>
      </c>
      <c r="W2" s="8">
        <v>18.799999999999997</v>
      </c>
      <c r="X2" s="8">
        <v>14</v>
      </c>
      <c r="Y2" s="8">
        <v>0.84000000000000008</v>
      </c>
      <c r="Z2" s="8">
        <v>24</v>
      </c>
      <c r="AA2" s="8">
        <v>15.2</v>
      </c>
      <c r="AB2" s="8">
        <v>1.4000000000000001</v>
      </c>
      <c r="AC2" s="8">
        <v>33.700000000000003</v>
      </c>
      <c r="AD2" s="8">
        <v>0.10999999999999999</v>
      </c>
      <c r="AE2" s="8">
        <v>2140</v>
      </c>
      <c r="AF2" s="8">
        <v>3.7199999999999998</v>
      </c>
      <c r="AG2" s="8">
        <v>207</v>
      </c>
      <c r="AH2" s="8">
        <v>88.4</v>
      </c>
      <c r="AI2" s="8">
        <v>1.03</v>
      </c>
      <c r="AJ2" s="8">
        <v>22.5</v>
      </c>
      <c r="AK2" s="8">
        <v>14.7</v>
      </c>
      <c r="AL2" s="8">
        <v>0.06</v>
      </c>
      <c r="AM2" s="8">
        <v>26.299999999999997</v>
      </c>
      <c r="AN2" s="8">
        <v>20</v>
      </c>
      <c r="AO2" s="8">
        <v>2</v>
      </c>
      <c r="AP2" s="8">
        <v>176</v>
      </c>
      <c r="AQ2" s="8">
        <v>0.48</v>
      </c>
      <c r="AR2" s="8">
        <v>3950</v>
      </c>
      <c r="AS2" s="8">
        <v>38.299999999999997</v>
      </c>
      <c r="AT2" s="8">
        <v>800</v>
      </c>
      <c r="AU2" s="8">
        <v>236</v>
      </c>
      <c r="AV2" s="8">
        <v>30.299999999999997</v>
      </c>
      <c r="AW2" s="8">
        <v>173</v>
      </c>
      <c r="AX2" s="8">
        <v>12.1</v>
      </c>
      <c r="AY2" s="8">
        <v>8.35</v>
      </c>
      <c r="AZ2" s="8">
        <v>0.53</v>
      </c>
      <c r="BA2" s="8">
        <v>0.6</v>
      </c>
      <c r="BB2" s="8">
        <v>61.2</v>
      </c>
      <c r="BC2" s="8">
        <v>0.83000000000000007</v>
      </c>
      <c r="BD2" s="8">
        <v>371</v>
      </c>
      <c r="BE2" s="8">
        <v>59.1</v>
      </c>
      <c r="BF2" s="8">
        <v>0.08</v>
      </c>
      <c r="BG2" s="8">
        <v>47.699999999999996</v>
      </c>
      <c r="BH2" s="8">
        <v>24.3</v>
      </c>
      <c r="BI2" s="8">
        <v>0</v>
      </c>
    </row>
    <row r="3" spans="1:61" x14ac:dyDescent="0.25">
      <c r="A3" s="38">
        <v>413</v>
      </c>
      <c r="B3" s="39" t="s">
        <v>129</v>
      </c>
      <c r="C3" s="39" t="s">
        <v>95</v>
      </c>
      <c r="D3" s="39">
        <v>29</v>
      </c>
      <c r="E3" s="39" t="s">
        <v>90</v>
      </c>
      <c r="F3" s="39">
        <v>0</v>
      </c>
      <c r="G3" s="52">
        <v>42.665214233841688</v>
      </c>
      <c r="H3" s="52">
        <f t="shared" si="0"/>
        <v>73.930366026410823</v>
      </c>
      <c r="I3" s="39" t="s">
        <v>17</v>
      </c>
      <c r="J3" s="39" t="s">
        <v>13</v>
      </c>
      <c r="K3" s="40">
        <v>43183</v>
      </c>
      <c r="L3" s="8">
        <v>287.15654599999999</v>
      </c>
      <c r="M3" s="8">
        <v>383.2</v>
      </c>
      <c r="N3" s="8">
        <v>96.043808100000007</v>
      </c>
      <c r="O3" s="8">
        <v>43.385991849999996</v>
      </c>
      <c r="P3" s="8">
        <v>417</v>
      </c>
      <c r="Q3" s="8">
        <v>0</v>
      </c>
      <c r="R3" s="8">
        <v>251</v>
      </c>
      <c r="S3" s="8">
        <v>184</v>
      </c>
      <c r="T3" s="8">
        <v>184</v>
      </c>
      <c r="U3" s="8">
        <v>56.6</v>
      </c>
      <c r="V3" s="8">
        <v>0.92999999999999994</v>
      </c>
      <c r="W3" s="8">
        <v>21.200000000000003</v>
      </c>
      <c r="X3" s="8">
        <v>11.299999999999999</v>
      </c>
      <c r="Y3" s="8">
        <v>0.71</v>
      </c>
      <c r="Z3" s="8">
        <v>18.100000000000001</v>
      </c>
      <c r="AA3" s="8">
        <v>18</v>
      </c>
      <c r="AB3" s="8">
        <v>1.4000000000000001</v>
      </c>
      <c r="AC3" s="8">
        <v>26.5</v>
      </c>
      <c r="AD3" s="8">
        <v>0.12</v>
      </c>
      <c r="AE3" s="8">
        <v>2080</v>
      </c>
      <c r="AF3" s="8">
        <v>3.11</v>
      </c>
      <c r="AG3" s="8">
        <v>297</v>
      </c>
      <c r="AH3" s="8">
        <v>95.7</v>
      </c>
      <c r="AI3" s="8">
        <v>1.0900000000000001</v>
      </c>
      <c r="AJ3" s="8">
        <v>28.599999999999998</v>
      </c>
      <c r="AK3" s="8">
        <v>12</v>
      </c>
      <c r="AL3" s="8">
        <v>0.02</v>
      </c>
      <c r="AM3" s="8">
        <v>20.2</v>
      </c>
      <c r="AN3" s="8">
        <v>26.9</v>
      </c>
      <c r="AO3" s="8">
        <v>2.3000000000000003</v>
      </c>
      <c r="AP3" s="8">
        <v>122</v>
      </c>
      <c r="AQ3" s="8">
        <v>0.37</v>
      </c>
      <c r="AR3" s="8">
        <v>3920</v>
      </c>
      <c r="AS3" s="8">
        <v>24</v>
      </c>
      <c r="AT3" s="8">
        <v>1010</v>
      </c>
      <c r="AU3" s="8">
        <v>254</v>
      </c>
      <c r="AV3" s="8">
        <v>27</v>
      </c>
      <c r="AW3" s="8">
        <v>190</v>
      </c>
      <c r="AX3" s="8">
        <v>11.399999999999999</v>
      </c>
      <c r="AY3" s="8">
        <v>9.0400000000000009</v>
      </c>
      <c r="AZ3" s="8">
        <v>0.4</v>
      </c>
      <c r="BA3" s="8">
        <v>0.56000000000000005</v>
      </c>
      <c r="BB3" s="8">
        <v>63.3</v>
      </c>
      <c r="BC3" s="8">
        <v>0.81</v>
      </c>
      <c r="BD3" s="8">
        <v>429</v>
      </c>
      <c r="BE3" s="8">
        <v>58.5</v>
      </c>
      <c r="BF3" s="8">
        <v>0.08</v>
      </c>
      <c r="BG3" s="8">
        <v>59</v>
      </c>
      <c r="BH3" s="8">
        <v>27</v>
      </c>
      <c r="BI3" s="8">
        <v>0.04</v>
      </c>
    </row>
    <row r="4" spans="1:61" x14ac:dyDescent="0.25">
      <c r="A4" s="38">
        <v>414</v>
      </c>
      <c r="B4" s="39" t="s">
        <v>129</v>
      </c>
      <c r="C4" s="39" t="s">
        <v>95</v>
      </c>
      <c r="D4" s="39">
        <v>29</v>
      </c>
      <c r="E4" s="39" t="s">
        <v>90</v>
      </c>
      <c r="F4" s="39">
        <v>0</v>
      </c>
      <c r="G4" s="52">
        <v>42.665214233841688</v>
      </c>
      <c r="H4" s="52">
        <f t="shared" si="0"/>
        <v>73.930366026410823</v>
      </c>
      <c r="I4" s="39" t="s">
        <v>17</v>
      </c>
      <c r="J4" s="39" t="s">
        <v>14</v>
      </c>
      <c r="K4" s="40">
        <v>43183</v>
      </c>
      <c r="L4" s="8">
        <v>278.85823594999999</v>
      </c>
      <c r="M4" s="8">
        <v>396.26295214999999</v>
      </c>
      <c r="N4" s="8">
        <v>117.40471620000001</v>
      </c>
      <c r="O4" s="8">
        <v>48.191960399999999</v>
      </c>
      <c r="P4" s="8">
        <v>494</v>
      </c>
      <c r="Q4" s="8">
        <v>0</v>
      </c>
      <c r="R4" s="8">
        <v>314</v>
      </c>
      <c r="S4" s="8">
        <v>222</v>
      </c>
      <c r="T4" s="8">
        <v>149</v>
      </c>
      <c r="U4" s="8">
        <v>66</v>
      </c>
      <c r="V4" s="8">
        <v>1.31</v>
      </c>
      <c r="W4" s="8">
        <v>18.5</v>
      </c>
      <c r="X4" s="8">
        <v>14.2</v>
      </c>
      <c r="Y4" s="8">
        <v>0.78</v>
      </c>
      <c r="Z4" s="8">
        <v>21.200000000000003</v>
      </c>
      <c r="AA4" s="8">
        <v>15</v>
      </c>
      <c r="AB4" s="8">
        <v>1.4000000000000001</v>
      </c>
      <c r="AC4" s="8">
        <v>37.5</v>
      </c>
      <c r="AD4" s="8">
        <v>0.17</v>
      </c>
      <c r="AE4" s="8">
        <v>2140</v>
      </c>
      <c r="AF4" s="8">
        <v>3.7800000000000002</v>
      </c>
      <c r="AG4" s="8">
        <v>205</v>
      </c>
      <c r="AH4" s="8">
        <v>87.699999999999989</v>
      </c>
      <c r="AI4" s="8">
        <v>1.03</v>
      </c>
      <c r="AJ4" s="8">
        <v>21.5</v>
      </c>
      <c r="AK4" s="8">
        <v>14.7</v>
      </c>
      <c r="AL4" s="8">
        <v>0.03</v>
      </c>
      <c r="AM4" s="8">
        <v>22.9</v>
      </c>
      <c r="AN4" s="8">
        <v>18.899999999999999</v>
      </c>
      <c r="AO4" s="8">
        <v>1.9</v>
      </c>
      <c r="AP4" s="8">
        <v>165</v>
      </c>
      <c r="AQ4" s="8">
        <v>0.44999999999999996</v>
      </c>
      <c r="AR4" s="8">
        <v>4060</v>
      </c>
      <c r="AS4" s="8">
        <v>38.199999999999996</v>
      </c>
      <c r="AT4" s="8">
        <v>766</v>
      </c>
      <c r="AU4" s="8">
        <v>230</v>
      </c>
      <c r="AV4" s="8">
        <v>26.5</v>
      </c>
      <c r="AW4" s="8">
        <v>146</v>
      </c>
      <c r="AX4" s="8">
        <v>12.3</v>
      </c>
      <c r="AY4" s="8">
        <v>6.9499999999999993</v>
      </c>
      <c r="AZ4" s="8">
        <v>0.45999999999999996</v>
      </c>
      <c r="BA4" s="8">
        <v>0.72</v>
      </c>
      <c r="BB4" s="8">
        <v>57</v>
      </c>
      <c r="BC4" s="8">
        <v>0.82000000000000006</v>
      </c>
      <c r="BD4" s="8">
        <v>337</v>
      </c>
      <c r="BE4" s="8">
        <v>57.199999999999996</v>
      </c>
      <c r="BF4" s="8">
        <v>7.0000000000000007E-2</v>
      </c>
      <c r="BG4" s="8">
        <v>50.199999999999996</v>
      </c>
      <c r="BH4" s="8">
        <v>26.099999999999998</v>
      </c>
      <c r="BI4" s="8">
        <v>0.03</v>
      </c>
    </row>
    <row r="5" spans="1:61" x14ac:dyDescent="0.25">
      <c r="A5" s="38">
        <v>418</v>
      </c>
      <c r="B5" s="39" t="s">
        <v>129</v>
      </c>
      <c r="C5" s="39" t="s">
        <v>96</v>
      </c>
      <c r="D5" s="39">
        <v>30</v>
      </c>
      <c r="E5" s="39" t="s">
        <v>90</v>
      </c>
      <c r="F5" s="39">
        <v>0</v>
      </c>
      <c r="G5" s="52">
        <v>45.647888785143685</v>
      </c>
      <c r="H5" s="52">
        <f t="shared" si="0"/>
        <v>79.098750277497288</v>
      </c>
      <c r="I5" s="39" t="s">
        <v>17</v>
      </c>
      <c r="J5" s="39" t="s">
        <v>15</v>
      </c>
      <c r="K5" s="40">
        <v>43183</v>
      </c>
      <c r="L5" s="8">
        <v>401.78434134999998</v>
      </c>
      <c r="M5" s="8">
        <v>523.71229369999992</v>
      </c>
      <c r="N5" s="8">
        <v>121.92795235</v>
      </c>
      <c r="O5" s="8">
        <v>57.399226500000005</v>
      </c>
      <c r="P5" s="8">
        <v>674</v>
      </c>
      <c r="Q5" s="8">
        <v>0.19</v>
      </c>
      <c r="R5" s="8">
        <v>396</v>
      </c>
      <c r="S5" s="8">
        <v>345</v>
      </c>
      <c r="T5" s="8">
        <v>146</v>
      </c>
      <c r="U5" s="8">
        <v>90.3</v>
      </c>
      <c r="V5" s="8">
        <v>2.6100000000000003</v>
      </c>
      <c r="W5" s="8">
        <v>22.599999999999998</v>
      </c>
      <c r="X5" s="8">
        <v>8.379999999999999</v>
      </c>
      <c r="Y5" s="8">
        <v>1.51</v>
      </c>
      <c r="Z5" s="8">
        <v>19.8</v>
      </c>
      <c r="AA5" s="8">
        <v>19.7</v>
      </c>
      <c r="AB5" s="8">
        <v>1.3</v>
      </c>
      <c r="AC5" s="8">
        <v>37.5</v>
      </c>
      <c r="AD5" s="8">
        <v>0</v>
      </c>
      <c r="AE5" s="8">
        <v>2100</v>
      </c>
      <c r="AF5" s="8">
        <v>3.21</v>
      </c>
      <c r="AG5" s="8">
        <v>206</v>
      </c>
      <c r="AH5" s="8">
        <v>91.8</v>
      </c>
      <c r="AI5" s="8">
        <v>1.1100000000000001</v>
      </c>
      <c r="AJ5" s="8">
        <v>26.8</v>
      </c>
      <c r="AK5" s="8">
        <v>13.5</v>
      </c>
      <c r="AL5" s="8">
        <v>0.10999999999999999</v>
      </c>
      <c r="AM5" s="8">
        <v>20.099999999999998</v>
      </c>
      <c r="AN5" s="8">
        <v>24.2</v>
      </c>
      <c r="AO5" s="8">
        <v>1.5</v>
      </c>
      <c r="AP5" s="8">
        <v>198</v>
      </c>
      <c r="AQ5" s="8">
        <v>0.33</v>
      </c>
      <c r="AR5" s="8">
        <v>3950</v>
      </c>
      <c r="AS5" s="8">
        <v>34.4</v>
      </c>
      <c r="AT5" s="8">
        <v>795</v>
      </c>
      <c r="AU5" s="8">
        <v>250</v>
      </c>
      <c r="AV5" s="8">
        <v>29.8</v>
      </c>
      <c r="AW5" s="8">
        <v>188</v>
      </c>
      <c r="AX5" s="8">
        <v>13</v>
      </c>
      <c r="AY5" s="8">
        <v>9.5599999999999987</v>
      </c>
      <c r="AZ5" s="8">
        <v>0.44999999999999996</v>
      </c>
      <c r="BA5" s="8">
        <v>0.36</v>
      </c>
      <c r="BB5" s="8">
        <v>65.8</v>
      </c>
      <c r="BC5" s="8">
        <v>0.72</v>
      </c>
      <c r="BD5" s="8">
        <v>288</v>
      </c>
      <c r="BE5" s="8">
        <v>52.400000000000006</v>
      </c>
      <c r="BF5" s="8">
        <v>0.06</v>
      </c>
      <c r="BG5" s="8">
        <v>34.900000000000006</v>
      </c>
      <c r="BH5" s="8">
        <v>20</v>
      </c>
      <c r="BI5" s="8">
        <v>0</v>
      </c>
    </row>
    <row r="6" spans="1:61" x14ac:dyDescent="0.25">
      <c r="A6" s="38">
        <v>416</v>
      </c>
      <c r="B6" s="39" t="s">
        <v>129</v>
      </c>
      <c r="C6" s="39" t="s">
        <v>96</v>
      </c>
      <c r="D6" s="39">
        <v>30</v>
      </c>
      <c r="E6" s="39" t="s">
        <v>90</v>
      </c>
      <c r="F6" s="39">
        <v>0</v>
      </c>
      <c r="G6" s="52">
        <v>45.647888785143685</v>
      </c>
      <c r="H6" s="52">
        <f t="shared" si="0"/>
        <v>79.098750277497288</v>
      </c>
      <c r="I6" s="39" t="s">
        <v>17</v>
      </c>
      <c r="J6" s="39" t="s">
        <v>13</v>
      </c>
      <c r="K6" s="40">
        <v>43183</v>
      </c>
      <c r="L6" s="8">
        <v>352.95901955000005</v>
      </c>
      <c r="M6" s="8">
        <v>463.21300280000003</v>
      </c>
      <c r="N6" s="8">
        <v>110.25398325</v>
      </c>
      <c r="O6" s="8">
        <v>58.150264100000001</v>
      </c>
      <c r="P6" s="8">
        <v>674</v>
      </c>
      <c r="Q6" s="8">
        <v>0.24</v>
      </c>
      <c r="R6" s="8">
        <v>371</v>
      </c>
      <c r="S6" s="8">
        <v>343</v>
      </c>
      <c r="T6" s="8">
        <v>170</v>
      </c>
      <c r="U6" s="8">
        <v>91.1</v>
      </c>
      <c r="V6" s="8">
        <v>2.37</v>
      </c>
      <c r="W6" s="8">
        <v>21.7</v>
      </c>
      <c r="X6" s="8">
        <v>7.54</v>
      </c>
      <c r="Y6" s="8">
        <v>1.53</v>
      </c>
      <c r="Z6" s="8">
        <v>25.099999999999998</v>
      </c>
      <c r="AA6" s="8">
        <v>19.3</v>
      </c>
      <c r="AB6" s="8">
        <v>1.5</v>
      </c>
      <c r="AC6" s="8">
        <v>32.700000000000003</v>
      </c>
      <c r="AD6" s="8">
        <v>7.0000000000000007E-2</v>
      </c>
      <c r="AE6" s="8">
        <v>2080</v>
      </c>
      <c r="AF6" s="8">
        <v>2.8100000000000005</v>
      </c>
      <c r="AG6" s="8">
        <v>264</v>
      </c>
      <c r="AH6" s="8">
        <v>95.600000000000009</v>
      </c>
      <c r="AI6" s="8">
        <v>1.1100000000000001</v>
      </c>
      <c r="AJ6" s="8">
        <v>27.799999999999997</v>
      </c>
      <c r="AK6" s="8">
        <v>12.2</v>
      </c>
      <c r="AL6" s="8">
        <v>0.13</v>
      </c>
      <c r="AM6" s="8">
        <v>26.099999999999998</v>
      </c>
      <c r="AN6" s="8">
        <v>25.8</v>
      </c>
      <c r="AO6" s="8">
        <v>1.7999999999999998</v>
      </c>
      <c r="AP6" s="8">
        <v>155</v>
      </c>
      <c r="AQ6" s="8">
        <v>0.26</v>
      </c>
      <c r="AR6" s="8">
        <v>4010</v>
      </c>
      <c r="AS6" s="8">
        <v>24.3</v>
      </c>
      <c r="AT6" s="8">
        <v>930</v>
      </c>
      <c r="AU6" s="8">
        <v>261</v>
      </c>
      <c r="AV6" s="8">
        <v>24.5</v>
      </c>
      <c r="AW6" s="8">
        <v>183</v>
      </c>
      <c r="AX6" s="8">
        <v>12.3</v>
      </c>
      <c r="AY6" s="8">
        <v>8.7799999999999994</v>
      </c>
      <c r="AZ6" s="8">
        <v>0.67</v>
      </c>
      <c r="BA6" s="8">
        <v>0.4</v>
      </c>
      <c r="BB6" s="8">
        <v>87</v>
      </c>
      <c r="BC6" s="8">
        <v>1.6600000000000001</v>
      </c>
      <c r="BD6" s="8">
        <v>450</v>
      </c>
      <c r="BE6" s="8">
        <v>69.099999999999994</v>
      </c>
      <c r="BF6" s="8">
        <v>0.13</v>
      </c>
      <c r="BG6" s="8">
        <v>43.2</v>
      </c>
      <c r="BH6" s="8">
        <v>22.799999999999997</v>
      </c>
      <c r="BI6" s="8">
        <v>0.01</v>
      </c>
    </row>
    <row r="7" spans="1:61" x14ac:dyDescent="0.25">
      <c r="A7" s="38">
        <v>417</v>
      </c>
      <c r="B7" s="39" t="s">
        <v>129</v>
      </c>
      <c r="C7" s="39" t="s">
        <v>96</v>
      </c>
      <c r="D7" s="39">
        <v>30</v>
      </c>
      <c r="E7" s="39" t="s">
        <v>90</v>
      </c>
      <c r="F7" s="39">
        <v>0</v>
      </c>
      <c r="G7" s="52">
        <v>45.647888785143685</v>
      </c>
      <c r="H7" s="52">
        <f t="shared" si="0"/>
        <v>79.098750277497288</v>
      </c>
      <c r="I7" s="39" t="s">
        <v>17</v>
      </c>
      <c r="J7" s="39" t="s">
        <v>14</v>
      </c>
      <c r="K7" s="40">
        <v>43183</v>
      </c>
      <c r="L7" s="8">
        <v>407.42034095000002</v>
      </c>
      <c r="M7" s="8">
        <v>523.16739710000002</v>
      </c>
      <c r="N7" s="8">
        <v>115.74705614999999</v>
      </c>
      <c r="O7" s="8">
        <v>62.66617755</v>
      </c>
      <c r="P7" s="8">
        <v>712</v>
      </c>
      <c r="Q7" s="8">
        <v>0.28000000000000003</v>
      </c>
      <c r="R7" s="8">
        <v>406</v>
      </c>
      <c r="S7" s="8">
        <v>364</v>
      </c>
      <c r="T7" s="8">
        <v>150</v>
      </c>
      <c r="U7" s="8">
        <v>96.5</v>
      </c>
      <c r="V7" s="8">
        <v>2.6900000000000004</v>
      </c>
      <c r="W7" s="8">
        <v>23.599999999999998</v>
      </c>
      <c r="X7" s="8">
        <v>9.64</v>
      </c>
      <c r="Y7" s="8">
        <v>1.59</v>
      </c>
      <c r="Z7" s="8">
        <v>24.8</v>
      </c>
      <c r="AA7" s="8">
        <v>20.399999999999999</v>
      </c>
      <c r="AB7" s="8">
        <v>1.7999999999999998</v>
      </c>
      <c r="AC7" s="8">
        <v>37.299999999999997</v>
      </c>
      <c r="AD7" s="8">
        <v>0.13</v>
      </c>
      <c r="AE7" s="8">
        <v>2100</v>
      </c>
      <c r="AF7" s="8">
        <v>3.09</v>
      </c>
      <c r="AG7" s="8">
        <v>198</v>
      </c>
      <c r="AH7" s="8">
        <v>92.300000000000011</v>
      </c>
      <c r="AI7" s="8">
        <v>1.1500000000000001</v>
      </c>
      <c r="AJ7" s="8">
        <v>28.700000000000003</v>
      </c>
      <c r="AK7" s="8">
        <v>15.5</v>
      </c>
      <c r="AL7" s="8">
        <v>0.12</v>
      </c>
      <c r="AM7" s="8">
        <v>24.900000000000002</v>
      </c>
      <c r="AN7" s="8">
        <v>25.8</v>
      </c>
      <c r="AO7" s="8">
        <v>1.9</v>
      </c>
      <c r="AP7" s="8">
        <v>191</v>
      </c>
      <c r="AQ7" s="8">
        <v>0.42999999999999994</v>
      </c>
      <c r="AR7" s="8">
        <v>3960</v>
      </c>
      <c r="AS7" s="8">
        <v>32.400000000000006</v>
      </c>
      <c r="AT7" s="8">
        <v>771</v>
      </c>
      <c r="AU7" s="8">
        <v>251</v>
      </c>
      <c r="AV7" s="8">
        <v>30.099999999999998</v>
      </c>
      <c r="AW7" s="8">
        <v>196</v>
      </c>
      <c r="AX7" s="8">
        <v>13.5</v>
      </c>
      <c r="AY7" s="8">
        <v>9.2800000000000011</v>
      </c>
      <c r="AZ7" s="8">
        <v>0.48</v>
      </c>
      <c r="BA7" s="8">
        <v>0.45999999999999996</v>
      </c>
      <c r="BB7" s="8">
        <v>70.900000000000006</v>
      </c>
      <c r="BC7" s="8">
        <v>0.89999999999999991</v>
      </c>
      <c r="BD7" s="8">
        <v>306</v>
      </c>
      <c r="BE7" s="8">
        <v>57.599999999999994</v>
      </c>
      <c r="BF7" s="8">
        <v>0.08</v>
      </c>
      <c r="BG7" s="8">
        <v>40.4</v>
      </c>
      <c r="BH7" s="8">
        <v>22.200000000000003</v>
      </c>
      <c r="BI7" s="8">
        <v>0</v>
      </c>
    </row>
    <row r="8" spans="1:61" x14ac:dyDescent="0.25">
      <c r="A8" s="38">
        <v>421</v>
      </c>
      <c r="B8" s="39" t="s">
        <v>129</v>
      </c>
      <c r="C8" s="39" t="s">
        <v>97</v>
      </c>
      <c r="D8" s="39">
        <v>31</v>
      </c>
      <c r="E8" s="39" t="s">
        <v>90</v>
      </c>
      <c r="F8" s="39">
        <v>0</v>
      </c>
      <c r="G8" s="52">
        <v>44.480755265068993</v>
      </c>
      <c r="H8" s="52">
        <f t="shared" si="0"/>
        <v>77.076339048811278</v>
      </c>
      <c r="I8" s="39" t="s">
        <v>17</v>
      </c>
      <c r="J8" s="39" t="s">
        <v>15</v>
      </c>
      <c r="K8" s="40">
        <v>43183</v>
      </c>
      <c r="L8" s="8">
        <v>383.88115379999999</v>
      </c>
      <c r="M8" s="8">
        <v>523.56726634999995</v>
      </c>
      <c r="N8" s="8">
        <v>139.68611254999999</v>
      </c>
      <c r="O8" s="8">
        <v>41.570524899999995</v>
      </c>
      <c r="P8" s="8">
        <v>1080</v>
      </c>
      <c r="Q8" s="8">
        <v>0.56000000000000005</v>
      </c>
      <c r="R8" s="8">
        <v>600</v>
      </c>
      <c r="S8" s="8">
        <v>556</v>
      </c>
      <c r="T8" s="8">
        <v>230</v>
      </c>
      <c r="U8" s="8">
        <v>143</v>
      </c>
      <c r="V8" s="8">
        <v>4.26</v>
      </c>
      <c r="W8" s="8">
        <v>34.5</v>
      </c>
      <c r="X8" s="8">
        <v>14.9</v>
      </c>
      <c r="Y8" s="8">
        <v>2.33</v>
      </c>
      <c r="Z8" s="8">
        <v>10</v>
      </c>
      <c r="AA8" s="8">
        <v>20.099999999999998</v>
      </c>
      <c r="AB8" s="8">
        <v>2.2000000000000002</v>
      </c>
      <c r="AC8" s="8">
        <v>36.700000000000003</v>
      </c>
      <c r="AD8" s="8">
        <v>0.10999999999999999</v>
      </c>
      <c r="AE8" s="8">
        <v>2130</v>
      </c>
      <c r="AF8" s="8">
        <v>5.5900000000000007</v>
      </c>
      <c r="AG8" s="8">
        <v>200</v>
      </c>
      <c r="AH8" s="8">
        <v>92.699999999999989</v>
      </c>
      <c r="AI8" s="8">
        <v>1.32</v>
      </c>
      <c r="AJ8" s="8">
        <v>24.5</v>
      </c>
      <c r="AK8" s="8">
        <v>12.2</v>
      </c>
      <c r="AL8" s="8">
        <v>0.12</v>
      </c>
      <c r="AM8" s="8">
        <v>9.8000000000000007</v>
      </c>
      <c r="AN8" s="8">
        <v>21.6</v>
      </c>
      <c r="AO8" s="8">
        <v>2.9</v>
      </c>
      <c r="AP8" s="8">
        <v>177</v>
      </c>
      <c r="AQ8" s="8">
        <v>0.51</v>
      </c>
      <c r="AR8" s="8">
        <v>4010</v>
      </c>
      <c r="AS8" s="8">
        <v>53.5</v>
      </c>
      <c r="AT8" s="8">
        <v>735</v>
      </c>
      <c r="AU8" s="8">
        <v>244</v>
      </c>
      <c r="AV8" s="8">
        <v>32.599999999999994</v>
      </c>
      <c r="AW8" s="8">
        <v>170</v>
      </c>
      <c r="AX8" s="8">
        <v>10</v>
      </c>
      <c r="AY8" s="8">
        <v>8.6</v>
      </c>
      <c r="AZ8" s="8">
        <v>0.6</v>
      </c>
      <c r="BA8" s="8">
        <v>0.68</v>
      </c>
      <c r="BB8" s="8">
        <v>98.5</v>
      </c>
      <c r="BC8" s="8">
        <v>1.27</v>
      </c>
      <c r="BD8" s="8">
        <v>518</v>
      </c>
      <c r="BE8" s="8">
        <v>85</v>
      </c>
      <c r="BF8" s="8">
        <v>0.12</v>
      </c>
      <c r="BG8" s="8">
        <v>60.300000000000004</v>
      </c>
      <c r="BH8" s="8">
        <v>28</v>
      </c>
      <c r="BI8" s="8">
        <v>0.01</v>
      </c>
    </row>
    <row r="9" spans="1:61" x14ac:dyDescent="0.25">
      <c r="A9" s="38">
        <v>419</v>
      </c>
      <c r="B9" s="39" t="s">
        <v>129</v>
      </c>
      <c r="C9" s="39" t="s">
        <v>97</v>
      </c>
      <c r="D9" s="39">
        <v>31</v>
      </c>
      <c r="E9" s="39" t="s">
        <v>90</v>
      </c>
      <c r="F9" s="39">
        <v>0</v>
      </c>
      <c r="G9" s="52">
        <v>44.480755265068993</v>
      </c>
      <c r="H9" s="52">
        <f t="shared" si="0"/>
        <v>77.076339048811278</v>
      </c>
      <c r="I9" s="39" t="s">
        <v>17</v>
      </c>
      <c r="J9" s="39" t="s">
        <v>13</v>
      </c>
      <c r="K9" s="40">
        <v>43183</v>
      </c>
      <c r="L9" s="8">
        <v>333.70866624999996</v>
      </c>
      <c r="M9" s="8">
        <v>450.21547999999996</v>
      </c>
      <c r="N9" s="8">
        <v>116.50681374999999</v>
      </c>
      <c r="O9" s="8">
        <v>44.132392150000001</v>
      </c>
      <c r="P9" s="8">
        <v>665</v>
      </c>
      <c r="Q9" s="8">
        <v>0.2</v>
      </c>
      <c r="R9" s="8">
        <v>373</v>
      </c>
      <c r="S9" s="8">
        <v>330</v>
      </c>
      <c r="T9" s="8">
        <v>130</v>
      </c>
      <c r="U9" s="8">
        <v>89.1</v>
      </c>
      <c r="V9" s="8">
        <v>2.3499999999999996</v>
      </c>
      <c r="W9" s="8">
        <v>19</v>
      </c>
      <c r="X9" s="8">
        <v>5.6599999999999993</v>
      </c>
      <c r="Y9" s="8">
        <v>1.44</v>
      </c>
      <c r="Z9" s="8">
        <v>15.600000000000001</v>
      </c>
      <c r="AA9" s="8">
        <v>17.3</v>
      </c>
      <c r="AB9" s="8">
        <v>1.6</v>
      </c>
      <c r="AC9" s="8">
        <v>31.5</v>
      </c>
      <c r="AD9" s="8">
        <v>0</v>
      </c>
      <c r="AE9" s="8">
        <v>2100</v>
      </c>
      <c r="AF9" s="8">
        <v>3.62</v>
      </c>
      <c r="AG9" s="8">
        <v>181</v>
      </c>
      <c r="AH9" s="8">
        <v>90.7</v>
      </c>
      <c r="AI9" s="8">
        <v>0.92999999999999994</v>
      </c>
      <c r="AJ9" s="8">
        <v>21.200000000000003</v>
      </c>
      <c r="AK9" s="8">
        <v>9.879999999999999</v>
      </c>
      <c r="AL9" s="8">
        <v>7.0000000000000007E-2</v>
      </c>
      <c r="AM9" s="8">
        <v>15.1</v>
      </c>
      <c r="AN9" s="8">
        <v>18.799999999999997</v>
      </c>
      <c r="AO9" s="8">
        <v>2.2000000000000002</v>
      </c>
      <c r="AP9" s="8">
        <v>159</v>
      </c>
      <c r="AQ9" s="8">
        <v>0.34</v>
      </c>
      <c r="AR9" s="8">
        <v>3980</v>
      </c>
      <c r="AS9" s="8">
        <v>38.799999999999997</v>
      </c>
      <c r="AT9" s="8">
        <v>698</v>
      </c>
      <c r="AU9" s="8">
        <v>240</v>
      </c>
      <c r="AV9" s="8">
        <v>27</v>
      </c>
      <c r="AW9" s="8">
        <v>156</v>
      </c>
      <c r="AX9" s="8">
        <v>10.5</v>
      </c>
      <c r="AY9" s="8">
        <v>8.0300000000000011</v>
      </c>
      <c r="AZ9" s="8">
        <v>0.33</v>
      </c>
      <c r="BA9" s="8">
        <v>0.29000000000000004</v>
      </c>
      <c r="BB9" s="8">
        <v>47.699999999999996</v>
      </c>
      <c r="BC9" s="8">
        <v>0.54</v>
      </c>
      <c r="BD9" s="8">
        <v>199</v>
      </c>
      <c r="BE9" s="8">
        <v>39.700000000000003</v>
      </c>
      <c r="BF9" s="8">
        <v>0.04</v>
      </c>
      <c r="BG9" s="8">
        <v>24.900000000000002</v>
      </c>
      <c r="BH9" s="8">
        <v>10.600000000000001</v>
      </c>
      <c r="BI9" s="8">
        <v>0</v>
      </c>
    </row>
    <row r="10" spans="1:61" x14ac:dyDescent="0.25">
      <c r="A10" s="38">
        <v>420</v>
      </c>
      <c r="B10" s="39" t="s">
        <v>129</v>
      </c>
      <c r="C10" s="39" t="s">
        <v>97</v>
      </c>
      <c r="D10" s="39">
        <v>31</v>
      </c>
      <c r="E10" s="39" t="s">
        <v>90</v>
      </c>
      <c r="F10" s="39">
        <v>0</v>
      </c>
      <c r="G10" s="52">
        <v>44.480755265068993</v>
      </c>
      <c r="H10" s="52">
        <f t="shared" si="0"/>
        <v>77.076339048811278</v>
      </c>
      <c r="I10" s="39" t="s">
        <v>17</v>
      </c>
      <c r="J10" s="39" t="s">
        <v>14</v>
      </c>
      <c r="K10" s="40">
        <v>43183</v>
      </c>
      <c r="L10" s="8">
        <v>389.18372290000002</v>
      </c>
      <c r="M10" s="8">
        <v>530.53519170000004</v>
      </c>
      <c r="N10" s="8">
        <v>141.35146880000002</v>
      </c>
      <c r="O10" s="8">
        <v>51.83596639999999</v>
      </c>
      <c r="P10" s="8">
        <v>733</v>
      </c>
      <c r="Q10" s="8">
        <v>0.27</v>
      </c>
      <c r="R10" s="8">
        <v>430</v>
      </c>
      <c r="S10" s="8">
        <v>365</v>
      </c>
      <c r="T10" s="8">
        <v>131</v>
      </c>
      <c r="U10" s="8">
        <v>96.6</v>
      </c>
      <c r="V10" s="8">
        <v>2.8100000000000005</v>
      </c>
      <c r="W10" s="8">
        <v>21.299999999999997</v>
      </c>
      <c r="X10" s="8">
        <v>6.8100000000000005</v>
      </c>
      <c r="Y10" s="8">
        <v>1.58</v>
      </c>
      <c r="Z10" s="8">
        <v>17.8</v>
      </c>
      <c r="AA10" s="8">
        <v>18.600000000000001</v>
      </c>
      <c r="AB10" s="8">
        <v>1.9</v>
      </c>
      <c r="AC10" s="8">
        <v>36.700000000000003</v>
      </c>
      <c r="AD10" s="8">
        <v>0.18</v>
      </c>
      <c r="AE10" s="8">
        <v>2130</v>
      </c>
      <c r="AF10" s="8">
        <v>4.0600000000000005</v>
      </c>
      <c r="AG10" s="8">
        <v>164</v>
      </c>
      <c r="AH10" s="8">
        <v>89.800000000000011</v>
      </c>
      <c r="AI10" s="8">
        <v>1.06</v>
      </c>
      <c r="AJ10" s="8">
        <v>23.1</v>
      </c>
      <c r="AK10" s="8">
        <v>13.899999999999999</v>
      </c>
      <c r="AL10" s="8">
        <v>0.02</v>
      </c>
      <c r="AM10" s="8">
        <v>16.7</v>
      </c>
      <c r="AN10" s="8">
        <v>20.5</v>
      </c>
      <c r="AO10" s="8">
        <v>2.7</v>
      </c>
      <c r="AP10" s="8">
        <v>181</v>
      </c>
      <c r="AQ10" s="8">
        <v>0.55000000000000004</v>
      </c>
      <c r="AR10" s="8">
        <v>3940</v>
      </c>
      <c r="AS10" s="8">
        <v>51.7</v>
      </c>
      <c r="AT10" s="8">
        <v>634</v>
      </c>
      <c r="AU10" s="8">
        <v>238</v>
      </c>
      <c r="AV10" s="8">
        <v>30.8</v>
      </c>
      <c r="AW10" s="8">
        <v>167</v>
      </c>
      <c r="AX10" s="8">
        <v>11.200000000000001</v>
      </c>
      <c r="AY10" s="8">
        <v>8.89</v>
      </c>
      <c r="AZ10" s="8">
        <v>0.53</v>
      </c>
      <c r="BA10" s="8">
        <v>0.06</v>
      </c>
      <c r="BB10" s="8">
        <v>10.4</v>
      </c>
      <c r="BC10" s="8">
        <v>0.22999999999999998</v>
      </c>
      <c r="BD10" s="8">
        <v>13.700000000000001</v>
      </c>
      <c r="BE10" s="8">
        <v>6.49</v>
      </c>
      <c r="BF10" s="8">
        <v>0.02</v>
      </c>
      <c r="BG10" s="8">
        <v>0.06</v>
      </c>
      <c r="BH10" s="8">
        <v>1.03</v>
      </c>
      <c r="BI10" s="8">
        <v>0.19</v>
      </c>
    </row>
    <row r="11" spans="1:61" x14ac:dyDescent="0.25">
      <c r="A11" s="38">
        <v>424</v>
      </c>
      <c r="B11" s="39" t="s">
        <v>129</v>
      </c>
      <c r="C11" s="39" t="s">
        <v>130</v>
      </c>
      <c r="D11" s="39">
        <v>32</v>
      </c>
      <c r="E11" s="39" t="s">
        <v>90</v>
      </c>
      <c r="F11" s="39">
        <v>0</v>
      </c>
      <c r="G11" s="52">
        <v>56.411453470277003</v>
      </c>
      <c r="H11" s="52">
        <f t="shared" si="0"/>
        <v>97.749876053157166</v>
      </c>
      <c r="I11" s="39" t="s">
        <v>17</v>
      </c>
      <c r="J11" s="39" t="s">
        <v>15</v>
      </c>
      <c r="K11" s="40">
        <v>43183</v>
      </c>
      <c r="L11" s="8">
        <v>387.55543235000005</v>
      </c>
      <c r="M11" s="8">
        <v>505.56936630000001</v>
      </c>
      <c r="N11" s="8">
        <v>118.01393394999999</v>
      </c>
      <c r="O11" s="8">
        <v>38.2282048</v>
      </c>
      <c r="P11" s="8">
        <v>559</v>
      </c>
      <c r="Q11" s="8">
        <v>0.74</v>
      </c>
      <c r="R11" s="8">
        <v>547</v>
      </c>
      <c r="S11" s="8">
        <v>660</v>
      </c>
      <c r="T11" s="8">
        <v>207</v>
      </c>
      <c r="U11" s="8">
        <v>168</v>
      </c>
      <c r="V11" s="8">
        <v>5.68</v>
      </c>
      <c r="W11" s="8">
        <v>41.6</v>
      </c>
      <c r="X11" s="8">
        <v>15.1</v>
      </c>
      <c r="Y11" s="8">
        <v>2.5</v>
      </c>
      <c r="Z11" s="8">
        <v>7.5</v>
      </c>
      <c r="AA11" s="8">
        <v>20.099999999999998</v>
      </c>
      <c r="AB11" s="8">
        <v>2.4</v>
      </c>
      <c r="AC11" s="8">
        <v>42.5</v>
      </c>
      <c r="AD11" s="8">
        <v>0.27</v>
      </c>
      <c r="AE11" s="8">
        <v>2060</v>
      </c>
      <c r="AF11" s="8">
        <v>4.4000000000000004</v>
      </c>
      <c r="AG11" s="8">
        <v>153</v>
      </c>
      <c r="AH11" s="8">
        <v>97.300000000000011</v>
      </c>
      <c r="AI11" s="8">
        <v>1.06</v>
      </c>
      <c r="AJ11" s="8">
        <v>27.599999999999998</v>
      </c>
      <c r="AK11" s="8">
        <v>13.5</v>
      </c>
      <c r="AL11" s="8">
        <v>0.08</v>
      </c>
      <c r="AM11" s="8">
        <v>7.5</v>
      </c>
      <c r="AN11" s="8">
        <v>24.900000000000002</v>
      </c>
      <c r="AO11" s="8">
        <v>2.4</v>
      </c>
      <c r="AP11" s="8">
        <v>241</v>
      </c>
      <c r="AQ11" s="8">
        <v>0.76</v>
      </c>
      <c r="AR11" s="8">
        <v>3990</v>
      </c>
      <c r="AS11" s="8">
        <v>59.6</v>
      </c>
      <c r="AT11" s="8">
        <v>674</v>
      </c>
      <c r="AU11" s="8">
        <v>289</v>
      </c>
      <c r="AV11" s="8">
        <v>39</v>
      </c>
      <c r="AW11" s="8">
        <v>173</v>
      </c>
      <c r="AX11" s="8">
        <v>11.5</v>
      </c>
      <c r="AY11" s="8">
        <v>8.1399999999999988</v>
      </c>
      <c r="AZ11" s="8">
        <v>0.71</v>
      </c>
      <c r="BA11" s="8">
        <v>0.81</v>
      </c>
      <c r="BB11" s="8">
        <v>148</v>
      </c>
      <c r="BC11" s="8">
        <v>1.1400000000000001</v>
      </c>
      <c r="BD11" s="8">
        <v>421</v>
      </c>
      <c r="BE11" s="8">
        <v>105</v>
      </c>
      <c r="BF11" s="8">
        <v>0.12</v>
      </c>
      <c r="BG11" s="8">
        <v>52.300000000000004</v>
      </c>
      <c r="BH11" s="8">
        <v>27.5</v>
      </c>
      <c r="BI11" s="8">
        <v>0</v>
      </c>
    </row>
    <row r="12" spans="1:61" x14ac:dyDescent="0.25">
      <c r="A12" s="38">
        <v>422</v>
      </c>
      <c r="B12" s="39" t="s">
        <v>129</v>
      </c>
      <c r="C12" s="39" t="s">
        <v>130</v>
      </c>
      <c r="D12" s="39">
        <v>32</v>
      </c>
      <c r="E12" s="39" t="s">
        <v>90</v>
      </c>
      <c r="F12" s="39">
        <v>0</v>
      </c>
      <c r="G12" s="52">
        <v>56.411453470277003</v>
      </c>
      <c r="H12" s="52">
        <f t="shared" si="0"/>
        <v>97.749876053157166</v>
      </c>
      <c r="I12" s="39" t="s">
        <v>17</v>
      </c>
      <c r="J12" s="39" t="s">
        <v>13</v>
      </c>
      <c r="K12" s="40">
        <v>43183</v>
      </c>
      <c r="L12" s="8">
        <v>382.37654450000008</v>
      </c>
      <c r="M12" s="8">
        <v>480.35929120000003</v>
      </c>
      <c r="N12" s="8">
        <v>97.982746699999993</v>
      </c>
      <c r="O12" s="8">
        <v>42.902951049999999</v>
      </c>
      <c r="P12" s="8">
        <v>712</v>
      </c>
      <c r="Q12" s="8">
        <v>0.67</v>
      </c>
      <c r="R12" s="8">
        <v>510</v>
      </c>
      <c r="S12" s="8">
        <v>661</v>
      </c>
      <c r="T12" s="8">
        <v>246</v>
      </c>
      <c r="U12" s="8">
        <v>167</v>
      </c>
      <c r="V12" s="8">
        <v>5.0199999999999996</v>
      </c>
      <c r="W12" s="8">
        <v>39.1</v>
      </c>
      <c r="X12" s="8">
        <v>11.299999999999999</v>
      </c>
      <c r="Y12" s="8">
        <v>2.64</v>
      </c>
      <c r="Z12" s="8">
        <v>13.3</v>
      </c>
      <c r="AA12" s="8">
        <v>20.2</v>
      </c>
      <c r="AB12" s="8">
        <v>1.7000000000000002</v>
      </c>
      <c r="AC12" s="8">
        <v>37.9</v>
      </c>
      <c r="AD12" s="8">
        <v>0.1</v>
      </c>
      <c r="AE12" s="8">
        <v>2030</v>
      </c>
      <c r="AF12" s="8">
        <v>4.22</v>
      </c>
      <c r="AG12" s="8">
        <v>199</v>
      </c>
      <c r="AH12" s="8">
        <v>107</v>
      </c>
      <c r="AI12" s="8">
        <v>1.22</v>
      </c>
      <c r="AJ12" s="8">
        <v>29.700000000000003</v>
      </c>
      <c r="AK12" s="8">
        <v>11.7</v>
      </c>
      <c r="AL12" s="8">
        <v>0.08</v>
      </c>
      <c r="AM12" s="8">
        <v>12.8</v>
      </c>
      <c r="AN12" s="8">
        <v>27.599999999999998</v>
      </c>
      <c r="AO12" s="8">
        <v>2.3000000000000003</v>
      </c>
      <c r="AP12" s="8">
        <v>201</v>
      </c>
      <c r="AQ12" s="8">
        <v>0.54</v>
      </c>
      <c r="AR12" s="8">
        <v>4000</v>
      </c>
      <c r="AS12" s="8">
        <v>48.7</v>
      </c>
      <c r="AT12" s="8">
        <v>821</v>
      </c>
      <c r="AU12" s="8">
        <v>311</v>
      </c>
      <c r="AV12" s="8">
        <v>34.1</v>
      </c>
      <c r="AW12" s="8">
        <v>168</v>
      </c>
      <c r="AX12" s="8">
        <v>9.7899999999999991</v>
      </c>
      <c r="AY12" s="8">
        <v>8.120000000000001</v>
      </c>
      <c r="AZ12" s="8">
        <v>0.59</v>
      </c>
      <c r="BA12" s="8">
        <v>0.51</v>
      </c>
      <c r="BB12" s="8">
        <v>163</v>
      </c>
      <c r="BC12" s="8">
        <v>1.2</v>
      </c>
      <c r="BD12" s="8">
        <v>553</v>
      </c>
      <c r="BE12" s="8">
        <v>120</v>
      </c>
      <c r="BF12" s="8">
        <v>0.14000000000000001</v>
      </c>
      <c r="BG12" s="8">
        <v>52.699999999999996</v>
      </c>
      <c r="BH12" s="8">
        <v>25.299999999999997</v>
      </c>
      <c r="BI12" s="8">
        <v>0</v>
      </c>
    </row>
    <row r="13" spans="1:61" x14ac:dyDescent="0.25">
      <c r="A13" s="38">
        <v>423</v>
      </c>
      <c r="B13" s="39" t="s">
        <v>129</v>
      </c>
      <c r="C13" s="39" t="s">
        <v>130</v>
      </c>
      <c r="D13" s="39">
        <v>32</v>
      </c>
      <c r="E13" s="39" t="s">
        <v>90</v>
      </c>
      <c r="F13" s="39">
        <v>0</v>
      </c>
      <c r="G13" s="52">
        <v>56.411453470277003</v>
      </c>
      <c r="H13" s="52">
        <f t="shared" si="0"/>
        <v>97.749876053157166</v>
      </c>
      <c r="I13" s="39" t="s">
        <v>17</v>
      </c>
      <c r="J13" s="39" t="s">
        <v>14</v>
      </c>
      <c r="K13" s="40">
        <v>43183</v>
      </c>
      <c r="L13" s="8">
        <v>396.47868894999999</v>
      </c>
      <c r="M13" s="8">
        <v>509.27156600000001</v>
      </c>
      <c r="N13" s="8">
        <v>112.79287705</v>
      </c>
      <c r="O13" s="8">
        <v>47.220614850000004</v>
      </c>
      <c r="P13" s="8">
        <v>623</v>
      </c>
      <c r="Q13" s="8">
        <v>0.73</v>
      </c>
      <c r="R13" s="8">
        <v>557</v>
      </c>
      <c r="S13" s="8">
        <v>678</v>
      </c>
      <c r="T13" s="8">
        <v>213</v>
      </c>
      <c r="U13" s="8">
        <v>170</v>
      </c>
      <c r="V13" s="8">
        <v>5.9499999999999993</v>
      </c>
      <c r="W13" s="8">
        <v>42.800000000000004</v>
      </c>
      <c r="X13" s="8">
        <v>16</v>
      </c>
      <c r="Y13" s="8">
        <v>2.59</v>
      </c>
      <c r="Z13" s="8">
        <v>14.399999999999999</v>
      </c>
      <c r="AA13" s="8">
        <v>20.5</v>
      </c>
      <c r="AB13" s="8">
        <v>1.9</v>
      </c>
      <c r="AC13" s="8">
        <v>44.2</v>
      </c>
      <c r="AD13" s="8">
        <v>0.14000000000000001</v>
      </c>
      <c r="AE13" s="8">
        <v>2050</v>
      </c>
      <c r="AF13" s="8">
        <v>4.54</v>
      </c>
      <c r="AG13" s="8">
        <v>156</v>
      </c>
      <c r="AH13" s="8">
        <v>99.7</v>
      </c>
      <c r="AI13" s="8">
        <v>1.23</v>
      </c>
      <c r="AJ13" s="8">
        <v>29.6</v>
      </c>
      <c r="AK13" s="8">
        <v>13.600000000000001</v>
      </c>
      <c r="AL13" s="8">
        <v>0.17</v>
      </c>
      <c r="AM13" s="8">
        <v>13.899999999999999</v>
      </c>
      <c r="AN13" s="8">
        <v>26.9</v>
      </c>
      <c r="AO13" s="8">
        <v>2.5</v>
      </c>
      <c r="AP13" s="8">
        <v>244</v>
      </c>
      <c r="AQ13" s="8">
        <v>0.86999999999999988</v>
      </c>
      <c r="AR13" s="8">
        <v>3930</v>
      </c>
      <c r="AS13" s="8">
        <v>64.2</v>
      </c>
      <c r="AT13" s="8">
        <v>661</v>
      </c>
      <c r="AU13" s="8">
        <v>291</v>
      </c>
      <c r="AV13" s="8">
        <v>40.599999999999994</v>
      </c>
      <c r="AW13" s="8">
        <v>181</v>
      </c>
      <c r="AX13" s="8">
        <v>12.4</v>
      </c>
      <c r="AY13" s="8">
        <v>8.36</v>
      </c>
      <c r="AZ13" s="8">
        <v>0.6</v>
      </c>
      <c r="BA13" s="8">
        <v>0.75</v>
      </c>
      <c r="BB13" s="8">
        <v>151</v>
      </c>
      <c r="BC13" s="8">
        <v>1.21</v>
      </c>
      <c r="BD13" s="8">
        <v>435</v>
      </c>
      <c r="BE13" s="8">
        <v>110</v>
      </c>
      <c r="BF13" s="8">
        <v>0.14000000000000001</v>
      </c>
      <c r="BG13" s="8">
        <v>55.9</v>
      </c>
      <c r="BH13" s="8">
        <v>28.3</v>
      </c>
      <c r="BI13" s="8">
        <v>0</v>
      </c>
    </row>
    <row r="14" spans="1:61" x14ac:dyDescent="0.25">
      <c r="A14" s="38">
        <v>427</v>
      </c>
      <c r="B14" s="39" t="s">
        <v>129</v>
      </c>
      <c r="C14" s="39" t="s">
        <v>98</v>
      </c>
      <c r="D14" s="39">
        <v>25</v>
      </c>
      <c r="E14" s="39" t="s">
        <v>90</v>
      </c>
      <c r="F14" s="39">
        <v>0</v>
      </c>
      <c r="G14" s="52">
        <v>39.42317667807864</v>
      </c>
      <c r="H14" s="52">
        <f t="shared" si="0"/>
        <v>68.312557057838575</v>
      </c>
      <c r="I14" s="39" t="s">
        <v>17</v>
      </c>
      <c r="J14" s="39" t="s">
        <v>15</v>
      </c>
      <c r="K14" s="40">
        <v>43183</v>
      </c>
      <c r="L14" s="8">
        <v>413.75844319999999</v>
      </c>
      <c r="M14" s="8">
        <v>576.58792605000008</v>
      </c>
      <c r="N14" s="8">
        <v>162.82948285000001</v>
      </c>
      <c r="O14" s="8">
        <v>52.707096799999995</v>
      </c>
      <c r="P14" s="8">
        <v>669</v>
      </c>
      <c r="Q14" s="8">
        <v>0.28000000000000003</v>
      </c>
      <c r="R14" s="8">
        <v>430</v>
      </c>
      <c r="S14" s="8">
        <v>347</v>
      </c>
      <c r="T14" s="8">
        <v>168</v>
      </c>
      <c r="U14" s="8">
        <v>90.9</v>
      </c>
      <c r="V14" s="8">
        <v>2.33</v>
      </c>
      <c r="W14" s="8">
        <v>23.799999999999997</v>
      </c>
      <c r="X14" s="8">
        <v>9.34</v>
      </c>
      <c r="Y14" s="8">
        <v>1.51</v>
      </c>
      <c r="Z14" s="8">
        <v>16.599999999999998</v>
      </c>
      <c r="AA14" s="8">
        <v>20.9</v>
      </c>
      <c r="AB14" s="8">
        <v>2.8000000000000003</v>
      </c>
      <c r="AC14" s="8">
        <v>36.700000000000003</v>
      </c>
      <c r="AD14" s="8">
        <v>7.0000000000000007E-2</v>
      </c>
      <c r="AE14" s="8">
        <v>2120</v>
      </c>
      <c r="AF14" s="8">
        <v>3.67</v>
      </c>
      <c r="AG14" s="8">
        <v>241</v>
      </c>
      <c r="AH14" s="8">
        <v>89.1</v>
      </c>
      <c r="AI14" s="8">
        <v>0.98</v>
      </c>
      <c r="AJ14" s="8">
        <v>28.3</v>
      </c>
      <c r="AK14" s="8">
        <v>12</v>
      </c>
      <c r="AL14" s="8">
        <v>0.03</v>
      </c>
      <c r="AM14" s="8">
        <v>16.399999999999999</v>
      </c>
      <c r="AN14" s="8">
        <v>25.4</v>
      </c>
      <c r="AO14" s="8">
        <v>2.1</v>
      </c>
      <c r="AP14" s="8">
        <v>170</v>
      </c>
      <c r="AQ14" s="8">
        <v>0.61</v>
      </c>
      <c r="AR14" s="8">
        <v>3930</v>
      </c>
      <c r="AS14" s="8">
        <v>37.9</v>
      </c>
      <c r="AT14" s="8">
        <v>871</v>
      </c>
      <c r="AU14" s="8">
        <v>236</v>
      </c>
      <c r="AV14" s="8">
        <v>28</v>
      </c>
      <c r="AW14" s="8">
        <v>183</v>
      </c>
      <c r="AX14" s="8">
        <v>11.5</v>
      </c>
      <c r="AY14" s="8">
        <v>8.2799999999999994</v>
      </c>
      <c r="AZ14" s="8">
        <v>0.62</v>
      </c>
      <c r="BA14" s="8">
        <v>0.63</v>
      </c>
      <c r="BB14" s="8">
        <v>92.899999999999991</v>
      </c>
      <c r="BC14" s="8">
        <v>1.23</v>
      </c>
      <c r="BD14" s="8">
        <v>623</v>
      </c>
      <c r="BE14" s="8">
        <v>82.2</v>
      </c>
      <c r="BF14" s="8">
        <v>0.1</v>
      </c>
      <c r="BG14" s="8">
        <v>57.800000000000004</v>
      </c>
      <c r="BH14" s="8">
        <v>29.1</v>
      </c>
      <c r="BI14" s="8">
        <v>0.01</v>
      </c>
    </row>
    <row r="15" spans="1:61" x14ac:dyDescent="0.25">
      <c r="A15" s="38">
        <v>425</v>
      </c>
      <c r="B15" s="39" t="s">
        <v>129</v>
      </c>
      <c r="C15" s="39" t="s">
        <v>98</v>
      </c>
      <c r="D15" s="39">
        <v>25</v>
      </c>
      <c r="E15" s="39" t="s">
        <v>90</v>
      </c>
      <c r="F15" s="39">
        <v>0</v>
      </c>
      <c r="G15" s="52">
        <v>39.42317667807864</v>
      </c>
      <c r="H15" s="52">
        <f t="shared" si="0"/>
        <v>68.312557057838575</v>
      </c>
      <c r="I15" s="39" t="s">
        <v>17</v>
      </c>
      <c r="J15" s="39" t="s">
        <v>13</v>
      </c>
      <c r="K15" s="40">
        <v>43183</v>
      </c>
      <c r="L15" s="8">
        <v>406.41596754999995</v>
      </c>
      <c r="M15" s="8">
        <v>551.84688434999998</v>
      </c>
      <c r="N15" s="8">
        <v>145.43091680000001</v>
      </c>
      <c r="O15" s="8">
        <v>46.659341949999998</v>
      </c>
      <c r="P15" s="8">
        <v>716.5</v>
      </c>
      <c r="Q15" s="8">
        <v>0.59</v>
      </c>
      <c r="R15" s="8">
        <v>707</v>
      </c>
      <c r="S15" s="8">
        <v>812</v>
      </c>
      <c r="T15" s="8">
        <v>373</v>
      </c>
      <c r="U15" s="8">
        <v>210</v>
      </c>
      <c r="V15" s="8">
        <v>5.15</v>
      </c>
      <c r="W15" s="8">
        <v>45.599999999999994</v>
      </c>
      <c r="X15" s="8">
        <v>14.2</v>
      </c>
      <c r="Y15" s="8">
        <v>3.35</v>
      </c>
      <c r="Z15" s="8">
        <v>12.8</v>
      </c>
      <c r="AA15" s="8">
        <v>22.3</v>
      </c>
      <c r="AB15" s="8">
        <v>1.7000000000000002</v>
      </c>
      <c r="AC15" s="8">
        <v>30.4</v>
      </c>
      <c r="AD15" s="8">
        <v>0.08</v>
      </c>
      <c r="AE15" s="8">
        <v>2110</v>
      </c>
      <c r="AF15" s="8">
        <v>3.11</v>
      </c>
      <c r="AG15" s="8">
        <v>268</v>
      </c>
      <c r="AH15" s="8">
        <v>91.899999999999991</v>
      </c>
      <c r="AI15" s="8">
        <v>0.90999999999999992</v>
      </c>
      <c r="AJ15" s="8">
        <v>27</v>
      </c>
      <c r="AK15" s="8">
        <v>9.92</v>
      </c>
      <c r="AL15" s="8">
        <v>0.08</v>
      </c>
      <c r="AM15" s="8">
        <v>12.5</v>
      </c>
      <c r="AN15" s="8">
        <v>24.700000000000003</v>
      </c>
      <c r="AO15" s="8">
        <v>1.7999999999999998</v>
      </c>
      <c r="AP15" s="8">
        <v>126</v>
      </c>
      <c r="AQ15" s="8">
        <v>0.45999999999999996</v>
      </c>
      <c r="AR15" s="8">
        <v>4000</v>
      </c>
      <c r="AS15" s="8">
        <v>24.700000000000003</v>
      </c>
      <c r="AT15" s="8">
        <v>934</v>
      </c>
      <c r="AU15" s="8">
        <v>242</v>
      </c>
      <c r="AV15" s="8">
        <v>22.200000000000003</v>
      </c>
      <c r="AW15" s="8">
        <v>169</v>
      </c>
      <c r="AX15" s="8">
        <v>10.3</v>
      </c>
      <c r="AY15" s="8">
        <v>8.41</v>
      </c>
      <c r="AZ15" s="8">
        <v>0.77</v>
      </c>
      <c r="BA15" s="8">
        <v>0.43999999999999995</v>
      </c>
      <c r="BB15" s="8">
        <v>99.1</v>
      </c>
      <c r="BC15" s="8">
        <v>0.92999999999999994</v>
      </c>
      <c r="BD15" s="8">
        <v>664</v>
      </c>
      <c r="BE15" s="8">
        <v>88.100000000000009</v>
      </c>
      <c r="BF15" s="8">
        <v>0.1</v>
      </c>
      <c r="BG15" s="8">
        <v>54</v>
      </c>
      <c r="BH15" s="8">
        <v>28.4</v>
      </c>
      <c r="BI15" s="8">
        <v>0.02</v>
      </c>
    </row>
    <row r="16" spans="1:61" x14ac:dyDescent="0.25">
      <c r="A16" s="38">
        <v>426</v>
      </c>
      <c r="B16" s="39" t="s">
        <v>129</v>
      </c>
      <c r="C16" s="39" t="s">
        <v>98</v>
      </c>
      <c r="D16" s="39">
        <v>25</v>
      </c>
      <c r="E16" s="39" t="s">
        <v>90</v>
      </c>
      <c r="F16" s="39">
        <v>0</v>
      </c>
      <c r="G16" s="52">
        <v>39.42317667807864</v>
      </c>
      <c r="H16" s="52">
        <f t="shared" si="0"/>
        <v>68.312557057838575</v>
      </c>
      <c r="I16" s="39" t="s">
        <v>17</v>
      </c>
      <c r="J16" s="39" t="s">
        <v>14</v>
      </c>
      <c r="K16" s="40">
        <v>43183</v>
      </c>
      <c r="L16" s="8">
        <v>395.81490550000001</v>
      </c>
      <c r="M16" s="8">
        <v>558.54039299999999</v>
      </c>
      <c r="N16" s="8">
        <v>162.72548749999999</v>
      </c>
      <c r="O16" s="8">
        <v>67.634525800000006</v>
      </c>
      <c r="P16" s="8">
        <v>801</v>
      </c>
      <c r="Q16" s="8">
        <v>0.39</v>
      </c>
      <c r="R16" s="8">
        <v>486</v>
      </c>
      <c r="S16" s="8">
        <v>415</v>
      </c>
      <c r="T16" s="8">
        <v>165</v>
      </c>
      <c r="U16" s="8">
        <v>107</v>
      </c>
      <c r="V16" s="8">
        <v>2.75</v>
      </c>
      <c r="W16" s="8">
        <v>21.5</v>
      </c>
      <c r="X16" s="8">
        <v>8.8800000000000008</v>
      </c>
      <c r="Y16" s="8">
        <v>1.7000000000000002</v>
      </c>
      <c r="Z16" s="8">
        <v>31.299999999999997</v>
      </c>
      <c r="AA16" s="8">
        <v>19.5</v>
      </c>
      <c r="AB16" s="8">
        <v>1.7999999999999998</v>
      </c>
      <c r="AC16" s="8">
        <v>34.700000000000003</v>
      </c>
      <c r="AD16" s="8">
        <v>0.17</v>
      </c>
      <c r="AE16" s="8">
        <v>2140</v>
      </c>
      <c r="AF16" s="8">
        <v>3.3200000000000003</v>
      </c>
      <c r="AG16" s="8">
        <v>193</v>
      </c>
      <c r="AH16" s="8">
        <v>82.4</v>
      </c>
      <c r="AI16" s="8">
        <v>0.94</v>
      </c>
      <c r="AJ16" s="8">
        <v>23.900000000000002</v>
      </c>
      <c r="AK16" s="8">
        <v>14.5</v>
      </c>
      <c r="AL16" s="8">
        <v>7.0000000000000007E-2</v>
      </c>
      <c r="AM16" s="8">
        <v>32.9</v>
      </c>
      <c r="AN16" s="8">
        <v>21.400000000000002</v>
      </c>
      <c r="AO16" s="8">
        <v>2.4</v>
      </c>
      <c r="AP16" s="8">
        <v>160</v>
      </c>
      <c r="AQ16" s="8">
        <v>0.70000000000000007</v>
      </c>
      <c r="AR16" s="8">
        <v>3900</v>
      </c>
      <c r="AS16" s="8">
        <v>35.4</v>
      </c>
      <c r="AT16" s="8">
        <v>745</v>
      </c>
      <c r="AU16" s="8">
        <v>219</v>
      </c>
      <c r="AV16" s="8">
        <v>28.3</v>
      </c>
      <c r="AW16" s="8">
        <v>164</v>
      </c>
      <c r="AX16" s="8">
        <v>12.8</v>
      </c>
      <c r="AY16" s="8">
        <v>7.8500000000000005</v>
      </c>
      <c r="AZ16" s="8">
        <v>0.86999999999999988</v>
      </c>
      <c r="BA16" s="8">
        <v>0.75</v>
      </c>
      <c r="BB16" s="8">
        <v>87.2</v>
      </c>
      <c r="BC16" s="8">
        <v>1.9100000000000001</v>
      </c>
      <c r="BD16" s="8">
        <v>507</v>
      </c>
      <c r="BE16" s="8">
        <v>75.099999999999994</v>
      </c>
      <c r="BF16" s="8">
        <v>0.16</v>
      </c>
      <c r="BG16" s="8">
        <v>51.6</v>
      </c>
      <c r="BH16" s="8">
        <v>29.700000000000003</v>
      </c>
      <c r="BI16" s="8">
        <v>0.03</v>
      </c>
    </row>
    <row r="17" spans="1:61" x14ac:dyDescent="0.25">
      <c r="A17" s="38">
        <v>430</v>
      </c>
      <c r="B17" s="39" t="s">
        <v>129</v>
      </c>
      <c r="C17" s="39" t="s">
        <v>99</v>
      </c>
      <c r="D17" s="39">
        <v>26</v>
      </c>
      <c r="E17" s="39" t="s">
        <v>92</v>
      </c>
      <c r="F17" s="39">
        <v>10.1</v>
      </c>
      <c r="G17" s="52">
        <v>41.757443718228032</v>
      </c>
      <c r="H17" s="52">
        <f t="shared" si="0"/>
        <v>72.357379515210582</v>
      </c>
      <c r="I17" s="39" t="s">
        <v>17</v>
      </c>
      <c r="J17" s="39" t="s">
        <v>15</v>
      </c>
      <c r="K17" s="40">
        <v>43183</v>
      </c>
      <c r="L17" s="8">
        <v>444.70113915000002</v>
      </c>
      <c r="M17" s="8">
        <v>590.90496284999995</v>
      </c>
      <c r="N17" s="8">
        <v>146.20382370000002</v>
      </c>
      <c r="O17" s="8">
        <v>68.593739249999999</v>
      </c>
      <c r="P17" s="8">
        <v>776</v>
      </c>
      <c r="Q17" s="8">
        <v>0.36</v>
      </c>
      <c r="R17" s="8">
        <v>441</v>
      </c>
      <c r="S17" s="8">
        <v>396</v>
      </c>
      <c r="T17" s="8">
        <v>163</v>
      </c>
      <c r="U17" s="8">
        <v>103</v>
      </c>
      <c r="V17" s="8">
        <v>3.06</v>
      </c>
      <c r="W17" s="8">
        <v>24.3</v>
      </c>
      <c r="X17" s="8">
        <v>10.3</v>
      </c>
      <c r="Y17" s="8">
        <v>1.73</v>
      </c>
      <c r="Z17" s="8">
        <v>29.3</v>
      </c>
      <c r="AA17" s="8">
        <v>20</v>
      </c>
      <c r="AB17" s="8">
        <v>2.3000000000000003</v>
      </c>
      <c r="AC17" s="8">
        <v>41.3</v>
      </c>
      <c r="AD17" s="8">
        <v>0.09</v>
      </c>
      <c r="AE17" s="8">
        <v>2120</v>
      </c>
      <c r="AF17" s="8">
        <v>3.39</v>
      </c>
      <c r="AG17" s="8">
        <v>208</v>
      </c>
      <c r="AH17" s="8">
        <v>93.5</v>
      </c>
      <c r="AI17" s="8">
        <v>1.1100000000000001</v>
      </c>
      <c r="AJ17" s="8">
        <v>28.900000000000002</v>
      </c>
      <c r="AK17" s="8">
        <v>15.9</v>
      </c>
      <c r="AL17" s="8">
        <v>0.06</v>
      </c>
      <c r="AM17" s="8">
        <v>31</v>
      </c>
      <c r="AN17" s="8">
        <v>25.7</v>
      </c>
      <c r="AO17" s="8">
        <v>2.1</v>
      </c>
      <c r="AP17" s="8">
        <v>196</v>
      </c>
      <c r="AQ17" s="8">
        <v>0.54</v>
      </c>
      <c r="AR17" s="8">
        <v>3970</v>
      </c>
      <c r="AS17" s="8">
        <v>34.200000000000003</v>
      </c>
      <c r="AT17" s="8">
        <v>784</v>
      </c>
      <c r="AU17" s="8">
        <v>253</v>
      </c>
      <c r="AV17" s="8">
        <v>31.200000000000003</v>
      </c>
      <c r="AW17" s="8">
        <v>193</v>
      </c>
      <c r="AX17" s="8">
        <v>14.399999999999999</v>
      </c>
      <c r="AY17" s="8">
        <v>8.81</v>
      </c>
      <c r="AZ17" s="8">
        <v>0.54</v>
      </c>
      <c r="BA17" s="8">
        <v>0.62</v>
      </c>
      <c r="BB17" s="8">
        <v>104</v>
      </c>
      <c r="BC17" s="8">
        <v>0.92999999999999994</v>
      </c>
      <c r="BD17" s="8">
        <v>548</v>
      </c>
      <c r="BE17" s="8">
        <v>87.4</v>
      </c>
      <c r="BF17" s="8">
        <v>0.10999999999999999</v>
      </c>
      <c r="BG17" s="8">
        <v>57.400000000000006</v>
      </c>
      <c r="BH17" s="8">
        <v>34.900000000000006</v>
      </c>
      <c r="BI17" s="8">
        <v>0.04</v>
      </c>
    </row>
    <row r="18" spans="1:61" x14ac:dyDescent="0.25">
      <c r="A18" s="38">
        <v>428</v>
      </c>
      <c r="B18" s="39" t="s">
        <v>129</v>
      </c>
      <c r="C18" s="39" t="s">
        <v>99</v>
      </c>
      <c r="D18" s="39">
        <v>26</v>
      </c>
      <c r="E18" s="39" t="s">
        <v>92</v>
      </c>
      <c r="F18" s="39">
        <v>10.1</v>
      </c>
      <c r="G18" s="52">
        <v>41.757443718228032</v>
      </c>
      <c r="H18" s="52">
        <f t="shared" si="0"/>
        <v>72.357379515210582</v>
      </c>
      <c r="I18" s="39" t="s">
        <v>17</v>
      </c>
      <c r="J18" s="39" t="s">
        <v>13</v>
      </c>
      <c r="K18" s="40">
        <v>43183</v>
      </c>
      <c r="L18" s="8">
        <v>439.57668969999997</v>
      </c>
      <c r="M18" s="8">
        <v>569.82840679999993</v>
      </c>
      <c r="N18" s="8">
        <v>130.25171709999998</v>
      </c>
      <c r="O18" s="8">
        <v>58.010682250000002</v>
      </c>
      <c r="P18" s="8">
        <v>835</v>
      </c>
      <c r="Q18" s="8">
        <v>0.21999999999999997</v>
      </c>
      <c r="R18" s="8">
        <v>412</v>
      </c>
      <c r="S18" s="8">
        <v>424</v>
      </c>
      <c r="T18" s="8">
        <v>199</v>
      </c>
      <c r="U18" s="8">
        <v>111</v>
      </c>
      <c r="V18" s="8">
        <v>2.92</v>
      </c>
      <c r="W18" s="8">
        <v>25</v>
      </c>
      <c r="X18" s="8">
        <v>8.2199999999999989</v>
      </c>
      <c r="Y18" s="8">
        <v>1.87</v>
      </c>
      <c r="Z18" s="8">
        <v>20.7</v>
      </c>
      <c r="AA18" s="8">
        <v>22</v>
      </c>
      <c r="AB18" s="8">
        <v>1.5</v>
      </c>
      <c r="AC18" s="8">
        <v>33.700000000000003</v>
      </c>
      <c r="AD18" s="8">
        <v>0.02</v>
      </c>
      <c r="AE18" s="8">
        <v>2090</v>
      </c>
      <c r="AF18" s="8">
        <v>2.84</v>
      </c>
      <c r="AG18" s="8">
        <v>266</v>
      </c>
      <c r="AH18" s="8">
        <v>99.7</v>
      </c>
      <c r="AI18" s="8">
        <v>1.07</v>
      </c>
      <c r="AJ18" s="8">
        <v>29.2</v>
      </c>
      <c r="AK18" s="8">
        <v>12.2</v>
      </c>
      <c r="AL18" s="8">
        <v>0.05</v>
      </c>
      <c r="AM18" s="8">
        <v>20.399999999999999</v>
      </c>
      <c r="AN18" s="8">
        <v>26.9</v>
      </c>
      <c r="AO18" s="8">
        <v>2</v>
      </c>
      <c r="AP18" s="8">
        <v>173</v>
      </c>
      <c r="AQ18" s="8">
        <v>0.4</v>
      </c>
      <c r="AR18" s="8">
        <v>3930</v>
      </c>
      <c r="AS18" s="8">
        <v>26.9</v>
      </c>
      <c r="AT18" s="8">
        <v>950</v>
      </c>
      <c r="AU18" s="8">
        <v>267</v>
      </c>
      <c r="AV18" s="8">
        <v>29.5</v>
      </c>
      <c r="AW18" s="8">
        <v>205</v>
      </c>
      <c r="AX18" s="8">
        <v>11.100000000000001</v>
      </c>
      <c r="AY18" s="8">
        <v>9.65</v>
      </c>
      <c r="AZ18" s="8">
        <v>0.63</v>
      </c>
      <c r="BA18" s="8">
        <v>0.48</v>
      </c>
      <c r="BB18" s="8">
        <v>120</v>
      </c>
      <c r="BC18" s="8">
        <v>1.08</v>
      </c>
      <c r="BD18" s="8">
        <v>694</v>
      </c>
      <c r="BE18" s="8">
        <v>97.6</v>
      </c>
      <c r="BF18" s="8">
        <v>0.12</v>
      </c>
      <c r="BG18" s="8">
        <v>56.2</v>
      </c>
      <c r="BH18" s="8">
        <v>34.200000000000003</v>
      </c>
      <c r="BI18" s="8">
        <v>0</v>
      </c>
    </row>
    <row r="19" spans="1:61" x14ac:dyDescent="0.25">
      <c r="A19" s="38">
        <v>429</v>
      </c>
      <c r="B19" s="39" t="s">
        <v>129</v>
      </c>
      <c r="C19" s="39" t="s">
        <v>99</v>
      </c>
      <c r="D19" s="39">
        <v>26</v>
      </c>
      <c r="E19" s="39" t="s">
        <v>92</v>
      </c>
      <c r="F19" s="39">
        <v>10.1</v>
      </c>
      <c r="G19" s="52">
        <v>41.757443718228032</v>
      </c>
      <c r="H19" s="52">
        <f t="shared" si="0"/>
        <v>72.357379515210582</v>
      </c>
      <c r="I19" s="39" t="s">
        <v>17</v>
      </c>
      <c r="J19" s="39" t="s">
        <v>14</v>
      </c>
      <c r="K19" s="40">
        <v>43183</v>
      </c>
      <c r="L19" s="8">
        <v>435.93937065</v>
      </c>
      <c r="M19" s="8">
        <v>584.66719854999997</v>
      </c>
      <c r="N19" s="8">
        <v>148.72782789999999</v>
      </c>
      <c r="O19" s="8">
        <v>53.053087400000003</v>
      </c>
      <c r="P19" s="8">
        <v>722</v>
      </c>
      <c r="Q19" s="8">
        <v>0.35000000000000003</v>
      </c>
      <c r="R19" s="8">
        <v>425</v>
      </c>
      <c r="S19" s="8">
        <v>368</v>
      </c>
      <c r="T19" s="8">
        <v>133</v>
      </c>
      <c r="U19" s="8">
        <v>95.199999999999989</v>
      </c>
      <c r="V19" s="8">
        <v>2.92</v>
      </c>
      <c r="W19" s="8">
        <v>21.5</v>
      </c>
      <c r="X19" s="8">
        <v>8.76</v>
      </c>
      <c r="Y19" s="8">
        <v>1.53</v>
      </c>
      <c r="Z19" s="8">
        <v>16.599999999999998</v>
      </c>
      <c r="AA19" s="8">
        <v>20</v>
      </c>
      <c r="AB19" s="8">
        <v>1.9</v>
      </c>
      <c r="AC19" s="8">
        <v>41.5</v>
      </c>
      <c r="AD19" s="8">
        <v>0.19</v>
      </c>
      <c r="AE19" s="8">
        <v>2130</v>
      </c>
      <c r="AF19" s="8">
        <v>3.46</v>
      </c>
      <c r="AG19" s="8">
        <v>162</v>
      </c>
      <c r="AH19" s="8">
        <v>84.3</v>
      </c>
      <c r="AI19" s="8">
        <v>0.99</v>
      </c>
      <c r="AJ19" s="8">
        <v>24.1</v>
      </c>
      <c r="AK19" s="8">
        <v>13</v>
      </c>
      <c r="AL19" s="8">
        <v>0.09</v>
      </c>
      <c r="AM19" s="8">
        <v>17.3</v>
      </c>
      <c r="AN19" s="8">
        <v>21.200000000000003</v>
      </c>
      <c r="AO19" s="8">
        <v>2.2000000000000002</v>
      </c>
      <c r="AP19" s="8">
        <v>200</v>
      </c>
      <c r="AQ19" s="8">
        <v>0.6</v>
      </c>
      <c r="AR19" s="8">
        <v>3990</v>
      </c>
      <c r="AS19" s="8">
        <v>36.200000000000003</v>
      </c>
      <c r="AT19" s="8">
        <v>662</v>
      </c>
      <c r="AU19" s="8">
        <v>230</v>
      </c>
      <c r="AV19" s="8">
        <v>28.1</v>
      </c>
      <c r="AW19" s="8">
        <v>160</v>
      </c>
      <c r="AX19" s="8">
        <v>12.4</v>
      </c>
      <c r="AY19" s="8">
        <v>7.4</v>
      </c>
      <c r="AZ19" s="8">
        <v>0.55000000000000004</v>
      </c>
      <c r="BA19" s="8">
        <v>0.74</v>
      </c>
      <c r="BB19" s="8">
        <v>106</v>
      </c>
      <c r="BC19" s="8">
        <v>0.89999999999999991</v>
      </c>
      <c r="BD19" s="8">
        <v>440</v>
      </c>
      <c r="BE19" s="8">
        <v>81.899999999999991</v>
      </c>
      <c r="BF19" s="8">
        <v>0.1</v>
      </c>
      <c r="BG19" s="8">
        <v>45.8</v>
      </c>
      <c r="BH19" s="8">
        <v>29.900000000000002</v>
      </c>
      <c r="BI19" s="8">
        <v>0</v>
      </c>
    </row>
    <row r="20" spans="1:61" x14ac:dyDescent="0.25">
      <c r="A20" s="38">
        <v>433</v>
      </c>
      <c r="B20" s="39" t="s">
        <v>129</v>
      </c>
      <c r="C20" s="39" t="s">
        <v>100</v>
      </c>
      <c r="D20" s="39">
        <v>27</v>
      </c>
      <c r="E20" s="39" t="s">
        <v>90</v>
      </c>
      <c r="F20" s="39">
        <v>0</v>
      </c>
      <c r="G20" s="52">
        <v>50.835148874364563</v>
      </c>
      <c r="H20" s="52">
        <f t="shared" si="0"/>
        <v>88.087244627212897</v>
      </c>
      <c r="I20" s="39" t="s">
        <v>17</v>
      </c>
      <c r="J20" s="39" t="s">
        <v>15</v>
      </c>
      <c r="K20" s="40">
        <v>43183</v>
      </c>
      <c r="L20" s="8">
        <v>346.68500155000004</v>
      </c>
      <c r="M20" s="8">
        <v>465.40505174999998</v>
      </c>
      <c r="N20" s="8">
        <v>118.7200502</v>
      </c>
      <c r="O20" s="8">
        <v>44.152608099999995</v>
      </c>
      <c r="P20" s="8">
        <v>629</v>
      </c>
      <c r="Q20" s="8">
        <v>0.3</v>
      </c>
      <c r="R20" s="8">
        <v>329</v>
      </c>
      <c r="S20" s="8">
        <v>307</v>
      </c>
      <c r="T20" s="8">
        <v>127</v>
      </c>
      <c r="U20" s="8">
        <v>83.6</v>
      </c>
      <c r="V20" s="8">
        <v>2.27</v>
      </c>
      <c r="W20" s="8">
        <v>22</v>
      </c>
      <c r="X20" s="8">
        <v>7.16</v>
      </c>
      <c r="Y20" s="8">
        <v>1.29</v>
      </c>
      <c r="Z20" s="8">
        <v>14.7</v>
      </c>
      <c r="AA20" s="8">
        <v>20.099999999999998</v>
      </c>
      <c r="AB20" s="8">
        <v>2.3000000000000003</v>
      </c>
      <c r="AC20" s="8">
        <v>31.299999999999997</v>
      </c>
      <c r="AD20" s="8">
        <v>0.03</v>
      </c>
      <c r="AE20" s="8">
        <v>2120</v>
      </c>
      <c r="AF20" s="8">
        <v>4.9800000000000004</v>
      </c>
      <c r="AG20" s="8">
        <v>201</v>
      </c>
      <c r="AH20" s="8">
        <v>96.300000000000011</v>
      </c>
      <c r="AI20" s="8">
        <v>1.01</v>
      </c>
      <c r="AJ20" s="8">
        <v>26.099999999999998</v>
      </c>
      <c r="AK20" s="8">
        <v>11.899999999999999</v>
      </c>
      <c r="AL20" s="8">
        <v>0.02</v>
      </c>
      <c r="AM20" s="8">
        <v>15.3</v>
      </c>
      <c r="AN20" s="8">
        <v>23.700000000000003</v>
      </c>
      <c r="AO20" s="8">
        <v>2.2000000000000002</v>
      </c>
      <c r="AP20" s="8">
        <v>182</v>
      </c>
      <c r="AQ20" s="8">
        <v>0.75</v>
      </c>
      <c r="AR20" s="8">
        <v>3880</v>
      </c>
      <c r="AS20" s="8">
        <v>61.900000000000006</v>
      </c>
      <c r="AT20" s="8">
        <v>723</v>
      </c>
      <c r="AU20" s="8">
        <v>252</v>
      </c>
      <c r="AV20" s="8">
        <v>33.9</v>
      </c>
      <c r="AW20" s="8">
        <v>198</v>
      </c>
      <c r="AX20" s="8">
        <v>11.7</v>
      </c>
      <c r="AY20" s="8">
        <v>9.7799999999999994</v>
      </c>
      <c r="AZ20" s="8">
        <v>0.63</v>
      </c>
      <c r="BA20" s="8">
        <v>0.66</v>
      </c>
      <c r="BB20" s="8">
        <v>98.2</v>
      </c>
      <c r="BC20" s="8">
        <v>1.26</v>
      </c>
      <c r="BD20" s="8">
        <v>511</v>
      </c>
      <c r="BE20" s="8">
        <v>85.8</v>
      </c>
      <c r="BF20" s="8">
        <v>0.10999999999999999</v>
      </c>
      <c r="BG20" s="8">
        <v>60.199999999999996</v>
      </c>
      <c r="BH20" s="8">
        <v>30.7</v>
      </c>
      <c r="BI20" s="8">
        <v>0.01</v>
      </c>
    </row>
    <row r="21" spans="1:61" x14ac:dyDescent="0.25">
      <c r="A21" s="38">
        <v>431</v>
      </c>
      <c r="B21" s="39" t="s">
        <v>129</v>
      </c>
      <c r="C21" s="39" t="s">
        <v>100</v>
      </c>
      <c r="D21" s="39">
        <v>27</v>
      </c>
      <c r="E21" s="39" t="s">
        <v>90</v>
      </c>
      <c r="F21" s="39">
        <v>0</v>
      </c>
      <c r="G21" s="52">
        <v>50.835148874364563</v>
      </c>
      <c r="H21" s="52">
        <f t="shared" si="0"/>
        <v>88.087244627212897</v>
      </c>
      <c r="I21" s="39" t="s">
        <v>17</v>
      </c>
      <c r="J21" s="39" t="s">
        <v>13</v>
      </c>
      <c r="K21" s="40">
        <v>43183</v>
      </c>
      <c r="L21" s="8">
        <v>386.59916585000008</v>
      </c>
      <c r="M21" s="8">
        <v>520.00992005000001</v>
      </c>
      <c r="N21" s="8">
        <v>133.41075419999999</v>
      </c>
      <c r="O21" s="8">
        <v>55.797738350000003</v>
      </c>
      <c r="P21" s="8">
        <v>729</v>
      </c>
      <c r="Q21" s="8">
        <v>0.33</v>
      </c>
      <c r="R21" s="8">
        <v>388</v>
      </c>
      <c r="S21" s="8">
        <v>362</v>
      </c>
      <c r="T21" s="8">
        <v>172</v>
      </c>
      <c r="U21" s="8">
        <v>97.4</v>
      </c>
      <c r="V21" s="8">
        <v>2.59</v>
      </c>
      <c r="W21" s="8">
        <v>24.3</v>
      </c>
      <c r="X21" s="8">
        <v>8.4699999999999989</v>
      </c>
      <c r="Y21" s="8">
        <v>1.56</v>
      </c>
      <c r="Z21" s="8">
        <v>21.7</v>
      </c>
      <c r="AA21" s="8">
        <v>20.8</v>
      </c>
      <c r="AB21" s="8">
        <v>1.7999999999999998</v>
      </c>
      <c r="AC21" s="8">
        <v>29</v>
      </c>
      <c r="AD21" s="8">
        <v>0.14000000000000001</v>
      </c>
      <c r="AE21" s="8">
        <v>2100</v>
      </c>
      <c r="AF21" s="8">
        <v>5.93</v>
      </c>
      <c r="AG21" s="8">
        <v>263</v>
      </c>
      <c r="AH21" s="8">
        <v>102</v>
      </c>
      <c r="AI21" s="8">
        <v>1.1700000000000002</v>
      </c>
      <c r="AJ21" s="8">
        <v>27.7</v>
      </c>
      <c r="AK21" s="8">
        <v>13.5</v>
      </c>
      <c r="AL21" s="8">
        <v>0.1</v>
      </c>
      <c r="AM21" s="8">
        <v>20.6</v>
      </c>
      <c r="AN21" s="8">
        <v>25.299999999999997</v>
      </c>
      <c r="AO21" s="8">
        <v>2.1</v>
      </c>
      <c r="AP21" s="8">
        <v>158</v>
      </c>
      <c r="AQ21" s="8">
        <v>0.44999999999999996</v>
      </c>
      <c r="AR21" s="8">
        <v>3870</v>
      </c>
      <c r="AS21" s="8">
        <v>46.5</v>
      </c>
      <c r="AT21" s="8">
        <v>840</v>
      </c>
      <c r="AU21" s="8">
        <v>267</v>
      </c>
      <c r="AV21" s="8">
        <v>33.700000000000003</v>
      </c>
      <c r="AW21" s="8">
        <v>195</v>
      </c>
      <c r="AX21" s="8">
        <v>11.100000000000001</v>
      </c>
      <c r="AY21" s="8">
        <v>10.1</v>
      </c>
      <c r="AZ21" s="8">
        <v>0.57000000000000006</v>
      </c>
      <c r="BA21" s="8">
        <v>0.61</v>
      </c>
      <c r="BB21" s="8">
        <v>109</v>
      </c>
      <c r="BC21" s="8">
        <v>1.22</v>
      </c>
      <c r="BD21" s="8">
        <v>667</v>
      </c>
      <c r="BE21" s="8">
        <v>96.8</v>
      </c>
      <c r="BF21" s="8">
        <v>0.12</v>
      </c>
      <c r="BG21" s="8">
        <v>61</v>
      </c>
      <c r="BH21" s="8">
        <v>29.8</v>
      </c>
      <c r="BI21" s="8">
        <v>0.02</v>
      </c>
    </row>
    <row r="22" spans="1:61" x14ac:dyDescent="0.25">
      <c r="A22" s="38">
        <v>432</v>
      </c>
      <c r="B22" s="39" t="s">
        <v>129</v>
      </c>
      <c r="C22" s="39" t="s">
        <v>100</v>
      </c>
      <c r="D22" s="39">
        <v>27</v>
      </c>
      <c r="E22" s="39" t="s">
        <v>90</v>
      </c>
      <c r="F22" s="39">
        <v>0</v>
      </c>
      <c r="G22" s="52">
        <v>50.835148874364563</v>
      </c>
      <c r="H22" s="52">
        <f t="shared" si="0"/>
        <v>88.087244627212897</v>
      </c>
      <c r="I22" s="39" t="s">
        <v>17</v>
      </c>
      <c r="J22" s="39" t="s">
        <v>14</v>
      </c>
      <c r="K22" s="40">
        <v>43183</v>
      </c>
      <c r="L22" s="8">
        <v>356.7465679</v>
      </c>
      <c r="M22" s="8">
        <v>477.26427935000004</v>
      </c>
      <c r="N22" s="8">
        <v>120.51771145000001</v>
      </c>
      <c r="O22" s="8">
        <v>51.126125399999999</v>
      </c>
      <c r="P22" s="8">
        <v>635</v>
      </c>
      <c r="Q22" s="8">
        <v>0.26</v>
      </c>
      <c r="R22" s="8">
        <v>346</v>
      </c>
      <c r="S22" s="8">
        <v>318</v>
      </c>
      <c r="T22" s="8">
        <v>124</v>
      </c>
      <c r="U22" s="8">
        <v>84.5</v>
      </c>
      <c r="V22" s="8">
        <v>2.3400000000000003</v>
      </c>
      <c r="W22" s="8">
        <v>22.5</v>
      </c>
      <c r="X22" s="8">
        <v>8.76</v>
      </c>
      <c r="Y22" s="8">
        <v>1.29</v>
      </c>
      <c r="Z22" s="8">
        <v>18.799999999999997</v>
      </c>
      <c r="AA22" s="8">
        <v>19.600000000000001</v>
      </c>
      <c r="AB22" s="8">
        <v>1.6</v>
      </c>
      <c r="AC22" s="8">
        <v>34.900000000000006</v>
      </c>
      <c r="AD22" s="8">
        <v>0.13</v>
      </c>
      <c r="AE22" s="8">
        <v>2130</v>
      </c>
      <c r="AF22" s="8">
        <v>5.41</v>
      </c>
      <c r="AG22" s="8">
        <v>195</v>
      </c>
      <c r="AH22" s="8">
        <v>100</v>
      </c>
      <c r="AI22" s="8">
        <v>0.98</v>
      </c>
      <c r="AJ22" s="8">
        <v>26.400000000000002</v>
      </c>
      <c r="AK22" s="8">
        <v>14.5</v>
      </c>
      <c r="AL22" s="8">
        <v>0.06</v>
      </c>
      <c r="AM22" s="8">
        <v>18.799999999999997</v>
      </c>
      <c r="AN22" s="8">
        <v>24.2</v>
      </c>
      <c r="AO22" s="8">
        <v>2.7</v>
      </c>
      <c r="AP22" s="8">
        <v>175</v>
      </c>
      <c r="AQ22" s="8">
        <v>0.31</v>
      </c>
      <c r="AR22" s="8">
        <v>3950</v>
      </c>
      <c r="AS22" s="8">
        <v>56.6</v>
      </c>
      <c r="AT22" s="8">
        <v>708</v>
      </c>
      <c r="AU22" s="8">
        <v>260</v>
      </c>
      <c r="AV22" s="8">
        <v>31.299999999999997</v>
      </c>
      <c r="AW22" s="8">
        <v>179</v>
      </c>
      <c r="AX22" s="8">
        <v>12.8</v>
      </c>
      <c r="AY22" s="8">
        <v>9.2800000000000011</v>
      </c>
      <c r="AZ22" s="8">
        <v>0.65</v>
      </c>
      <c r="BA22" s="8">
        <v>0.68</v>
      </c>
      <c r="BB22" s="8">
        <v>98.699999999999989</v>
      </c>
      <c r="BC22" s="8">
        <v>1.28</v>
      </c>
      <c r="BD22" s="8">
        <v>501</v>
      </c>
      <c r="BE22" s="8">
        <v>89.9</v>
      </c>
      <c r="BF22" s="8">
        <v>0.10999999999999999</v>
      </c>
      <c r="BG22" s="8">
        <v>62.199999999999996</v>
      </c>
      <c r="BH22" s="8">
        <v>31</v>
      </c>
      <c r="BI22" s="8">
        <v>0</v>
      </c>
    </row>
    <row r="23" spans="1:61" x14ac:dyDescent="0.25">
      <c r="A23" s="38">
        <v>436</v>
      </c>
      <c r="B23" s="39" t="s">
        <v>129</v>
      </c>
      <c r="C23" s="39" t="s">
        <v>131</v>
      </c>
      <c r="D23" s="39">
        <v>28</v>
      </c>
      <c r="E23" s="39" t="s">
        <v>92</v>
      </c>
      <c r="F23" s="39">
        <v>10.1</v>
      </c>
      <c r="G23" s="52">
        <v>57.708268492582199</v>
      </c>
      <c r="H23" s="52">
        <f t="shared" si="0"/>
        <v>99.996999640586026</v>
      </c>
      <c r="I23" s="39" t="s">
        <v>17</v>
      </c>
      <c r="J23" s="39" t="s">
        <v>15</v>
      </c>
      <c r="K23" s="40">
        <v>43183</v>
      </c>
      <c r="L23" s="8">
        <v>333.91084384999999</v>
      </c>
      <c r="M23" s="8">
        <v>447.82115830000004</v>
      </c>
      <c r="N23" s="8">
        <v>113.91031444999999</v>
      </c>
      <c r="O23" s="8">
        <v>45.442709749999999</v>
      </c>
      <c r="P23" s="8">
        <v>659</v>
      </c>
      <c r="Q23" s="8">
        <v>0.36</v>
      </c>
      <c r="R23" s="8">
        <v>302</v>
      </c>
      <c r="S23" s="8">
        <v>338</v>
      </c>
      <c r="T23" s="8">
        <v>105</v>
      </c>
      <c r="U23" s="8">
        <v>84.399999999999991</v>
      </c>
      <c r="V23" s="8">
        <v>2.79</v>
      </c>
      <c r="W23" s="8">
        <v>19.7</v>
      </c>
      <c r="X23" s="8">
        <v>9.0300000000000011</v>
      </c>
      <c r="Y23" s="8">
        <v>1.29</v>
      </c>
      <c r="Z23" s="8">
        <v>16.7</v>
      </c>
      <c r="AA23" s="8">
        <v>17.100000000000001</v>
      </c>
      <c r="AB23" s="8">
        <v>1.5</v>
      </c>
      <c r="AC23" s="8">
        <v>44.699999999999996</v>
      </c>
      <c r="AD23" s="8">
        <v>0.12</v>
      </c>
      <c r="AE23" s="8">
        <v>2040</v>
      </c>
      <c r="AF23" s="8">
        <v>5.7799999999999994</v>
      </c>
      <c r="AG23" s="8">
        <v>147</v>
      </c>
      <c r="AH23" s="8">
        <v>101</v>
      </c>
      <c r="AI23" s="8">
        <v>1.07</v>
      </c>
      <c r="AJ23" s="8">
        <v>25.4</v>
      </c>
      <c r="AK23" s="8">
        <v>14.2</v>
      </c>
      <c r="AL23" s="8">
        <v>0.06</v>
      </c>
      <c r="AM23" s="8">
        <v>14.5</v>
      </c>
      <c r="AN23" s="8">
        <v>23.3</v>
      </c>
      <c r="AO23" s="8">
        <v>1.7999999999999998</v>
      </c>
      <c r="AP23" s="8">
        <v>250</v>
      </c>
      <c r="AQ23" s="8">
        <v>0.70000000000000007</v>
      </c>
      <c r="AR23" s="8">
        <v>4040</v>
      </c>
      <c r="AS23" s="8">
        <v>65.599999999999994</v>
      </c>
      <c r="AT23" s="8">
        <v>656</v>
      </c>
      <c r="AU23" s="8">
        <v>304</v>
      </c>
      <c r="AV23" s="8">
        <v>35.699999999999996</v>
      </c>
      <c r="AW23" s="8">
        <v>159</v>
      </c>
      <c r="AX23" s="8">
        <v>14.399999999999999</v>
      </c>
      <c r="AY23" s="8">
        <v>7.87</v>
      </c>
      <c r="AZ23" s="8">
        <v>0.63</v>
      </c>
      <c r="BA23" s="8">
        <v>0.8</v>
      </c>
      <c r="BB23" s="8">
        <v>143</v>
      </c>
      <c r="BC23" s="8">
        <v>2.14</v>
      </c>
      <c r="BD23" s="8">
        <v>404</v>
      </c>
      <c r="BE23" s="8">
        <v>112</v>
      </c>
      <c r="BF23" s="8">
        <v>0.18</v>
      </c>
      <c r="BG23" s="8">
        <v>48</v>
      </c>
      <c r="BH23" s="8">
        <v>26.6</v>
      </c>
      <c r="BI23" s="8">
        <v>0.01</v>
      </c>
    </row>
    <row r="24" spans="1:61" x14ac:dyDescent="0.25">
      <c r="A24" s="38">
        <v>434</v>
      </c>
      <c r="B24" s="39" t="s">
        <v>129</v>
      </c>
      <c r="C24" s="39" t="s">
        <v>131</v>
      </c>
      <c r="D24" s="39">
        <v>28</v>
      </c>
      <c r="E24" s="39" t="s">
        <v>92</v>
      </c>
      <c r="F24" s="39">
        <v>10.1</v>
      </c>
      <c r="G24" s="52">
        <v>57.708268492582199</v>
      </c>
      <c r="H24" s="52">
        <f t="shared" si="0"/>
        <v>99.996999640586026</v>
      </c>
      <c r="I24" s="39" t="s">
        <v>17</v>
      </c>
      <c r="J24" s="39" t="s">
        <v>13</v>
      </c>
      <c r="K24" s="40">
        <v>43183</v>
      </c>
      <c r="L24" s="8">
        <v>359.07136560000004</v>
      </c>
      <c r="M24" s="8">
        <v>445.13384560000009</v>
      </c>
      <c r="N24" s="8">
        <v>86.062480000000008</v>
      </c>
      <c r="O24" s="8">
        <v>44.280521650000004</v>
      </c>
      <c r="P24" s="8">
        <v>669</v>
      </c>
      <c r="Q24" s="8">
        <v>0.29000000000000004</v>
      </c>
      <c r="R24" s="8">
        <v>269</v>
      </c>
      <c r="S24" s="8">
        <v>341</v>
      </c>
      <c r="T24" s="8">
        <v>128</v>
      </c>
      <c r="U24" s="8">
        <v>86.300000000000011</v>
      </c>
      <c r="V24" s="8">
        <v>2.5099999999999998</v>
      </c>
      <c r="W24" s="8">
        <v>24.1</v>
      </c>
      <c r="X24" s="8">
        <v>7.1199999999999992</v>
      </c>
      <c r="Y24" s="8">
        <v>1.32</v>
      </c>
      <c r="Z24" s="8">
        <v>17</v>
      </c>
      <c r="AA24" s="8">
        <v>21.6</v>
      </c>
      <c r="AB24" s="8">
        <v>2.3000000000000003</v>
      </c>
      <c r="AC24" s="8">
        <v>38.9</v>
      </c>
      <c r="AD24" s="8">
        <v>0.10999999999999999</v>
      </c>
      <c r="AE24" s="8">
        <v>2000</v>
      </c>
      <c r="AF24" s="8">
        <v>5.64</v>
      </c>
      <c r="AG24" s="8">
        <v>213</v>
      </c>
      <c r="AH24" s="8">
        <v>108</v>
      </c>
      <c r="AI24" s="8">
        <v>1.29</v>
      </c>
      <c r="AJ24" s="8">
        <v>36.1</v>
      </c>
      <c r="AK24" s="8">
        <v>12.7</v>
      </c>
      <c r="AL24" s="8">
        <v>0.1</v>
      </c>
      <c r="AM24" s="8">
        <v>17.100000000000001</v>
      </c>
      <c r="AN24" s="8">
        <v>34.300000000000004</v>
      </c>
      <c r="AO24" s="8">
        <v>1.7999999999999998</v>
      </c>
      <c r="AP24" s="8">
        <v>228</v>
      </c>
      <c r="AQ24" s="8">
        <v>0.67</v>
      </c>
      <c r="AR24" s="8">
        <v>3930</v>
      </c>
      <c r="AS24" s="8">
        <v>58</v>
      </c>
      <c r="AT24" s="8">
        <v>853</v>
      </c>
      <c r="AU24" s="8">
        <v>322</v>
      </c>
      <c r="AV24" s="8">
        <v>37.400000000000006</v>
      </c>
      <c r="AW24" s="8">
        <v>189</v>
      </c>
      <c r="AX24" s="8">
        <v>11.799999999999999</v>
      </c>
      <c r="AY24" s="8">
        <v>8.59</v>
      </c>
      <c r="AZ24" s="8">
        <v>0.56000000000000005</v>
      </c>
      <c r="BA24" s="8">
        <v>0.71</v>
      </c>
      <c r="BB24" s="8">
        <v>158</v>
      </c>
      <c r="BC24" s="8">
        <v>1.21</v>
      </c>
      <c r="BD24" s="8">
        <v>575</v>
      </c>
      <c r="BE24" s="8">
        <v>122</v>
      </c>
      <c r="BF24" s="8">
        <v>0.14000000000000001</v>
      </c>
      <c r="BG24" s="8">
        <v>54.3</v>
      </c>
      <c r="BH24" s="8">
        <v>27</v>
      </c>
      <c r="BI24" s="8">
        <v>0</v>
      </c>
    </row>
    <row r="25" spans="1:61" x14ac:dyDescent="0.25">
      <c r="A25" s="38">
        <v>435</v>
      </c>
      <c r="B25" s="39" t="s">
        <v>129</v>
      </c>
      <c r="C25" s="39" t="s">
        <v>131</v>
      </c>
      <c r="D25" s="39">
        <v>28</v>
      </c>
      <c r="E25" s="39" t="s">
        <v>92</v>
      </c>
      <c r="F25" s="39">
        <v>10.1</v>
      </c>
      <c r="G25" s="52">
        <v>57.708268492582199</v>
      </c>
      <c r="H25" s="52">
        <f t="shared" si="0"/>
        <v>99.996999640586026</v>
      </c>
      <c r="I25" s="39" t="s">
        <v>17</v>
      </c>
      <c r="J25" s="39" t="s">
        <v>14</v>
      </c>
      <c r="K25" s="40">
        <v>43183</v>
      </c>
      <c r="L25" s="8">
        <v>357.23779545000002</v>
      </c>
      <c r="M25" s="8">
        <v>469.82821230000002</v>
      </c>
      <c r="N25" s="8">
        <v>112.59041685</v>
      </c>
      <c r="O25" s="8">
        <v>43.510020100000006</v>
      </c>
      <c r="P25" s="8">
        <v>707</v>
      </c>
      <c r="Q25" s="8">
        <v>0.3</v>
      </c>
      <c r="R25" s="8">
        <v>296</v>
      </c>
      <c r="S25" s="8">
        <v>362</v>
      </c>
      <c r="T25" s="8">
        <v>106</v>
      </c>
      <c r="U25" s="8">
        <v>88.6</v>
      </c>
      <c r="V25" s="8">
        <v>3.12</v>
      </c>
      <c r="W25" s="8">
        <v>21.7</v>
      </c>
      <c r="X25" s="8">
        <v>9.34</v>
      </c>
      <c r="Y25" s="8">
        <v>1.33</v>
      </c>
      <c r="Z25" s="8">
        <v>14.5</v>
      </c>
      <c r="AA25" s="8">
        <v>19.099999999999998</v>
      </c>
      <c r="AB25" s="8">
        <v>1.5</v>
      </c>
      <c r="AC25" s="8">
        <v>46.900000000000006</v>
      </c>
      <c r="AD25" s="8">
        <v>0.17</v>
      </c>
      <c r="AE25" s="8">
        <v>2030</v>
      </c>
      <c r="AF25" s="8">
        <v>5.9799999999999995</v>
      </c>
      <c r="AG25" s="8">
        <v>150</v>
      </c>
      <c r="AH25" s="8">
        <v>101</v>
      </c>
      <c r="AI25" s="8">
        <v>1.19</v>
      </c>
      <c r="AJ25" s="8">
        <v>27.599999999999998</v>
      </c>
      <c r="AK25" s="8">
        <v>16.100000000000001</v>
      </c>
      <c r="AL25" s="8">
        <v>0.04</v>
      </c>
      <c r="AM25" s="8">
        <v>14.7</v>
      </c>
      <c r="AN25" s="8">
        <v>25.299999999999997</v>
      </c>
      <c r="AO25" s="8">
        <v>1.9</v>
      </c>
      <c r="AP25" s="8">
        <v>273</v>
      </c>
      <c r="AQ25" s="8">
        <v>0.81</v>
      </c>
      <c r="AR25" s="8">
        <v>3930</v>
      </c>
      <c r="AS25" s="8">
        <v>73.600000000000009</v>
      </c>
      <c r="AT25" s="8">
        <v>655</v>
      </c>
      <c r="AU25" s="8">
        <v>301</v>
      </c>
      <c r="AV25" s="8">
        <v>40.599999999999994</v>
      </c>
      <c r="AW25" s="8">
        <v>177</v>
      </c>
      <c r="AX25" s="8">
        <v>16</v>
      </c>
      <c r="AY25" s="8">
        <v>8.26</v>
      </c>
      <c r="AZ25" s="8">
        <v>0.6</v>
      </c>
      <c r="BA25" s="8">
        <v>0.72</v>
      </c>
      <c r="BB25" s="8">
        <v>142</v>
      </c>
      <c r="BC25" s="8">
        <v>1.07</v>
      </c>
      <c r="BD25" s="8">
        <v>422</v>
      </c>
      <c r="BE25" s="8">
        <v>112</v>
      </c>
      <c r="BF25" s="8">
        <v>0.14000000000000001</v>
      </c>
      <c r="BG25" s="8">
        <v>50.5</v>
      </c>
      <c r="BH25" s="8">
        <v>27.799999999999997</v>
      </c>
      <c r="BI25" s="8">
        <v>0</v>
      </c>
    </row>
    <row r="26" spans="1:61" x14ac:dyDescent="0.25">
      <c r="A26" s="38">
        <v>439</v>
      </c>
      <c r="B26" s="39" t="s">
        <v>129</v>
      </c>
      <c r="C26" s="39" t="s">
        <v>101</v>
      </c>
      <c r="D26" s="39">
        <v>21</v>
      </c>
      <c r="E26" s="39" t="s">
        <v>138</v>
      </c>
      <c r="F26" s="39">
        <v>3.4</v>
      </c>
      <c r="G26" s="52">
        <v>39.552858180309158</v>
      </c>
      <c r="H26" s="52">
        <f t="shared" si="0"/>
        <v>68.537269416581452</v>
      </c>
      <c r="I26" s="39" t="s">
        <v>17</v>
      </c>
      <c r="J26" s="39" t="s">
        <v>15</v>
      </c>
      <c r="K26" s="40">
        <v>43183</v>
      </c>
      <c r="L26" s="8">
        <v>342.38676140000001</v>
      </c>
      <c r="M26" s="8">
        <v>463.08848545000001</v>
      </c>
      <c r="N26" s="8">
        <v>120.70172405000001</v>
      </c>
      <c r="O26" s="8">
        <v>49.846777200000005</v>
      </c>
      <c r="P26" s="8">
        <v>655</v>
      </c>
      <c r="Q26" s="8">
        <v>0.27</v>
      </c>
      <c r="R26" s="8">
        <v>339</v>
      </c>
      <c r="S26" s="8">
        <v>336</v>
      </c>
      <c r="T26" s="8">
        <v>154</v>
      </c>
      <c r="U26" s="8">
        <v>88.699999999999989</v>
      </c>
      <c r="V26" s="8">
        <v>2.02</v>
      </c>
      <c r="W26" s="8">
        <v>21.8</v>
      </c>
      <c r="X26" s="8">
        <v>8.17</v>
      </c>
      <c r="Y26" s="8">
        <v>1.33</v>
      </c>
      <c r="Z26" s="8">
        <v>18.400000000000002</v>
      </c>
      <c r="AA26" s="8">
        <v>18.600000000000001</v>
      </c>
      <c r="AB26" s="8">
        <v>1.7000000000000002</v>
      </c>
      <c r="AC26" s="8">
        <v>29.1</v>
      </c>
      <c r="AD26" s="8">
        <v>0.05</v>
      </c>
      <c r="AE26" s="8">
        <v>2120</v>
      </c>
      <c r="AF26" s="8">
        <v>3.79</v>
      </c>
      <c r="AG26" s="8">
        <v>236</v>
      </c>
      <c r="AH26" s="8">
        <v>90.7</v>
      </c>
      <c r="AI26" s="8">
        <v>0.85999999999999988</v>
      </c>
      <c r="AJ26" s="8">
        <v>25.099999999999998</v>
      </c>
      <c r="AK26" s="8">
        <v>13.600000000000001</v>
      </c>
      <c r="AL26" s="8">
        <v>0.05</v>
      </c>
      <c r="AM26" s="8">
        <v>19.899999999999999</v>
      </c>
      <c r="AN26" s="8">
        <v>23.599999999999998</v>
      </c>
      <c r="AO26" s="8">
        <v>2.5</v>
      </c>
      <c r="AP26" s="8">
        <v>144</v>
      </c>
      <c r="AQ26" s="8">
        <v>0.38</v>
      </c>
      <c r="AR26" s="8">
        <v>3950</v>
      </c>
      <c r="AS26" s="8">
        <v>31.099999999999998</v>
      </c>
      <c r="AT26" s="8">
        <v>830</v>
      </c>
      <c r="AU26" s="8">
        <v>240</v>
      </c>
      <c r="AV26" s="8">
        <v>26.8</v>
      </c>
      <c r="AW26" s="8">
        <v>174</v>
      </c>
      <c r="AX26" s="8">
        <v>13.100000000000001</v>
      </c>
      <c r="AY26" s="8">
        <v>8.4599999999999991</v>
      </c>
      <c r="AZ26" s="8">
        <v>0.59</v>
      </c>
      <c r="BA26" s="8">
        <v>0.59</v>
      </c>
      <c r="BB26" s="8">
        <v>86.5</v>
      </c>
      <c r="BC26" s="8">
        <v>1</v>
      </c>
      <c r="BD26" s="8">
        <v>584</v>
      </c>
      <c r="BE26" s="8">
        <v>80</v>
      </c>
      <c r="BF26" s="8">
        <v>0.09</v>
      </c>
      <c r="BG26" s="8">
        <v>57.300000000000004</v>
      </c>
      <c r="BH26" s="8">
        <v>30</v>
      </c>
      <c r="BI26" s="8">
        <v>0</v>
      </c>
    </row>
    <row r="27" spans="1:61" x14ac:dyDescent="0.25">
      <c r="A27" s="38">
        <v>437</v>
      </c>
      <c r="B27" s="39" t="s">
        <v>129</v>
      </c>
      <c r="C27" s="39" t="s">
        <v>101</v>
      </c>
      <c r="D27" s="39">
        <v>21</v>
      </c>
      <c r="E27" s="39" t="s">
        <v>138</v>
      </c>
      <c r="F27" s="39">
        <v>3.4</v>
      </c>
      <c r="G27" s="52">
        <v>39.552858180309158</v>
      </c>
      <c r="H27" s="52">
        <f t="shared" si="0"/>
        <v>68.537269416581452</v>
      </c>
      <c r="I27" s="39" t="s">
        <v>17</v>
      </c>
      <c r="J27" s="39" t="s">
        <v>13</v>
      </c>
      <c r="K27" s="40">
        <v>43183</v>
      </c>
      <c r="L27" s="8">
        <v>302.74238614999996</v>
      </c>
      <c r="M27" s="8">
        <v>416.63462040000002</v>
      </c>
      <c r="N27" s="8">
        <v>113.89223425</v>
      </c>
      <c r="O27" s="8">
        <v>40.248225550000001</v>
      </c>
      <c r="P27" s="8">
        <v>621</v>
      </c>
      <c r="Q27" s="8">
        <v>0.29000000000000004</v>
      </c>
      <c r="R27" s="8">
        <v>312</v>
      </c>
      <c r="S27" s="8">
        <v>318</v>
      </c>
      <c r="T27" s="8">
        <v>150</v>
      </c>
      <c r="U27" s="8">
        <v>83.699999999999989</v>
      </c>
      <c r="V27" s="8">
        <v>1.87</v>
      </c>
      <c r="W27" s="8">
        <v>19.3</v>
      </c>
      <c r="X27" s="8">
        <v>5.53</v>
      </c>
      <c r="Y27" s="8">
        <v>1.28</v>
      </c>
      <c r="Z27" s="8">
        <v>15.8</v>
      </c>
      <c r="AA27" s="8">
        <v>18.799999999999997</v>
      </c>
      <c r="AB27" s="8">
        <v>1.6</v>
      </c>
      <c r="AC27" s="8">
        <v>26</v>
      </c>
      <c r="AD27" s="8">
        <v>0</v>
      </c>
      <c r="AE27" s="8">
        <v>2100</v>
      </c>
      <c r="AF27" s="8">
        <v>3.4200000000000004</v>
      </c>
      <c r="AG27" s="8">
        <v>234</v>
      </c>
      <c r="AH27" s="8">
        <v>91</v>
      </c>
      <c r="AI27" s="8">
        <v>0.85999999999999988</v>
      </c>
      <c r="AJ27" s="8">
        <v>22.1</v>
      </c>
      <c r="AK27" s="8">
        <v>10.700000000000001</v>
      </c>
      <c r="AL27" s="8">
        <v>0.08</v>
      </c>
      <c r="AM27" s="8">
        <v>15.4</v>
      </c>
      <c r="AN27" s="8">
        <v>20.099999999999998</v>
      </c>
      <c r="AO27" s="8">
        <v>2.4</v>
      </c>
      <c r="AP27" s="8">
        <v>137</v>
      </c>
      <c r="AQ27" s="8">
        <v>0.31</v>
      </c>
      <c r="AR27" s="8">
        <v>3930</v>
      </c>
      <c r="AS27" s="8">
        <v>25</v>
      </c>
      <c r="AT27" s="8">
        <v>838</v>
      </c>
      <c r="AU27" s="8">
        <v>239</v>
      </c>
      <c r="AV27" s="8">
        <v>23.1</v>
      </c>
      <c r="AW27" s="8">
        <v>164</v>
      </c>
      <c r="AX27" s="8">
        <v>10.4</v>
      </c>
      <c r="AY27" s="8">
        <v>7.91</v>
      </c>
      <c r="AZ27" s="8">
        <v>0.70000000000000007</v>
      </c>
      <c r="BA27" s="8">
        <v>0.37</v>
      </c>
      <c r="BB27" s="8">
        <v>91.8</v>
      </c>
      <c r="BC27" s="8">
        <v>1.29</v>
      </c>
      <c r="BD27" s="8">
        <v>601</v>
      </c>
      <c r="BE27" s="8">
        <v>83.6</v>
      </c>
      <c r="BF27" s="8">
        <v>0.10999999999999999</v>
      </c>
      <c r="BG27" s="8">
        <v>50.099999999999994</v>
      </c>
      <c r="BH27" s="8">
        <v>28.599999999999998</v>
      </c>
      <c r="BI27" s="8">
        <v>0.04</v>
      </c>
    </row>
    <row r="28" spans="1:61" x14ac:dyDescent="0.25">
      <c r="A28" s="38">
        <v>438</v>
      </c>
      <c r="B28" s="39" t="s">
        <v>129</v>
      </c>
      <c r="C28" s="39" t="s">
        <v>101</v>
      </c>
      <c r="D28" s="39">
        <v>21</v>
      </c>
      <c r="E28" s="39" t="s">
        <v>138</v>
      </c>
      <c r="F28" s="39">
        <v>3.4</v>
      </c>
      <c r="G28" s="52">
        <v>39.552858180309158</v>
      </c>
      <c r="H28" s="52">
        <f t="shared" si="0"/>
        <v>68.537269416581452</v>
      </c>
      <c r="I28" s="39" t="s">
        <v>17</v>
      </c>
      <c r="J28" s="39" t="s">
        <v>14</v>
      </c>
      <c r="K28" s="40">
        <v>43183</v>
      </c>
      <c r="L28" s="8">
        <v>341.95158989999993</v>
      </c>
      <c r="M28" s="8">
        <v>476.08244119999995</v>
      </c>
      <c r="N28" s="8">
        <v>134.13085129999999</v>
      </c>
      <c r="O28" s="8">
        <v>45.485711100000003</v>
      </c>
      <c r="P28" s="8">
        <v>652</v>
      </c>
      <c r="Q28" s="8">
        <v>0.34</v>
      </c>
      <c r="R28" s="8">
        <v>359</v>
      </c>
      <c r="S28" s="8">
        <v>335</v>
      </c>
      <c r="T28" s="8">
        <v>138</v>
      </c>
      <c r="U28" s="8">
        <v>87.300000000000011</v>
      </c>
      <c r="V28" s="8">
        <v>2.16</v>
      </c>
      <c r="W28" s="8">
        <v>21.5</v>
      </c>
      <c r="X28" s="8">
        <v>8.33</v>
      </c>
      <c r="Y28" s="8">
        <v>1.29</v>
      </c>
      <c r="Z28" s="8">
        <v>14.7</v>
      </c>
      <c r="AA28" s="8">
        <v>19</v>
      </c>
      <c r="AB28" s="8">
        <v>1.7999999999999998</v>
      </c>
      <c r="AC28" s="8">
        <v>33.5</v>
      </c>
      <c r="AD28" s="8">
        <v>7.0000000000000007E-2</v>
      </c>
      <c r="AE28" s="8">
        <v>2150</v>
      </c>
      <c r="AF28" s="8">
        <v>3.85</v>
      </c>
      <c r="AG28" s="8">
        <v>206</v>
      </c>
      <c r="AH28" s="8">
        <v>87.899999999999991</v>
      </c>
      <c r="AI28" s="8">
        <v>0.99</v>
      </c>
      <c r="AJ28" s="8">
        <v>24.2</v>
      </c>
      <c r="AK28" s="8">
        <v>12.8</v>
      </c>
      <c r="AL28" s="8">
        <v>0.01</v>
      </c>
      <c r="AM28" s="8">
        <v>15.3</v>
      </c>
      <c r="AN28" s="8">
        <v>21.6</v>
      </c>
      <c r="AO28" s="8">
        <v>2.8000000000000003</v>
      </c>
      <c r="AP28" s="8">
        <v>174</v>
      </c>
      <c r="AQ28" s="8">
        <v>0.52</v>
      </c>
      <c r="AR28" s="8">
        <v>3930</v>
      </c>
      <c r="AS28" s="8">
        <v>39.700000000000003</v>
      </c>
      <c r="AT28" s="8">
        <v>735</v>
      </c>
      <c r="AU28" s="8">
        <v>230</v>
      </c>
      <c r="AV28" s="8">
        <v>32.1</v>
      </c>
      <c r="AW28" s="8">
        <v>171</v>
      </c>
      <c r="AX28" s="8">
        <v>11.299999999999999</v>
      </c>
      <c r="AY28" s="8">
        <v>8.4</v>
      </c>
      <c r="AZ28" s="8">
        <v>0.6</v>
      </c>
      <c r="BA28" s="8">
        <v>0.68</v>
      </c>
      <c r="BB28" s="8">
        <v>78.400000000000006</v>
      </c>
      <c r="BC28" s="8">
        <v>1.07</v>
      </c>
      <c r="BD28" s="8">
        <v>522</v>
      </c>
      <c r="BE28" s="8">
        <v>75</v>
      </c>
      <c r="BF28" s="8">
        <v>0.1</v>
      </c>
      <c r="BG28" s="8">
        <v>57.699999999999996</v>
      </c>
      <c r="BH28" s="8">
        <v>30.7</v>
      </c>
      <c r="BI28" s="8">
        <v>0.02</v>
      </c>
    </row>
    <row r="29" spans="1:61" x14ac:dyDescent="0.25">
      <c r="A29" s="38">
        <v>442</v>
      </c>
      <c r="B29" s="39" t="s">
        <v>129</v>
      </c>
      <c r="C29" s="39" t="s">
        <v>102</v>
      </c>
      <c r="D29" s="39">
        <v>22</v>
      </c>
      <c r="E29" s="39" t="s">
        <v>90</v>
      </c>
      <c r="F29" s="39">
        <v>0</v>
      </c>
      <c r="G29" s="52">
        <v>41.498080713766988</v>
      </c>
      <c r="H29" s="52">
        <f t="shared" si="0"/>
        <v>71.907954797724798</v>
      </c>
      <c r="I29" s="39" t="s">
        <v>17</v>
      </c>
      <c r="J29" s="39" t="s">
        <v>15</v>
      </c>
      <c r="K29" s="40">
        <v>43183</v>
      </c>
      <c r="L29" s="8">
        <v>242.80923720000001</v>
      </c>
      <c r="M29" s="8">
        <v>357.06665395000005</v>
      </c>
      <c r="N29" s="8">
        <v>114.25741675</v>
      </c>
      <c r="O29" s="8">
        <v>34.931580550000007</v>
      </c>
      <c r="P29" s="8">
        <v>413</v>
      </c>
      <c r="Q29" s="8">
        <v>0.2</v>
      </c>
      <c r="R29" s="8">
        <v>297</v>
      </c>
      <c r="S29" s="8">
        <v>205</v>
      </c>
      <c r="T29" s="8">
        <v>72.5</v>
      </c>
      <c r="U29" s="8">
        <v>55.099999999999994</v>
      </c>
      <c r="V29" s="8">
        <v>1.62</v>
      </c>
      <c r="W29" s="8">
        <v>11.200000000000001</v>
      </c>
      <c r="X29" s="8">
        <v>6.17</v>
      </c>
      <c r="Y29" s="8">
        <v>0.72</v>
      </c>
      <c r="Z29" s="8">
        <v>15.4</v>
      </c>
      <c r="AA29" s="8">
        <v>9.9</v>
      </c>
      <c r="AB29" s="8">
        <v>2</v>
      </c>
      <c r="AC29" s="8">
        <v>41.3</v>
      </c>
      <c r="AD29" s="8">
        <v>0.14000000000000001</v>
      </c>
      <c r="AE29" s="8">
        <v>2170</v>
      </c>
      <c r="AF29" s="8">
        <v>4.6100000000000003</v>
      </c>
      <c r="AG29" s="8">
        <v>116</v>
      </c>
      <c r="AH29" s="8">
        <v>70.199999999999989</v>
      </c>
      <c r="AI29" s="8">
        <v>0.85999999999999988</v>
      </c>
      <c r="AJ29" s="8">
        <v>12.7</v>
      </c>
      <c r="AK29" s="8">
        <v>9.7799999999999994</v>
      </c>
      <c r="AL29" s="8">
        <v>0.03</v>
      </c>
      <c r="AM29" s="8">
        <v>16.200000000000003</v>
      </c>
      <c r="AN29" s="8">
        <v>10.700000000000001</v>
      </c>
      <c r="AO29" s="8">
        <v>1.7999999999999998</v>
      </c>
      <c r="AP29" s="8">
        <v>231</v>
      </c>
      <c r="AQ29" s="8">
        <v>0.45999999999999996</v>
      </c>
      <c r="AR29" s="8">
        <v>4000</v>
      </c>
      <c r="AS29" s="8">
        <v>38.1</v>
      </c>
      <c r="AT29" s="8">
        <v>550</v>
      </c>
      <c r="AU29" s="8">
        <v>189</v>
      </c>
      <c r="AV29" s="8">
        <v>30</v>
      </c>
      <c r="AW29" s="8">
        <v>95.7</v>
      </c>
      <c r="AX29" s="8">
        <v>9.33</v>
      </c>
      <c r="AY29" s="8">
        <v>4.24</v>
      </c>
      <c r="AZ29" s="8">
        <v>0.58000000000000007</v>
      </c>
      <c r="BA29" s="8">
        <v>0.70000000000000007</v>
      </c>
      <c r="BB29" s="8">
        <v>78</v>
      </c>
      <c r="BC29" s="8">
        <v>0.8</v>
      </c>
      <c r="BD29" s="8">
        <v>339</v>
      </c>
      <c r="BE29" s="8">
        <v>57.800000000000004</v>
      </c>
      <c r="BF29" s="8">
        <v>0.1</v>
      </c>
      <c r="BG29" s="8">
        <v>32.299999999999997</v>
      </c>
      <c r="BH29" s="8">
        <v>25.4</v>
      </c>
      <c r="BI29" s="8">
        <v>0</v>
      </c>
    </row>
    <row r="30" spans="1:61" x14ac:dyDescent="0.25">
      <c r="A30" s="38">
        <v>440</v>
      </c>
      <c r="B30" s="39" t="s">
        <v>129</v>
      </c>
      <c r="C30" s="39" t="s">
        <v>102</v>
      </c>
      <c r="D30" s="39">
        <v>22</v>
      </c>
      <c r="E30" s="39" t="s">
        <v>90</v>
      </c>
      <c r="F30" s="39">
        <v>0</v>
      </c>
      <c r="G30" s="52">
        <v>41.498080713766988</v>
      </c>
      <c r="H30" s="52">
        <f t="shared" si="0"/>
        <v>71.907954797724798</v>
      </c>
      <c r="I30" s="39" t="s">
        <v>17</v>
      </c>
      <c r="J30" s="39" t="s">
        <v>13</v>
      </c>
      <c r="K30" s="40">
        <v>43183</v>
      </c>
      <c r="L30" s="8">
        <v>262.00775054999997</v>
      </c>
      <c r="M30" s="8">
        <v>364.87098779999997</v>
      </c>
      <c r="N30" s="8">
        <v>102.86323725</v>
      </c>
      <c r="O30" s="8">
        <v>33.898697149999997</v>
      </c>
      <c r="P30" s="8">
        <v>510</v>
      </c>
      <c r="Q30" s="8">
        <v>0.29000000000000004</v>
      </c>
      <c r="R30" s="8">
        <v>292</v>
      </c>
      <c r="S30" s="8">
        <v>252</v>
      </c>
      <c r="T30" s="8">
        <v>98.800000000000011</v>
      </c>
      <c r="U30" s="8">
        <v>67.300000000000011</v>
      </c>
      <c r="V30" s="8">
        <v>1.8199999999999998</v>
      </c>
      <c r="W30" s="8">
        <v>13.899999999999999</v>
      </c>
      <c r="X30" s="8">
        <v>5.26</v>
      </c>
      <c r="Y30" s="8">
        <v>0.87999999999999989</v>
      </c>
      <c r="Z30" s="8">
        <v>13.700000000000001</v>
      </c>
      <c r="AA30" s="8">
        <v>12.4</v>
      </c>
      <c r="AB30" s="8">
        <v>1.2</v>
      </c>
      <c r="AC30" s="8">
        <v>33.4</v>
      </c>
      <c r="AD30" s="8">
        <v>0.05</v>
      </c>
      <c r="AE30" s="8">
        <v>2130</v>
      </c>
      <c r="AF30" s="8">
        <v>3.5199999999999996</v>
      </c>
      <c r="AG30" s="8">
        <v>169</v>
      </c>
      <c r="AH30" s="8">
        <v>72.400000000000006</v>
      </c>
      <c r="AI30" s="8">
        <v>1.05</v>
      </c>
      <c r="AJ30" s="8">
        <v>16.100000000000001</v>
      </c>
      <c r="AK30" s="8">
        <v>10.700000000000001</v>
      </c>
      <c r="AL30" s="8">
        <v>0.05</v>
      </c>
      <c r="AM30" s="8">
        <v>14</v>
      </c>
      <c r="AN30" s="8">
        <v>14.299999999999999</v>
      </c>
      <c r="AO30" s="8">
        <v>2</v>
      </c>
      <c r="AP30" s="8">
        <v>188</v>
      </c>
      <c r="AQ30" s="8">
        <v>0.42000000000000004</v>
      </c>
      <c r="AR30" s="8">
        <v>3990</v>
      </c>
      <c r="AS30" s="8">
        <v>27.7</v>
      </c>
      <c r="AT30" s="8">
        <v>657</v>
      </c>
      <c r="AU30" s="8">
        <v>198</v>
      </c>
      <c r="AV30" s="8">
        <v>26.8</v>
      </c>
      <c r="AW30" s="8">
        <v>101</v>
      </c>
      <c r="AX30" s="8">
        <v>8.76</v>
      </c>
      <c r="AY30" s="8">
        <v>4.04</v>
      </c>
      <c r="AZ30" s="8">
        <v>0.6</v>
      </c>
      <c r="BA30" s="8">
        <v>0.52</v>
      </c>
      <c r="BB30" s="8">
        <v>85.1</v>
      </c>
      <c r="BC30" s="8">
        <v>0.82000000000000006</v>
      </c>
      <c r="BD30" s="8">
        <v>440</v>
      </c>
      <c r="BE30" s="8">
        <v>63.6</v>
      </c>
      <c r="BF30" s="8">
        <v>0.1</v>
      </c>
      <c r="BG30" s="8">
        <v>36.4</v>
      </c>
      <c r="BH30" s="8">
        <v>23.4</v>
      </c>
      <c r="BI30" s="8">
        <v>0</v>
      </c>
    </row>
    <row r="31" spans="1:61" x14ac:dyDescent="0.25">
      <c r="A31" s="38">
        <v>441</v>
      </c>
      <c r="B31" s="39" t="s">
        <v>129</v>
      </c>
      <c r="C31" s="39" t="s">
        <v>102</v>
      </c>
      <c r="D31" s="39">
        <v>22</v>
      </c>
      <c r="E31" s="39" t="s">
        <v>90</v>
      </c>
      <c r="F31" s="39">
        <v>0</v>
      </c>
      <c r="G31" s="52">
        <v>41.498080713766988</v>
      </c>
      <c r="H31" s="52">
        <f t="shared" si="0"/>
        <v>71.907954797724798</v>
      </c>
      <c r="I31" s="39" t="s">
        <v>17</v>
      </c>
      <c r="J31" s="39" t="s">
        <v>14</v>
      </c>
      <c r="K31" s="40">
        <v>43183</v>
      </c>
      <c r="L31" s="8">
        <v>257.49458479999993</v>
      </c>
      <c r="M31" s="8">
        <v>376.04203139999993</v>
      </c>
      <c r="N31" s="8">
        <v>118.54744660000001</v>
      </c>
      <c r="O31" s="8">
        <v>42.452747100000003</v>
      </c>
      <c r="P31" s="8">
        <v>410</v>
      </c>
      <c r="Q31" s="8">
        <v>0.28000000000000003</v>
      </c>
      <c r="R31" s="8">
        <v>313</v>
      </c>
      <c r="S31" s="8">
        <v>202</v>
      </c>
      <c r="T31" s="8">
        <v>69.3</v>
      </c>
      <c r="U31" s="8">
        <v>53.9</v>
      </c>
      <c r="V31" s="8">
        <v>1.6600000000000001</v>
      </c>
      <c r="W31" s="8">
        <v>10.700000000000001</v>
      </c>
      <c r="X31" s="8">
        <v>6.8400000000000007</v>
      </c>
      <c r="Y31" s="8">
        <v>0.69000000000000006</v>
      </c>
      <c r="Z31" s="8">
        <v>20.8</v>
      </c>
      <c r="AA31" s="8">
        <v>10.600000000000001</v>
      </c>
      <c r="AB31" s="8">
        <v>1.5</v>
      </c>
      <c r="AC31" s="8">
        <v>42.199999999999996</v>
      </c>
      <c r="AD31" s="8">
        <v>0.15</v>
      </c>
      <c r="AE31" s="8">
        <v>2170</v>
      </c>
      <c r="AF31" s="8">
        <v>5.9499999999999993</v>
      </c>
      <c r="AG31" s="8">
        <v>107</v>
      </c>
      <c r="AH31" s="8">
        <v>67.699999999999989</v>
      </c>
      <c r="AI31" s="8">
        <v>0.94</v>
      </c>
      <c r="AJ31" s="8">
        <v>11.899999999999999</v>
      </c>
      <c r="AK31" s="8">
        <v>12.4</v>
      </c>
      <c r="AL31" s="8">
        <v>0.02</v>
      </c>
      <c r="AM31" s="8">
        <v>21</v>
      </c>
      <c r="AN31" s="8">
        <v>9.8000000000000007</v>
      </c>
      <c r="AO31" s="8">
        <v>2.2000000000000002</v>
      </c>
      <c r="AP31" s="8">
        <v>258</v>
      </c>
      <c r="AQ31" s="8">
        <v>0.72</v>
      </c>
      <c r="AR31" s="8">
        <v>3980</v>
      </c>
      <c r="AS31" s="8">
        <v>42.300000000000004</v>
      </c>
      <c r="AT31" s="8">
        <v>538</v>
      </c>
      <c r="AU31" s="8">
        <v>187</v>
      </c>
      <c r="AV31" s="8">
        <v>33.5</v>
      </c>
      <c r="AW31" s="8">
        <v>87.100000000000009</v>
      </c>
      <c r="AX31" s="8">
        <v>10</v>
      </c>
      <c r="AY31" s="8">
        <v>3.69</v>
      </c>
      <c r="AZ31" s="8">
        <v>0.65</v>
      </c>
      <c r="BA31" s="8">
        <v>0.84000000000000008</v>
      </c>
      <c r="BB31" s="8">
        <v>73.5</v>
      </c>
      <c r="BC31" s="8">
        <v>0.82000000000000006</v>
      </c>
      <c r="BD31" s="8">
        <v>313</v>
      </c>
      <c r="BE31" s="8">
        <v>55.5</v>
      </c>
      <c r="BF31" s="8">
        <v>0.09</v>
      </c>
      <c r="BG31" s="8">
        <v>31.299999999999997</v>
      </c>
      <c r="BH31" s="8">
        <v>25.8</v>
      </c>
      <c r="BI31" s="8">
        <v>0</v>
      </c>
    </row>
    <row r="32" spans="1:61" x14ac:dyDescent="0.25">
      <c r="A32" s="38">
        <v>445</v>
      </c>
      <c r="B32" s="39" t="s">
        <v>129</v>
      </c>
      <c r="C32" s="39" t="s">
        <v>103</v>
      </c>
      <c r="D32" s="39">
        <v>23</v>
      </c>
      <c r="E32" s="39" t="s">
        <v>138</v>
      </c>
      <c r="F32" s="39">
        <v>3.4</v>
      </c>
      <c r="G32" s="52">
        <v>52.002282394439256</v>
      </c>
      <c r="H32" s="52">
        <f t="shared" si="0"/>
        <v>90.109655855898893</v>
      </c>
      <c r="I32" s="39" t="s">
        <v>17</v>
      </c>
      <c r="J32" s="39" t="s">
        <v>15</v>
      </c>
      <c r="K32" s="40">
        <v>43183</v>
      </c>
      <c r="L32" s="8">
        <v>314.2012446</v>
      </c>
      <c r="M32" s="8">
        <v>436.06687324999996</v>
      </c>
      <c r="N32" s="8">
        <v>121.86562864999999</v>
      </c>
      <c r="O32" s="8">
        <v>44.195922799999998</v>
      </c>
      <c r="P32" s="8">
        <v>676</v>
      </c>
      <c r="Q32" s="8">
        <v>0.31</v>
      </c>
      <c r="R32" s="8">
        <v>340</v>
      </c>
      <c r="S32" s="8">
        <v>338</v>
      </c>
      <c r="T32" s="8">
        <v>135</v>
      </c>
      <c r="U32" s="8">
        <v>89.7</v>
      </c>
      <c r="V32" s="8">
        <v>2.5099999999999998</v>
      </c>
      <c r="W32" s="8">
        <v>24.3</v>
      </c>
      <c r="X32" s="8">
        <v>8</v>
      </c>
      <c r="Y32" s="8">
        <v>1.36</v>
      </c>
      <c r="Z32" s="8">
        <v>15.2</v>
      </c>
      <c r="AA32" s="8">
        <v>21.200000000000003</v>
      </c>
      <c r="AB32" s="8">
        <v>1.5</v>
      </c>
      <c r="AC32" s="8">
        <v>32.799999999999997</v>
      </c>
      <c r="AD32" s="8">
        <v>0.1</v>
      </c>
      <c r="AE32" s="8">
        <v>2120</v>
      </c>
      <c r="AF32" s="8">
        <v>4.6899999999999995</v>
      </c>
      <c r="AG32" s="8">
        <v>221</v>
      </c>
      <c r="AH32" s="8">
        <v>96.8</v>
      </c>
      <c r="AI32" s="8">
        <v>1.05</v>
      </c>
      <c r="AJ32" s="8">
        <v>30</v>
      </c>
      <c r="AK32" s="8">
        <v>15</v>
      </c>
      <c r="AL32" s="8">
        <v>0.04</v>
      </c>
      <c r="AM32" s="8">
        <v>15.5</v>
      </c>
      <c r="AN32" s="8">
        <v>27.5</v>
      </c>
      <c r="AO32" s="8">
        <v>2.5</v>
      </c>
      <c r="AP32" s="8">
        <v>167</v>
      </c>
      <c r="AQ32" s="8">
        <v>0.89999999999999991</v>
      </c>
      <c r="AR32" s="8">
        <v>3920</v>
      </c>
      <c r="AS32" s="8">
        <v>63.9</v>
      </c>
      <c r="AT32" s="8">
        <v>777</v>
      </c>
      <c r="AU32" s="8">
        <v>259</v>
      </c>
      <c r="AV32" s="8">
        <v>35.799999999999997</v>
      </c>
      <c r="AW32" s="8">
        <v>192</v>
      </c>
      <c r="AX32" s="8">
        <v>12.7</v>
      </c>
      <c r="AY32" s="8">
        <v>9.65</v>
      </c>
      <c r="AZ32" s="8">
        <v>0.73</v>
      </c>
      <c r="BA32" s="8">
        <v>0.87999999999999989</v>
      </c>
      <c r="BB32" s="8">
        <v>98.699999999999989</v>
      </c>
      <c r="BC32" s="8">
        <v>1.36</v>
      </c>
      <c r="BD32" s="8">
        <v>549</v>
      </c>
      <c r="BE32" s="8">
        <v>88.6</v>
      </c>
      <c r="BF32" s="8">
        <v>0.12</v>
      </c>
      <c r="BG32" s="8">
        <v>64.800000000000011</v>
      </c>
      <c r="BH32" s="8">
        <v>28.5</v>
      </c>
      <c r="BI32" s="8">
        <v>0.01</v>
      </c>
    </row>
    <row r="33" spans="1:61" x14ac:dyDescent="0.25">
      <c r="A33" s="38">
        <v>443</v>
      </c>
      <c r="B33" s="39" t="s">
        <v>129</v>
      </c>
      <c r="C33" s="39" t="s">
        <v>103</v>
      </c>
      <c r="D33" s="39">
        <v>23</v>
      </c>
      <c r="E33" s="39" t="s">
        <v>138</v>
      </c>
      <c r="F33" s="39">
        <v>3.4</v>
      </c>
      <c r="G33" s="52">
        <v>52.002282394439256</v>
      </c>
      <c r="H33" s="52">
        <f t="shared" si="0"/>
        <v>90.109655855898893</v>
      </c>
      <c r="I33" s="39" t="s">
        <v>17</v>
      </c>
      <c r="J33" s="39" t="s">
        <v>13</v>
      </c>
      <c r="K33" s="40">
        <v>43183</v>
      </c>
      <c r="L33" s="8">
        <v>331.44813305000002</v>
      </c>
      <c r="M33" s="8">
        <v>433.54298825000001</v>
      </c>
      <c r="N33" s="8">
        <v>102.09485520000001</v>
      </c>
      <c r="O33" s="8">
        <v>40.452140199999995</v>
      </c>
      <c r="P33" s="8">
        <v>659</v>
      </c>
      <c r="Q33" s="8">
        <v>0.3</v>
      </c>
      <c r="R33" s="8">
        <v>304</v>
      </c>
      <c r="S33" s="8">
        <v>328</v>
      </c>
      <c r="T33" s="8">
        <v>154</v>
      </c>
      <c r="U33" s="8">
        <v>87</v>
      </c>
      <c r="V33" s="8">
        <v>2.2000000000000002</v>
      </c>
      <c r="W33" s="8">
        <v>23.799999999999997</v>
      </c>
      <c r="X33" s="8">
        <v>7.42</v>
      </c>
      <c r="Y33" s="8">
        <v>1.33</v>
      </c>
      <c r="Z33" s="8">
        <v>13.200000000000001</v>
      </c>
      <c r="AA33" s="8">
        <v>20.8</v>
      </c>
      <c r="AB33" s="8">
        <v>2.1</v>
      </c>
      <c r="AC33" s="8">
        <v>26.9</v>
      </c>
      <c r="AD33" s="8">
        <v>0.15</v>
      </c>
      <c r="AE33" s="8">
        <v>2090</v>
      </c>
      <c r="AF33" s="8">
        <v>4.59</v>
      </c>
      <c r="AG33" s="8">
        <v>270</v>
      </c>
      <c r="AH33" s="8">
        <v>102</v>
      </c>
      <c r="AI33" s="8">
        <v>1.1600000000000001</v>
      </c>
      <c r="AJ33" s="8">
        <v>30.299999999999997</v>
      </c>
      <c r="AK33" s="8">
        <v>12.3</v>
      </c>
      <c r="AL33" s="8">
        <v>0.09</v>
      </c>
      <c r="AM33" s="8">
        <v>14.5</v>
      </c>
      <c r="AN33" s="8">
        <v>29.3</v>
      </c>
      <c r="AO33" s="8">
        <v>2.1</v>
      </c>
      <c r="AP33" s="8">
        <v>143</v>
      </c>
      <c r="AQ33" s="8">
        <v>0.55000000000000004</v>
      </c>
      <c r="AR33" s="8">
        <v>3880</v>
      </c>
      <c r="AS33" s="8">
        <v>50.599999999999994</v>
      </c>
      <c r="AT33" s="8">
        <v>911</v>
      </c>
      <c r="AU33" s="8">
        <v>273</v>
      </c>
      <c r="AV33" s="8">
        <v>36.6</v>
      </c>
      <c r="AW33" s="8">
        <v>187</v>
      </c>
      <c r="AX33" s="8">
        <v>11.6</v>
      </c>
      <c r="AY33" s="8">
        <v>9.06</v>
      </c>
      <c r="AZ33" s="8">
        <v>0.53</v>
      </c>
      <c r="BA33" s="8">
        <v>0.70000000000000007</v>
      </c>
      <c r="BB33" s="8">
        <v>104</v>
      </c>
      <c r="BC33" s="8">
        <v>1.34</v>
      </c>
      <c r="BD33" s="8">
        <v>678</v>
      </c>
      <c r="BE33" s="8">
        <v>94.7</v>
      </c>
      <c r="BF33" s="8">
        <v>0.12</v>
      </c>
      <c r="BG33" s="8">
        <v>65.5</v>
      </c>
      <c r="BH33" s="8">
        <v>29</v>
      </c>
      <c r="BI33" s="8">
        <v>0</v>
      </c>
    </row>
    <row r="34" spans="1:61" x14ac:dyDescent="0.25">
      <c r="A34" s="38">
        <v>444</v>
      </c>
      <c r="B34" s="39" t="s">
        <v>129</v>
      </c>
      <c r="C34" s="39" t="s">
        <v>103</v>
      </c>
      <c r="D34" s="39">
        <v>23</v>
      </c>
      <c r="E34" s="39" t="s">
        <v>138</v>
      </c>
      <c r="F34" s="39">
        <v>3.4</v>
      </c>
      <c r="G34" s="52">
        <v>52.002282394439256</v>
      </c>
      <c r="H34" s="52">
        <f t="shared" ref="H34:H65" si="1">G34/57.71*100</f>
        <v>90.109655855898893</v>
      </c>
      <c r="I34" s="39" t="s">
        <v>17</v>
      </c>
      <c r="J34" s="39" t="s">
        <v>14</v>
      </c>
      <c r="K34" s="40">
        <v>43183</v>
      </c>
      <c r="L34" s="8">
        <v>342.38427540000004</v>
      </c>
      <c r="M34" s="8">
        <v>469.66506745000004</v>
      </c>
      <c r="N34" s="8">
        <v>127.28079205</v>
      </c>
      <c r="O34" s="8">
        <v>45.961056550000009</v>
      </c>
      <c r="P34" s="8">
        <v>719</v>
      </c>
      <c r="Q34" s="8">
        <v>0.41000000000000003</v>
      </c>
      <c r="R34" s="8">
        <v>358</v>
      </c>
      <c r="S34" s="8">
        <v>359</v>
      </c>
      <c r="T34" s="8">
        <v>134</v>
      </c>
      <c r="U34" s="8">
        <v>94.399999999999991</v>
      </c>
      <c r="V34" s="8">
        <v>2.7800000000000002</v>
      </c>
      <c r="W34" s="8">
        <v>24.2</v>
      </c>
      <c r="X34" s="8">
        <v>8.73</v>
      </c>
      <c r="Y34" s="8">
        <v>1.42</v>
      </c>
      <c r="Z34" s="8">
        <v>15.5</v>
      </c>
      <c r="AA34" s="8">
        <v>20.6</v>
      </c>
      <c r="AB34" s="8">
        <v>1.7999999999999998</v>
      </c>
      <c r="AC34" s="8">
        <v>33.1</v>
      </c>
      <c r="AD34" s="8">
        <v>0.15</v>
      </c>
      <c r="AE34" s="8">
        <v>2130</v>
      </c>
      <c r="AF34" s="8">
        <v>5.09</v>
      </c>
      <c r="AG34" s="8">
        <v>196</v>
      </c>
      <c r="AH34" s="8">
        <v>97.2</v>
      </c>
      <c r="AI34" s="8">
        <v>1.07</v>
      </c>
      <c r="AJ34" s="8">
        <v>28</v>
      </c>
      <c r="AK34" s="8">
        <v>15.8</v>
      </c>
      <c r="AL34" s="8">
        <v>0.05</v>
      </c>
      <c r="AM34" s="8">
        <v>15.8</v>
      </c>
      <c r="AN34" s="8">
        <v>25.9</v>
      </c>
      <c r="AO34" s="8">
        <v>2.8000000000000003</v>
      </c>
      <c r="AP34" s="8">
        <v>195</v>
      </c>
      <c r="AQ34" s="8">
        <v>1.1000000000000001</v>
      </c>
      <c r="AR34" s="8">
        <v>3880</v>
      </c>
      <c r="AS34" s="8">
        <v>77.300000000000011</v>
      </c>
      <c r="AT34" s="8">
        <v>727</v>
      </c>
      <c r="AU34" s="8">
        <v>263</v>
      </c>
      <c r="AV34" s="8">
        <v>40.599999999999994</v>
      </c>
      <c r="AW34" s="8">
        <v>195</v>
      </c>
      <c r="AX34" s="8">
        <v>13.5</v>
      </c>
      <c r="AY34" s="8">
        <v>9.64</v>
      </c>
      <c r="AZ34" s="8">
        <v>0.53</v>
      </c>
      <c r="BA34" s="8">
        <v>0.94</v>
      </c>
      <c r="BB34" s="8">
        <v>94.5</v>
      </c>
      <c r="BC34" s="8">
        <v>1.33</v>
      </c>
      <c r="BD34" s="8">
        <v>507</v>
      </c>
      <c r="BE34" s="8">
        <v>87.2</v>
      </c>
      <c r="BF34" s="8">
        <v>0.10999999999999999</v>
      </c>
      <c r="BG34" s="8">
        <v>66.3</v>
      </c>
      <c r="BH34" s="8">
        <v>30.4</v>
      </c>
      <c r="BI34" s="8">
        <v>0</v>
      </c>
    </row>
    <row r="35" spans="1:61" x14ac:dyDescent="0.25">
      <c r="A35" s="38">
        <v>448</v>
      </c>
      <c r="B35" s="39" t="s">
        <v>129</v>
      </c>
      <c r="C35" s="39" t="s">
        <v>132</v>
      </c>
      <c r="D35" s="39">
        <v>24</v>
      </c>
      <c r="E35" s="39" t="s">
        <v>90</v>
      </c>
      <c r="F35" s="39">
        <v>0</v>
      </c>
      <c r="G35" s="52">
        <v>57.708268492582221</v>
      </c>
      <c r="H35" s="52">
        <f t="shared" si="1"/>
        <v>99.996999640586068</v>
      </c>
      <c r="I35" s="39" t="s">
        <v>17</v>
      </c>
      <c r="J35" s="39" t="s">
        <v>15</v>
      </c>
      <c r="K35" s="40">
        <v>43183</v>
      </c>
      <c r="L35" s="8">
        <v>364.5881943</v>
      </c>
      <c r="M35" s="8">
        <v>479.29951265</v>
      </c>
      <c r="N35" s="8">
        <v>114.71131835000001</v>
      </c>
      <c r="O35" s="8">
        <v>52.186606849999997</v>
      </c>
      <c r="P35">
        <v>334</v>
      </c>
      <c r="Q35">
        <v>0.44999999999999996</v>
      </c>
      <c r="R35">
        <v>161</v>
      </c>
      <c r="S35">
        <v>135</v>
      </c>
      <c r="T35">
        <v>74.900000000000006</v>
      </c>
      <c r="U35">
        <v>44.400000000000006</v>
      </c>
      <c r="V35">
        <v>1.01</v>
      </c>
      <c r="W35">
        <v>22.400000000000002</v>
      </c>
      <c r="X35">
        <v>13.200000000000001</v>
      </c>
      <c r="Y35">
        <v>0.54</v>
      </c>
      <c r="Z35" s="8">
        <v>20</v>
      </c>
      <c r="AA35" s="8">
        <v>22.200000000000003</v>
      </c>
      <c r="AB35" s="8">
        <v>2.3000000000000003</v>
      </c>
      <c r="AC35" s="8">
        <v>43.4</v>
      </c>
      <c r="AD35" s="8">
        <v>0.26</v>
      </c>
      <c r="AE35" s="8">
        <v>2010</v>
      </c>
      <c r="AF35" s="8">
        <v>5.61</v>
      </c>
      <c r="AG35" s="8">
        <v>209</v>
      </c>
      <c r="AH35" s="8">
        <v>107</v>
      </c>
      <c r="AI35" s="8">
        <v>1.3800000000000001</v>
      </c>
      <c r="AJ35" s="8">
        <v>36.700000000000003</v>
      </c>
      <c r="AK35" s="8">
        <v>20.299999999999997</v>
      </c>
      <c r="AL35" s="8">
        <v>0.06</v>
      </c>
      <c r="AM35" s="8">
        <v>24.2</v>
      </c>
      <c r="AN35" s="8">
        <v>35.5</v>
      </c>
      <c r="AO35" s="8">
        <v>5.2</v>
      </c>
      <c r="AP35" s="8">
        <v>256</v>
      </c>
      <c r="AQ35" s="8">
        <v>0.85000000000000009</v>
      </c>
      <c r="AR35" s="8">
        <v>3860</v>
      </c>
      <c r="AS35" s="8">
        <v>72.599999999999994</v>
      </c>
      <c r="AT35" s="8">
        <v>718</v>
      </c>
      <c r="AU35" s="8">
        <v>319</v>
      </c>
      <c r="AV35" s="8">
        <v>45.7</v>
      </c>
      <c r="AW35" s="8">
        <v>198</v>
      </c>
      <c r="AX35" s="8">
        <v>16.7</v>
      </c>
      <c r="AY35" s="8">
        <v>9.08</v>
      </c>
      <c r="AZ35" s="8">
        <v>0.52</v>
      </c>
      <c r="BA35" s="8">
        <v>0.78</v>
      </c>
      <c r="BB35" s="8">
        <v>144</v>
      </c>
      <c r="BC35" s="8">
        <v>1.44</v>
      </c>
      <c r="BD35" s="8">
        <v>565</v>
      </c>
      <c r="BE35" s="8">
        <v>119</v>
      </c>
      <c r="BF35" s="8">
        <v>0.16</v>
      </c>
      <c r="BG35" s="8">
        <v>59.2</v>
      </c>
      <c r="BH35" s="8">
        <v>31.8</v>
      </c>
      <c r="BI35" s="8">
        <v>0</v>
      </c>
    </row>
    <row r="36" spans="1:61" x14ac:dyDescent="0.25">
      <c r="A36" s="38">
        <v>446</v>
      </c>
      <c r="B36" s="39" t="s">
        <v>129</v>
      </c>
      <c r="C36" s="39" t="s">
        <v>132</v>
      </c>
      <c r="D36" s="39">
        <v>24</v>
      </c>
      <c r="E36" s="39" t="s">
        <v>90</v>
      </c>
      <c r="F36" s="39">
        <v>0</v>
      </c>
      <c r="G36" s="52">
        <v>57.708268492582221</v>
      </c>
      <c r="H36" s="52">
        <f t="shared" si="1"/>
        <v>99.996999640586068</v>
      </c>
      <c r="I36" s="39" t="s">
        <v>17</v>
      </c>
      <c r="J36" s="39" t="s">
        <v>13</v>
      </c>
      <c r="K36" s="40">
        <v>43183</v>
      </c>
      <c r="L36" s="8">
        <v>358.02611834999993</v>
      </c>
      <c r="M36" s="8">
        <v>454.22663494999995</v>
      </c>
      <c r="N36" s="8">
        <v>96.200390624999997</v>
      </c>
      <c r="O36" s="8">
        <v>46.385667700000006</v>
      </c>
      <c r="P36">
        <v>328</v>
      </c>
      <c r="Q36">
        <v>0.52</v>
      </c>
      <c r="R36">
        <v>155</v>
      </c>
      <c r="S36">
        <v>131</v>
      </c>
      <c r="T36">
        <v>80.399999999999991</v>
      </c>
      <c r="U36">
        <v>43.8</v>
      </c>
      <c r="V36">
        <v>0.94</v>
      </c>
      <c r="W36">
        <v>23.1</v>
      </c>
      <c r="X36">
        <v>10.4</v>
      </c>
      <c r="Y36">
        <v>0.54</v>
      </c>
      <c r="Z36" s="8">
        <v>17.8</v>
      </c>
      <c r="AA36" s="8">
        <v>21.200000000000003</v>
      </c>
      <c r="AB36" s="8">
        <v>1.1000000000000001</v>
      </c>
      <c r="AC36" s="8">
        <v>37.9</v>
      </c>
      <c r="AD36" s="8">
        <v>0.17</v>
      </c>
      <c r="AE36" s="8">
        <v>2000</v>
      </c>
      <c r="AF36" s="8">
        <v>5.29</v>
      </c>
      <c r="AG36" s="8">
        <v>217</v>
      </c>
      <c r="AH36" s="8">
        <v>110</v>
      </c>
      <c r="AI36" s="8">
        <v>1.42</v>
      </c>
      <c r="AJ36" s="8">
        <v>39.799999999999997</v>
      </c>
      <c r="AK36" s="8">
        <v>14.2</v>
      </c>
      <c r="AL36" s="8">
        <v>0.12</v>
      </c>
      <c r="AM36" s="8">
        <v>18.2</v>
      </c>
      <c r="AN36" s="8">
        <v>37.400000000000006</v>
      </c>
      <c r="AO36" s="8">
        <v>3.2</v>
      </c>
      <c r="AP36" s="8">
        <v>243</v>
      </c>
      <c r="AQ36" s="8">
        <v>0.67</v>
      </c>
      <c r="AR36" s="8">
        <v>3920</v>
      </c>
      <c r="AS36" s="8">
        <v>61.1</v>
      </c>
      <c r="AT36" s="8">
        <v>807</v>
      </c>
      <c r="AU36" s="8">
        <v>331</v>
      </c>
      <c r="AV36" s="8">
        <v>43.3</v>
      </c>
      <c r="AW36" s="8">
        <v>195</v>
      </c>
      <c r="AX36" s="8">
        <v>13.700000000000001</v>
      </c>
      <c r="AY36" s="8">
        <v>8.91</v>
      </c>
      <c r="AZ36" s="8">
        <v>0.70000000000000007</v>
      </c>
      <c r="BA36" s="8">
        <v>0.72</v>
      </c>
      <c r="BB36" s="8">
        <v>152</v>
      </c>
      <c r="BC36" s="8">
        <v>2.3899999999999997</v>
      </c>
      <c r="BD36" s="8">
        <v>600</v>
      </c>
      <c r="BE36" s="8">
        <v>126</v>
      </c>
      <c r="BF36" s="8">
        <v>0.21999999999999997</v>
      </c>
      <c r="BG36" s="8">
        <v>59.5</v>
      </c>
      <c r="BH36" s="8">
        <v>28</v>
      </c>
      <c r="BI36" s="8">
        <v>0.02</v>
      </c>
    </row>
    <row r="37" spans="1:61" x14ac:dyDescent="0.25">
      <c r="A37" s="38">
        <v>447</v>
      </c>
      <c r="B37" s="39" t="s">
        <v>129</v>
      </c>
      <c r="C37" s="39" t="s">
        <v>132</v>
      </c>
      <c r="D37" s="39">
        <v>24</v>
      </c>
      <c r="E37" s="39" t="s">
        <v>90</v>
      </c>
      <c r="F37" s="39">
        <v>0</v>
      </c>
      <c r="G37" s="52">
        <v>57.708268492582221</v>
      </c>
      <c r="H37" s="52">
        <f t="shared" si="1"/>
        <v>99.996999640586068</v>
      </c>
      <c r="I37" s="39" t="s">
        <v>17</v>
      </c>
      <c r="J37" s="39" t="s">
        <v>14</v>
      </c>
      <c r="K37" s="40">
        <v>43183</v>
      </c>
      <c r="L37" s="8">
        <v>318.83755580000008</v>
      </c>
      <c r="M37" s="8">
        <v>424.31345820000001</v>
      </c>
      <c r="N37" s="8">
        <v>105.4759024</v>
      </c>
      <c r="O37" s="8">
        <v>55.076354250000001</v>
      </c>
      <c r="P37">
        <v>330</v>
      </c>
      <c r="Q37">
        <v>0.5</v>
      </c>
      <c r="R37">
        <v>163</v>
      </c>
      <c r="S37">
        <v>133</v>
      </c>
      <c r="T37">
        <v>66.399999999999991</v>
      </c>
      <c r="U37">
        <v>43.7</v>
      </c>
      <c r="V37">
        <v>1.03</v>
      </c>
      <c r="W37">
        <v>22.599999999999998</v>
      </c>
      <c r="X37">
        <v>13.700000000000001</v>
      </c>
      <c r="Y37">
        <v>0.52</v>
      </c>
      <c r="Z37" s="8">
        <v>26.6</v>
      </c>
      <c r="AA37" s="8">
        <v>20.2</v>
      </c>
      <c r="AB37" s="8">
        <v>1.4000000000000001</v>
      </c>
      <c r="AC37" s="8">
        <v>46.1</v>
      </c>
      <c r="AD37" s="8">
        <v>0.24</v>
      </c>
      <c r="AE37" s="8">
        <v>2020</v>
      </c>
      <c r="AF37" s="8">
        <v>5.88</v>
      </c>
      <c r="AG37" s="8">
        <v>173</v>
      </c>
      <c r="AH37" s="8">
        <v>106</v>
      </c>
      <c r="AI37" s="8">
        <v>1.3900000000000001</v>
      </c>
      <c r="AJ37" s="8">
        <v>36.5</v>
      </c>
      <c r="AK37" s="8">
        <v>20.299999999999997</v>
      </c>
      <c r="AL37" s="8">
        <v>0.09</v>
      </c>
      <c r="AM37" s="8">
        <v>27.9</v>
      </c>
      <c r="AN37" s="8">
        <v>34</v>
      </c>
      <c r="AO37" s="8">
        <v>4.4000000000000004</v>
      </c>
      <c r="AP37" s="8">
        <v>280</v>
      </c>
      <c r="AQ37" s="8">
        <v>1.04</v>
      </c>
      <c r="AR37" s="8">
        <v>3860</v>
      </c>
      <c r="AS37" s="8">
        <v>82.899999999999991</v>
      </c>
      <c r="AT37" s="8">
        <v>675</v>
      </c>
      <c r="AU37" s="8">
        <v>318</v>
      </c>
      <c r="AV37" s="8">
        <v>48.2</v>
      </c>
      <c r="AW37" s="8">
        <v>202</v>
      </c>
      <c r="AX37" s="8">
        <v>17.899999999999999</v>
      </c>
      <c r="AY37" s="8">
        <v>9.4599999999999991</v>
      </c>
      <c r="AZ37" s="8">
        <v>0.56000000000000005</v>
      </c>
      <c r="BA37" s="8">
        <v>0.90999999999999992</v>
      </c>
      <c r="BB37" s="8">
        <v>143</v>
      </c>
      <c r="BC37" s="8">
        <v>1.59</v>
      </c>
      <c r="BD37" s="8">
        <v>501</v>
      </c>
      <c r="BE37" s="8">
        <v>120</v>
      </c>
      <c r="BF37" s="8">
        <v>0.15</v>
      </c>
      <c r="BG37" s="8">
        <v>60.4</v>
      </c>
      <c r="BH37" s="8">
        <v>32</v>
      </c>
      <c r="BI37" s="8">
        <v>0.02</v>
      </c>
    </row>
    <row r="38" spans="1:61" x14ac:dyDescent="0.25">
      <c r="A38" s="38">
        <v>451</v>
      </c>
      <c r="B38" s="39" t="s">
        <v>129</v>
      </c>
      <c r="C38" s="39" t="s">
        <v>104</v>
      </c>
      <c r="D38" s="39">
        <v>17</v>
      </c>
      <c r="E38" s="39" t="s">
        <v>90</v>
      </c>
      <c r="F38" s="39">
        <v>0</v>
      </c>
      <c r="G38" s="52">
        <v>39.682539682539698</v>
      </c>
      <c r="H38" s="52">
        <f t="shared" si="1"/>
        <v>68.761981775324372</v>
      </c>
      <c r="I38" s="39" t="s">
        <v>17</v>
      </c>
      <c r="J38" s="39" t="s">
        <v>15</v>
      </c>
      <c r="K38" s="40">
        <v>43183</v>
      </c>
      <c r="L38" s="8">
        <v>441.14521449999995</v>
      </c>
      <c r="M38" s="8">
        <v>619.15271744999995</v>
      </c>
      <c r="N38" s="8">
        <v>178.00750295</v>
      </c>
      <c r="O38" s="8">
        <v>60.420296550000003</v>
      </c>
      <c r="P38" s="50">
        <v>380</v>
      </c>
      <c r="Q38" s="50">
        <v>0.35000000000000003</v>
      </c>
      <c r="R38" s="50">
        <v>200</v>
      </c>
      <c r="S38" s="50">
        <v>154</v>
      </c>
      <c r="T38" s="50">
        <v>134</v>
      </c>
      <c r="U38" s="50">
        <v>53</v>
      </c>
      <c r="V38" s="50">
        <v>0.87999999999999989</v>
      </c>
      <c r="W38" s="50">
        <v>26.299999999999997</v>
      </c>
      <c r="X38" s="50">
        <v>13.100000000000001</v>
      </c>
      <c r="Y38" s="50">
        <v>0.64</v>
      </c>
      <c r="Z38" s="8">
        <v>20.7</v>
      </c>
      <c r="AA38" s="8">
        <v>19.2</v>
      </c>
      <c r="AB38" s="8">
        <v>1.7000000000000002</v>
      </c>
      <c r="AC38" s="8">
        <v>36.700000000000003</v>
      </c>
      <c r="AD38" s="8">
        <v>0.18</v>
      </c>
      <c r="AE38" s="8">
        <v>2130</v>
      </c>
      <c r="AF38" s="8">
        <v>5.58</v>
      </c>
      <c r="AG38" s="8">
        <v>298</v>
      </c>
      <c r="AH38" s="8">
        <v>101</v>
      </c>
      <c r="AI38" s="8">
        <v>1.1200000000000001</v>
      </c>
      <c r="AJ38" s="8">
        <v>34.6</v>
      </c>
      <c r="AK38" s="8">
        <v>16.8</v>
      </c>
      <c r="AL38" s="8">
        <v>0.06</v>
      </c>
      <c r="AM38" s="8">
        <v>20.9</v>
      </c>
      <c r="AN38" s="8">
        <v>31.9</v>
      </c>
      <c r="AO38" s="8">
        <v>85.600000000000009</v>
      </c>
      <c r="AP38" s="8">
        <v>159</v>
      </c>
      <c r="AQ38" s="8">
        <v>0.4</v>
      </c>
      <c r="AR38" s="8">
        <v>3950</v>
      </c>
      <c r="AS38" s="8">
        <v>40.099999999999994</v>
      </c>
      <c r="AT38" s="8">
        <v>934</v>
      </c>
      <c r="AU38" s="8">
        <v>265</v>
      </c>
      <c r="AV38" s="8">
        <v>29.1</v>
      </c>
      <c r="AW38" s="8">
        <v>215</v>
      </c>
      <c r="AX38" s="8">
        <v>14.7</v>
      </c>
      <c r="AY38" s="8">
        <v>9.15</v>
      </c>
      <c r="AZ38" s="8">
        <v>0.51</v>
      </c>
      <c r="BA38" s="8">
        <v>0.57000000000000006</v>
      </c>
      <c r="BB38" s="8">
        <v>91</v>
      </c>
      <c r="BC38" s="8">
        <v>1.04</v>
      </c>
      <c r="BD38" s="8">
        <v>739</v>
      </c>
      <c r="BE38" s="8">
        <v>89.5</v>
      </c>
      <c r="BF38" s="8">
        <v>0.10999999999999999</v>
      </c>
      <c r="BG38" s="8">
        <v>70.400000000000006</v>
      </c>
      <c r="BH38" s="8">
        <v>34</v>
      </c>
      <c r="BI38" s="8">
        <v>0</v>
      </c>
    </row>
    <row r="39" spans="1:61" x14ac:dyDescent="0.25">
      <c r="A39" s="38">
        <v>449</v>
      </c>
      <c r="B39" s="39" t="s">
        <v>129</v>
      </c>
      <c r="C39" s="39" t="s">
        <v>104</v>
      </c>
      <c r="D39" s="39">
        <v>17</v>
      </c>
      <c r="E39" s="39" t="s">
        <v>90</v>
      </c>
      <c r="F39" s="39">
        <v>0</v>
      </c>
      <c r="G39" s="52">
        <v>39.682539682539698</v>
      </c>
      <c r="H39" s="52">
        <f t="shared" si="1"/>
        <v>68.761981775324372</v>
      </c>
      <c r="I39" s="39" t="s">
        <v>17</v>
      </c>
      <c r="J39" s="39" t="s">
        <v>13</v>
      </c>
      <c r="K39" s="40">
        <v>43183</v>
      </c>
      <c r="L39" s="8">
        <v>405.21299750000003</v>
      </c>
      <c r="M39" s="8">
        <v>554.70982625000011</v>
      </c>
      <c r="N39" s="8">
        <v>149.49682875000002</v>
      </c>
      <c r="O39" s="8">
        <v>52.069634799999996</v>
      </c>
      <c r="P39" s="50">
        <v>321</v>
      </c>
      <c r="Q39" s="50">
        <v>0.34</v>
      </c>
      <c r="R39" s="50">
        <v>174</v>
      </c>
      <c r="S39" s="50">
        <v>129</v>
      </c>
      <c r="T39" s="50">
        <v>141</v>
      </c>
      <c r="U39" s="50">
        <v>45.8</v>
      </c>
      <c r="V39" s="50">
        <v>0.73</v>
      </c>
      <c r="W39" s="50">
        <v>22.7</v>
      </c>
      <c r="X39" s="50">
        <v>10.3</v>
      </c>
      <c r="Y39" s="50">
        <v>0.67</v>
      </c>
      <c r="Z39" s="8">
        <v>16.200000000000003</v>
      </c>
      <c r="AA39" s="8">
        <v>16.599999999999998</v>
      </c>
      <c r="AB39" s="8">
        <v>1.1000000000000001</v>
      </c>
      <c r="AC39" s="8">
        <v>25.8</v>
      </c>
      <c r="AD39" s="8">
        <v>0</v>
      </c>
      <c r="AE39" s="8">
        <v>2080</v>
      </c>
      <c r="AF39" s="8">
        <v>3.33</v>
      </c>
      <c r="AG39" s="8">
        <v>327</v>
      </c>
      <c r="AH39" s="8">
        <v>97.6</v>
      </c>
      <c r="AI39" s="8">
        <v>1.06</v>
      </c>
      <c r="AJ39" s="8">
        <v>29.5</v>
      </c>
      <c r="AK39" s="8">
        <v>11.100000000000001</v>
      </c>
      <c r="AL39" s="8">
        <v>0.08</v>
      </c>
      <c r="AM39" s="8">
        <v>17.2</v>
      </c>
      <c r="AN39" s="8">
        <v>27.3</v>
      </c>
      <c r="AO39" s="8">
        <v>5.4</v>
      </c>
      <c r="AP39" s="8">
        <v>130</v>
      </c>
      <c r="AQ39" s="8">
        <v>0.39</v>
      </c>
      <c r="AR39" s="8">
        <v>3920</v>
      </c>
      <c r="AS39" s="8">
        <v>30.4</v>
      </c>
      <c r="AT39" s="8">
        <v>1100</v>
      </c>
      <c r="AU39" s="8">
        <v>264</v>
      </c>
      <c r="AV39" s="8">
        <v>26.5</v>
      </c>
      <c r="AW39" s="8">
        <v>191</v>
      </c>
      <c r="AX39" s="8">
        <v>10.9</v>
      </c>
      <c r="AY39" s="8">
        <v>8.8800000000000008</v>
      </c>
      <c r="AZ39" s="8">
        <v>0.67</v>
      </c>
      <c r="BA39" s="8">
        <v>0.37</v>
      </c>
      <c r="BB39" s="8">
        <v>92.8</v>
      </c>
      <c r="BC39" s="8">
        <v>1.1400000000000001</v>
      </c>
      <c r="BD39" s="8">
        <v>813</v>
      </c>
      <c r="BE39" s="8">
        <v>88.800000000000011</v>
      </c>
      <c r="BF39" s="8">
        <v>0.12</v>
      </c>
      <c r="BG39" s="8">
        <v>64.2</v>
      </c>
      <c r="BH39" s="8">
        <v>32</v>
      </c>
      <c r="BI39" s="8">
        <v>0.01</v>
      </c>
    </row>
    <row r="40" spans="1:61" x14ac:dyDescent="0.25">
      <c r="A40" s="38">
        <v>450</v>
      </c>
      <c r="B40" s="39" t="s">
        <v>129</v>
      </c>
      <c r="C40" s="39" t="s">
        <v>104</v>
      </c>
      <c r="D40" s="39">
        <v>17</v>
      </c>
      <c r="E40" s="39" t="s">
        <v>90</v>
      </c>
      <c r="F40" s="39">
        <v>0</v>
      </c>
      <c r="G40" s="52">
        <v>39.682539682539698</v>
      </c>
      <c r="H40" s="52">
        <f t="shared" si="1"/>
        <v>68.761981775324372</v>
      </c>
      <c r="I40" s="39" t="s">
        <v>17</v>
      </c>
      <c r="J40" s="39" t="s">
        <v>14</v>
      </c>
      <c r="K40" s="40">
        <v>43183</v>
      </c>
      <c r="L40" s="8">
        <v>394.3438050499999</v>
      </c>
      <c r="M40" s="8">
        <v>563.26148169999999</v>
      </c>
      <c r="N40" s="8">
        <v>168.91767665000003</v>
      </c>
      <c r="O40" s="8">
        <v>58.83449985</v>
      </c>
      <c r="P40" s="50">
        <v>376</v>
      </c>
      <c r="Q40" s="50">
        <v>0.38</v>
      </c>
      <c r="R40" s="50">
        <v>204</v>
      </c>
      <c r="S40" s="50">
        <v>151</v>
      </c>
      <c r="T40" s="50">
        <v>107</v>
      </c>
      <c r="U40" s="50">
        <v>52.599999999999994</v>
      </c>
      <c r="V40" s="50">
        <v>0.89999999999999991</v>
      </c>
      <c r="W40" s="50">
        <v>24.900000000000002</v>
      </c>
      <c r="X40" s="50">
        <v>13.3</v>
      </c>
      <c r="Y40" s="50">
        <v>0.61</v>
      </c>
      <c r="Z40" s="8">
        <v>21.099999999999998</v>
      </c>
      <c r="AA40" s="8">
        <v>17.600000000000001</v>
      </c>
      <c r="AB40" s="8">
        <v>2.5</v>
      </c>
      <c r="AC40" s="8">
        <v>34</v>
      </c>
      <c r="AD40" s="8">
        <v>0.06</v>
      </c>
      <c r="AE40" s="8">
        <v>2120</v>
      </c>
      <c r="AF40" s="8">
        <v>3.91</v>
      </c>
      <c r="AG40" s="8">
        <v>250</v>
      </c>
      <c r="AH40" s="8">
        <v>99.2</v>
      </c>
      <c r="AI40" s="8">
        <v>1.1100000000000001</v>
      </c>
      <c r="AJ40" s="8">
        <v>31.200000000000003</v>
      </c>
      <c r="AK40" s="8">
        <v>17.100000000000001</v>
      </c>
      <c r="AL40" s="8">
        <v>7.0000000000000007E-2</v>
      </c>
      <c r="AM40" s="8">
        <v>22.1</v>
      </c>
      <c r="AN40" s="8">
        <v>28.2</v>
      </c>
      <c r="AO40" s="8">
        <v>7.7</v>
      </c>
      <c r="AP40" s="8">
        <v>164</v>
      </c>
      <c r="AQ40" s="8">
        <v>0.53</v>
      </c>
      <c r="AR40" s="8">
        <v>3910</v>
      </c>
      <c r="AS40" s="8">
        <v>37.299999999999997</v>
      </c>
      <c r="AT40" s="8">
        <v>851</v>
      </c>
      <c r="AU40" s="8">
        <v>261</v>
      </c>
      <c r="AV40" s="8">
        <v>30.6</v>
      </c>
      <c r="AW40" s="8">
        <v>198</v>
      </c>
      <c r="AX40" s="8">
        <v>14.299999999999999</v>
      </c>
      <c r="AY40" s="8">
        <v>9.15</v>
      </c>
      <c r="AZ40" s="8">
        <v>0.6</v>
      </c>
      <c r="BA40" s="8">
        <v>0.53</v>
      </c>
      <c r="BB40" s="8">
        <v>88.699999999999989</v>
      </c>
      <c r="BC40" s="8">
        <v>1.01</v>
      </c>
      <c r="BD40" s="8">
        <v>636</v>
      </c>
      <c r="BE40" s="8">
        <v>89.600000000000009</v>
      </c>
      <c r="BF40" s="8">
        <v>0.10999999999999999</v>
      </c>
      <c r="BG40" s="8">
        <v>65.8</v>
      </c>
      <c r="BH40" s="8">
        <v>32.700000000000003</v>
      </c>
      <c r="BI40" s="8">
        <v>0.06</v>
      </c>
    </row>
    <row r="41" spans="1:61" x14ac:dyDescent="0.25">
      <c r="A41" s="38">
        <v>454</v>
      </c>
      <c r="B41" s="39" t="s">
        <v>129</v>
      </c>
      <c r="C41" s="39" t="s">
        <v>105</v>
      </c>
      <c r="D41" s="39">
        <v>18</v>
      </c>
      <c r="E41" s="39" t="s">
        <v>139</v>
      </c>
      <c r="F41" s="39">
        <v>6.8</v>
      </c>
      <c r="G41" s="52">
        <v>43.183940242763775</v>
      </c>
      <c r="H41" s="52">
        <f t="shared" si="1"/>
        <v>74.829215461382375</v>
      </c>
      <c r="I41" s="39" t="s">
        <v>17</v>
      </c>
      <c r="J41" s="39" t="s">
        <v>15</v>
      </c>
      <c r="K41" s="40">
        <v>43183</v>
      </c>
      <c r="L41" s="8">
        <v>315.74000699999999</v>
      </c>
      <c r="M41" s="8">
        <v>457.78482959999997</v>
      </c>
      <c r="N41" s="8">
        <v>142.04482259999997</v>
      </c>
      <c r="O41" s="8">
        <v>45.106733149999997</v>
      </c>
      <c r="P41" s="50">
        <v>306</v>
      </c>
      <c r="Q41" s="50">
        <v>0.44999999999999996</v>
      </c>
      <c r="R41" s="50">
        <v>185</v>
      </c>
      <c r="S41" s="50">
        <v>122</v>
      </c>
      <c r="T41" s="50">
        <v>60.4</v>
      </c>
      <c r="U41" s="50">
        <v>41.1</v>
      </c>
      <c r="V41" s="50">
        <v>0.89999999999999991</v>
      </c>
      <c r="W41" s="50">
        <v>13.899999999999999</v>
      </c>
      <c r="X41" s="50">
        <v>8.89</v>
      </c>
      <c r="Y41" s="50">
        <v>0.57000000000000006</v>
      </c>
      <c r="Z41" s="8">
        <v>11.799999999999999</v>
      </c>
      <c r="AA41" s="8">
        <v>10.5</v>
      </c>
      <c r="AB41" s="8">
        <v>1.7000000000000002</v>
      </c>
      <c r="AC41" s="8">
        <v>39.200000000000003</v>
      </c>
      <c r="AD41" s="8">
        <v>0.03</v>
      </c>
      <c r="AE41" s="8">
        <v>2170</v>
      </c>
      <c r="AF41" s="8">
        <v>3.5999999999999996</v>
      </c>
      <c r="AG41" s="8">
        <v>145</v>
      </c>
      <c r="AH41" s="8">
        <v>75.199999999999989</v>
      </c>
      <c r="AI41" s="8">
        <v>1.23</v>
      </c>
      <c r="AJ41" s="8">
        <v>17.100000000000001</v>
      </c>
      <c r="AK41" s="8">
        <v>11.299999999999999</v>
      </c>
      <c r="AL41" s="8">
        <v>0.08</v>
      </c>
      <c r="AM41" s="8">
        <v>17.8</v>
      </c>
      <c r="AN41" s="8">
        <v>15</v>
      </c>
      <c r="AO41" s="8">
        <v>103.2</v>
      </c>
      <c r="AP41" s="8">
        <v>209</v>
      </c>
      <c r="AQ41" s="8">
        <v>0.42000000000000004</v>
      </c>
      <c r="AR41" s="8">
        <v>3980</v>
      </c>
      <c r="AS41" s="8">
        <v>33.9</v>
      </c>
      <c r="AT41" s="8">
        <v>561</v>
      </c>
      <c r="AU41" s="8">
        <v>205</v>
      </c>
      <c r="AV41" s="8">
        <v>31.400000000000002</v>
      </c>
      <c r="AW41" s="8">
        <v>110</v>
      </c>
      <c r="AX41" s="8">
        <v>9.0300000000000011</v>
      </c>
      <c r="AY41" s="8">
        <v>4.53</v>
      </c>
      <c r="AZ41" s="8">
        <v>0.52</v>
      </c>
      <c r="BA41" s="8">
        <v>0.62</v>
      </c>
      <c r="BB41" s="8">
        <v>77.099999999999994</v>
      </c>
      <c r="BC41" s="8">
        <v>0.75</v>
      </c>
      <c r="BD41" s="8">
        <v>393</v>
      </c>
      <c r="BE41" s="8">
        <v>64.7</v>
      </c>
      <c r="BF41" s="8">
        <v>0.10999999999999999</v>
      </c>
      <c r="BG41" s="8">
        <v>39</v>
      </c>
      <c r="BH41" s="8">
        <v>25.299999999999997</v>
      </c>
      <c r="BI41" s="8">
        <v>0</v>
      </c>
    </row>
    <row r="42" spans="1:61" x14ac:dyDescent="0.25">
      <c r="A42" s="38">
        <v>452</v>
      </c>
      <c r="B42" s="39" t="s">
        <v>129</v>
      </c>
      <c r="C42" s="39" t="s">
        <v>105</v>
      </c>
      <c r="D42" s="39">
        <v>18</v>
      </c>
      <c r="E42" s="39" t="s">
        <v>139</v>
      </c>
      <c r="F42" s="39">
        <v>6.8</v>
      </c>
      <c r="G42" s="52">
        <v>43.183940242763775</v>
      </c>
      <c r="H42" s="52">
        <f t="shared" si="1"/>
        <v>74.829215461382375</v>
      </c>
      <c r="I42" s="39" t="s">
        <v>17</v>
      </c>
      <c r="J42" s="39" t="s">
        <v>13</v>
      </c>
      <c r="K42" s="40">
        <v>43183</v>
      </c>
      <c r="L42" s="8">
        <v>296.63715209999998</v>
      </c>
      <c r="M42" s="8">
        <v>423.47885489999999</v>
      </c>
      <c r="N42" s="8">
        <v>126.84170280000001</v>
      </c>
      <c r="O42" s="8">
        <v>45.404057449999996</v>
      </c>
      <c r="P42" s="50">
        <v>284</v>
      </c>
      <c r="Q42" s="50">
        <v>0.35000000000000003</v>
      </c>
      <c r="R42" s="50">
        <v>175</v>
      </c>
      <c r="S42" s="50">
        <v>112</v>
      </c>
      <c r="T42" s="50">
        <v>63.5</v>
      </c>
      <c r="U42" s="50">
        <v>38.6</v>
      </c>
      <c r="V42" s="50">
        <v>0.75</v>
      </c>
      <c r="W42" s="50">
        <v>12.8</v>
      </c>
      <c r="X42" s="50">
        <v>7.1999999999999993</v>
      </c>
      <c r="Y42" s="50">
        <v>0.52</v>
      </c>
      <c r="Z42" s="8">
        <v>21</v>
      </c>
      <c r="AA42" s="8">
        <v>11.200000000000001</v>
      </c>
      <c r="AB42" s="8">
        <v>1</v>
      </c>
      <c r="AC42" s="8">
        <v>35.200000000000003</v>
      </c>
      <c r="AD42" s="8">
        <v>0.02</v>
      </c>
      <c r="AE42" s="8">
        <v>2150</v>
      </c>
      <c r="AF42" s="8">
        <v>3.57</v>
      </c>
      <c r="AG42" s="8">
        <v>165</v>
      </c>
      <c r="AH42" s="8">
        <v>76.5</v>
      </c>
      <c r="AI42" s="8">
        <v>1.23</v>
      </c>
      <c r="AJ42" s="8">
        <v>16.100000000000001</v>
      </c>
      <c r="AK42" s="8">
        <v>10.9</v>
      </c>
      <c r="AL42" s="8">
        <v>0.08</v>
      </c>
      <c r="AM42" s="8">
        <v>21.5</v>
      </c>
      <c r="AN42" s="8">
        <v>14.2</v>
      </c>
      <c r="AO42" s="8">
        <v>80.7</v>
      </c>
      <c r="AP42" s="8">
        <v>186</v>
      </c>
      <c r="AQ42" s="8">
        <v>0.38</v>
      </c>
      <c r="AR42" s="8">
        <v>3990</v>
      </c>
      <c r="AS42" s="8">
        <v>27.5</v>
      </c>
      <c r="AT42" s="8">
        <v>638</v>
      </c>
      <c r="AU42" s="8">
        <v>210</v>
      </c>
      <c r="AV42" s="8">
        <v>29.2</v>
      </c>
      <c r="AW42" s="8">
        <v>104</v>
      </c>
      <c r="AX42" s="8">
        <v>7.8100000000000005</v>
      </c>
      <c r="AY42" s="8">
        <v>3.91</v>
      </c>
      <c r="AZ42" s="8">
        <v>0.55000000000000004</v>
      </c>
      <c r="BA42" s="8">
        <v>0.66</v>
      </c>
      <c r="BB42" s="8">
        <v>80.8</v>
      </c>
      <c r="BC42" s="8">
        <v>0.82000000000000006</v>
      </c>
      <c r="BD42" s="8">
        <v>446</v>
      </c>
      <c r="BE42" s="8">
        <v>66.399999999999991</v>
      </c>
      <c r="BF42" s="8">
        <v>0.10999999999999999</v>
      </c>
      <c r="BG42" s="8">
        <v>37.5</v>
      </c>
      <c r="BH42" s="8">
        <v>24.5</v>
      </c>
      <c r="BI42" s="8">
        <v>0</v>
      </c>
    </row>
    <row r="43" spans="1:61" x14ac:dyDescent="0.25">
      <c r="A43" s="38">
        <v>453</v>
      </c>
      <c r="B43" s="39" t="s">
        <v>129</v>
      </c>
      <c r="C43" s="39" t="s">
        <v>105</v>
      </c>
      <c r="D43" s="39">
        <v>18</v>
      </c>
      <c r="E43" s="39" t="s">
        <v>139</v>
      </c>
      <c r="F43" s="39">
        <v>6.8</v>
      </c>
      <c r="G43" s="52">
        <v>43.183940242763775</v>
      </c>
      <c r="H43" s="52">
        <f t="shared" si="1"/>
        <v>74.829215461382375</v>
      </c>
      <c r="I43" s="39" t="s">
        <v>17</v>
      </c>
      <c r="J43" s="39" t="s">
        <v>14</v>
      </c>
      <c r="K43" s="40">
        <v>43183</v>
      </c>
      <c r="L43" s="8">
        <v>312.19312585</v>
      </c>
      <c r="M43" s="8">
        <v>460.79164609999998</v>
      </c>
      <c r="N43" s="8">
        <v>148.59852024999998</v>
      </c>
      <c r="O43" s="8">
        <v>40.914162899999994</v>
      </c>
      <c r="P43" s="50">
        <v>259</v>
      </c>
      <c r="Q43" s="50">
        <v>0.39</v>
      </c>
      <c r="R43" s="50">
        <v>140</v>
      </c>
      <c r="S43" s="50">
        <v>103</v>
      </c>
      <c r="T43" s="50">
        <v>45.099999999999994</v>
      </c>
      <c r="U43" s="50">
        <v>36.200000000000003</v>
      </c>
      <c r="V43" s="50">
        <v>0.76</v>
      </c>
      <c r="W43" s="50">
        <v>11.299999999999999</v>
      </c>
      <c r="X43" s="50">
        <v>8.5299999999999994</v>
      </c>
      <c r="Y43" s="50">
        <v>0.4</v>
      </c>
      <c r="Z43" s="8">
        <v>11</v>
      </c>
      <c r="AA43" s="8">
        <v>9.5</v>
      </c>
      <c r="AB43" s="8">
        <v>1.1000000000000001</v>
      </c>
      <c r="AC43" s="8">
        <v>40</v>
      </c>
      <c r="AD43" s="8">
        <v>0.12</v>
      </c>
      <c r="AE43" s="8">
        <v>2170</v>
      </c>
      <c r="AF43" s="8">
        <v>3.81</v>
      </c>
      <c r="AG43" s="8">
        <v>108</v>
      </c>
      <c r="AH43" s="8">
        <v>68.8</v>
      </c>
      <c r="AI43" s="8">
        <v>1.1100000000000001</v>
      </c>
      <c r="AJ43" s="8">
        <v>13.100000000000001</v>
      </c>
      <c r="AK43" s="8">
        <v>11.5</v>
      </c>
      <c r="AL43" s="8">
        <v>0.05</v>
      </c>
      <c r="AM43" s="8">
        <v>14.6</v>
      </c>
      <c r="AN43" s="8">
        <v>10.9</v>
      </c>
      <c r="AO43" s="8">
        <v>84.3</v>
      </c>
      <c r="AP43" s="8">
        <v>212</v>
      </c>
      <c r="AQ43" s="8">
        <v>0.43999999999999995</v>
      </c>
      <c r="AR43" s="8">
        <v>3970</v>
      </c>
      <c r="AS43" s="8">
        <v>34.799999999999997</v>
      </c>
      <c r="AT43" s="8">
        <v>503</v>
      </c>
      <c r="AU43" s="8">
        <v>188</v>
      </c>
      <c r="AV43" s="8">
        <v>32.9</v>
      </c>
      <c r="AW43" s="8">
        <v>89.3</v>
      </c>
      <c r="AX43" s="8">
        <v>9.68</v>
      </c>
      <c r="AY43" s="8">
        <v>3.71</v>
      </c>
      <c r="AZ43" s="8">
        <v>0.58000000000000007</v>
      </c>
      <c r="BA43" s="8">
        <v>0.66</v>
      </c>
      <c r="BB43" s="8">
        <v>73.3</v>
      </c>
      <c r="BC43" s="8">
        <v>0.75</v>
      </c>
      <c r="BD43" s="8">
        <v>328</v>
      </c>
      <c r="BE43" s="8">
        <v>58.5</v>
      </c>
      <c r="BF43" s="8">
        <v>0.1</v>
      </c>
      <c r="BG43" s="8">
        <v>32</v>
      </c>
      <c r="BH43" s="8">
        <v>22.200000000000003</v>
      </c>
      <c r="BI43" s="8">
        <v>0</v>
      </c>
    </row>
    <row r="44" spans="1:61" x14ac:dyDescent="0.25">
      <c r="A44" s="38">
        <v>457</v>
      </c>
      <c r="B44" s="39" t="s">
        <v>129</v>
      </c>
      <c r="C44" s="39" t="s">
        <v>106</v>
      </c>
      <c r="D44" s="39">
        <v>19</v>
      </c>
      <c r="E44" s="39" t="s">
        <v>90</v>
      </c>
      <c r="F44" s="39">
        <v>0</v>
      </c>
      <c r="G44" s="52">
        <v>50.57578586990352</v>
      </c>
      <c r="H44" s="52">
        <f t="shared" si="1"/>
        <v>87.637819909727128</v>
      </c>
      <c r="I44" s="39" t="s">
        <v>17</v>
      </c>
      <c r="J44" s="39" t="s">
        <v>15</v>
      </c>
      <c r="K44" s="40">
        <v>43183</v>
      </c>
      <c r="L44" s="8">
        <v>312.12429565000002</v>
      </c>
      <c r="M44" s="8">
        <v>425.13879610000004</v>
      </c>
      <c r="N44" s="8">
        <v>113.01450044999999</v>
      </c>
      <c r="O44" s="8">
        <v>40.5132519</v>
      </c>
      <c r="P44" s="8">
        <v>516</v>
      </c>
      <c r="Q44" s="8">
        <v>0.38</v>
      </c>
      <c r="R44" s="8">
        <v>350</v>
      </c>
      <c r="S44" s="8">
        <v>246</v>
      </c>
      <c r="T44" s="8">
        <v>87.6</v>
      </c>
      <c r="U44" s="8">
        <v>73.2</v>
      </c>
      <c r="V44" s="8">
        <v>2.2000000000000002</v>
      </c>
      <c r="W44" s="8">
        <v>18.46</v>
      </c>
      <c r="X44" s="8">
        <v>12.68</v>
      </c>
      <c r="Y44" s="8">
        <v>1.04</v>
      </c>
      <c r="Z44" s="8">
        <v>13.700000000000001</v>
      </c>
      <c r="AA44" s="8">
        <v>18.2</v>
      </c>
      <c r="AB44" s="8">
        <v>1.7000000000000002</v>
      </c>
      <c r="AC44" s="8">
        <v>37.9</v>
      </c>
      <c r="AD44" s="8">
        <v>0</v>
      </c>
      <c r="AE44" s="8">
        <v>2150</v>
      </c>
      <c r="AF44" s="8">
        <v>4.03</v>
      </c>
      <c r="AG44" s="8">
        <v>154</v>
      </c>
      <c r="AH44" s="8">
        <v>81.300000000000011</v>
      </c>
      <c r="AI44" s="8">
        <v>1.1500000000000001</v>
      </c>
      <c r="AJ44" s="8">
        <v>18.899999999999999</v>
      </c>
      <c r="AK44" s="8">
        <v>12</v>
      </c>
      <c r="AL44" s="8">
        <v>0.06</v>
      </c>
      <c r="AM44" s="8">
        <v>14.7</v>
      </c>
      <c r="AN44" s="8">
        <v>16.899999999999999</v>
      </c>
      <c r="AO44" s="8">
        <v>88.100000000000009</v>
      </c>
      <c r="AP44" s="8">
        <v>167</v>
      </c>
      <c r="AQ44" s="8">
        <v>0.82000000000000006</v>
      </c>
      <c r="AR44" s="8">
        <v>4140</v>
      </c>
      <c r="AS44" s="8">
        <v>49.400000000000006</v>
      </c>
      <c r="AT44" s="8">
        <v>558</v>
      </c>
      <c r="AU44" s="8">
        <v>251</v>
      </c>
      <c r="AV44" s="8">
        <v>46.7</v>
      </c>
      <c r="AW44" s="8">
        <v>105</v>
      </c>
      <c r="AX44" s="8">
        <v>9.86</v>
      </c>
      <c r="AY44" s="8">
        <v>4.6500000000000004</v>
      </c>
      <c r="AZ44" s="8">
        <v>1.7100000000000002</v>
      </c>
      <c r="BA44" s="8">
        <v>0.33</v>
      </c>
      <c r="BB44" s="8">
        <v>84.399999999999991</v>
      </c>
      <c r="BC44" s="8">
        <v>2.1</v>
      </c>
      <c r="BD44" s="8">
        <v>413</v>
      </c>
      <c r="BE44" s="8">
        <v>65.8</v>
      </c>
      <c r="BF44" s="8">
        <v>0.15</v>
      </c>
      <c r="BG44" s="8">
        <v>51.8</v>
      </c>
      <c r="BH44" s="8">
        <v>23.1</v>
      </c>
      <c r="BI44" s="8">
        <v>0</v>
      </c>
    </row>
    <row r="45" spans="1:61" x14ac:dyDescent="0.25">
      <c r="A45" s="38">
        <v>455</v>
      </c>
      <c r="B45" s="39" t="s">
        <v>129</v>
      </c>
      <c r="C45" s="39" t="s">
        <v>106</v>
      </c>
      <c r="D45" s="39">
        <v>19</v>
      </c>
      <c r="E45" s="39" t="s">
        <v>90</v>
      </c>
      <c r="F45" s="39">
        <v>0</v>
      </c>
      <c r="G45" s="52">
        <v>50.57578586990352</v>
      </c>
      <c r="H45" s="52">
        <f t="shared" si="1"/>
        <v>87.637819909727128</v>
      </c>
      <c r="I45" s="39" t="s">
        <v>17</v>
      </c>
      <c r="J45" s="39" t="s">
        <v>13</v>
      </c>
      <c r="K45" s="40">
        <v>43183</v>
      </c>
      <c r="L45" s="8">
        <v>390.20169754999995</v>
      </c>
      <c r="M45" s="8">
        <v>519.00244965000002</v>
      </c>
      <c r="N45" s="8">
        <v>128.80039062500001</v>
      </c>
      <c r="O45" s="8">
        <v>47.610271050000001</v>
      </c>
      <c r="P45">
        <v>303</v>
      </c>
      <c r="Q45">
        <v>0.32</v>
      </c>
      <c r="R45">
        <v>166</v>
      </c>
      <c r="S45">
        <v>118</v>
      </c>
      <c r="T45">
        <v>105</v>
      </c>
      <c r="U45">
        <v>41.8</v>
      </c>
      <c r="V45">
        <v>0.81</v>
      </c>
      <c r="W45">
        <v>20</v>
      </c>
      <c r="X45">
        <v>9.23</v>
      </c>
      <c r="Y45">
        <v>0.43999999999999995</v>
      </c>
      <c r="Z45" s="8">
        <v>13.100000000000001</v>
      </c>
      <c r="AA45" s="8">
        <v>18.5</v>
      </c>
      <c r="AB45" s="8">
        <v>1.2</v>
      </c>
      <c r="AC45" s="8">
        <v>30.8</v>
      </c>
      <c r="AD45" s="8">
        <v>0.01</v>
      </c>
      <c r="AE45" s="8">
        <v>2100</v>
      </c>
      <c r="AF45" s="8">
        <v>3.3800000000000003</v>
      </c>
      <c r="AG45" s="8">
        <v>316</v>
      </c>
      <c r="AH45" s="8">
        <v>93.3</v>
      </c>
      <c r="AI45" s="8">
        <v>1.7399999999999998</v>
      </c>
      <c r="AJ45" s="8">
        <v>24.8</v>
      </c>
      <c r="AK45" s="8">
        <v>12.1</v>
      </c>
      <c r="AL45" s="8">
        <v>0.1</v>
      </c>
      <c r="AM45" s="8">
        <v>13.5</v>
      </c>
      <c r="AN45" s="8">
        <v>22.3</v>
      </c>
      <c r="AO45" s="8">
        <v>68</v>
      </c>
      <c r="AP45" s="8">
        <v>127</v>
      </c>
      <c r="AQ45" s="8">
        <v>0.3</v>
      </c>
      <c r="AR45" s="8">
        <v>3920</v>
      </c>
      <c r="AS45" s="8">
        <v>33.1</v>
      </c>
      <c r="AT45" s="8">
        <v>940</v>
      </c>
      <c r="AU45" s="8">
        <v>251</v>
      </c>
      <c r="AV45" s="8">
        <v>31.200000000000003</v>
      </c>
      <c r="AW45" s="8">
        <v>128</v>
      </c>
      <c r="AX45" s="8">
        <v>9.25</v>
      </c>
      <c r="AY45" s="8">
        <v>5.08</v>
      </c>
      <c r="AZ45" s="8">
        <v>0.54</v>
      </c>
      <c r="BA45" s="8">
        <v>0.42000000000000004</v>
      </c>
      <c r="BB45" s="8">
        <v>92.699999999999989</v>
      </c>
      <c r="BC45" s="8">
        <v>0.99</v>
      </c>
      <c r="BD45" s="8">
        <v>796</v>
      </c>
      <c r="BE45" s="8">
        <v>86.1</v>
      </c>
      <c r="BF45" s="8">
        <v>0.14000000000000001</v>
      </c>
      <c r="BG45" s="8">
        <v>52.599999999999994</v>
      </c>
      <c r="BH45" s="8">
        <v>27.200000000000003</v>
      </c>
      <c r="BI45" s="8">
        <v>0</v>
      </c>
    </row>
    <row r="46" spans="1:61" x14ac:dyDescent="0.25">
      <c r="A46" s="38">
        <v>456</v>
      </c>
      <c r="B46" s="39" t="s">
        <v>129</v>
      </c>
      <c r="C46" s="39" t="s">
        <v>106</v>
      </c>
      <c r="D46" s="39">
        <v>19</v>
      </c>
      <c r="E46" s="39" t="s">
        <v>90</v>
      </c>
      <c r="F46" s="39">
        <v>0</v>
      </c>
      <c r="G46" s="52">
        <v>50.57578586990352</v>
      </c>
      <c r="H46" s="52">
        <f t="shared" si="1"/>
        <v>87.637819909727128</v>
      </c>
      <c r="I46" s="39" t="s">
        <v>17</v>
      </c>
      <c r="J46" s="39" t="s">
        <v>14</v>
      </c>
      <c r="K46" s="40">
        <v>43183</v>
      </c>
      <c r="L46" s="8">
        <v>299.56842325000002</v>
      </c>
      <c r="M46" s="8">
        <v>406.00153520000003</v>
      </c>
      <c r="N46" s="8">
        <v>106.43311195000001</v>
      </c>
      <c r="O46" s="8">
        <v>33.244716449999999</v>
      </c>
      <c r="P46" s="8">
        <v>568</v>
      </c>
      <c r="Q46" s="8">
        <v>0.42000000000000004</v>
      </c>
      <c r="R46" s="8">
        <v>342</v>
      </c>
      <c r="S46" s="8">
        <v>262</v>
      </c>
      <c r="T46" s="8">
        <v>97.2</v>
      </c>
      <c r="U46" s="8">
        <v>77.8</v>
      </c>
      <c r="V46" s="8">
        <v>2.36</v>
      </c>
      <c r="W46" s="8">
        <v>20.8</v>
      </c>
      <c r="X46" s="8">
        <v>11.5</v>
      </c>
      <c r="Y46" s="8">
        <v>1.18</v>
      </c>
      <c r="Z46" s="8">
        <v>7.1</v>
      </c>
      <c r="AA46" s="8">
        <v>20.7</v>
      </c>
      <c r="AB46" s="8">
        <v>1.6</v>
      </c>
      <c r="AC46" s="8">
        <v>34.900000000000006</v>
      </c>
      <c r="AD46" s="8">
        <v>0.08</v>
      </c>
      <c r="AE46" s="8">
        <v>2150</v>
      </c>
      <c r="AF46" s="8">
        <v>3.89</v>
      </c>
      <c r="AG46" s="8">
        <v>168</v>
      </c>
      <c r="AH46" s="8">
        <v>82.2</v>
      </c>
      <c r="AI46" s="8">
        <v>1.3900000000000001</v>
      </c>
      <c r="AJ46" s="8">
        <v>20</v>
      </c>
      <c r="AK46" s="8">
        <v>12.5</v>
      </c>
      <c r="AL46" s="8">
        <v>0.08</v>
      </c>
      <c r="AM46" s="8">
        <v>8</v>
      </c>
      <c r="AN46" s="8">
        <v>17.600000000000001</v>
      </c>
      <c r="AO46" s="8">
        <v>88.699999999999989</v>
      </c>
      <c r="AP46" s="8">
        <v>152</v>
      </c>
      <c r="AQ46" s="8">
        <v>0.85000000000000009</v>
      </c>
      <c r="AR46" s="8">
        <v>4230</v>
      </c>
      <c r="AS46" s="8">
        <v>46.1</v>
      </c>
      <c r="AT46" s="8">
        <v>629</v>
      </c>
      <c r="AU46" s="8">
        <v>268</v>
      </c>
      <c r="AV46" s="8">
        <v>42</v>
      </c>
      <c r="AW46" s="8">
        <v>107</v>
      </c>
      <c r="AX46" s="8">
        <v>11.100000000000001</v>
      </c>
      <c r="AY46" s="8">
        <v>5.15</v>
      </c>
      <c r="AZ46" s="8">
        <v>1.8900000000000001</v>
      </c>
      <c r="BA46" s="8">
        <v>0.38</v>
      </c>
      <c r="BB46" s="8">
        <v>95.8</v>
      </c>
      <c r="BC46" s="8">
        <v>3.09</v>
      </c>
      <c r="BD46" s="8">
        <v>457</v>
      </c>
      <c r="BE46" s="8">
        <v>71.2</v>
      </c>
      <c r="BF46" s="8">
        <v>0.19</v>
      </c>
      <c r="BG46" s="8">
        <v>52.199999999999996</v>
      </c>
      <c r="BH46" s="8">
        <v>23.2</v>
      </c>
      <c r="BI46" s="8">
        <v>0</v>
      </c>
    </row>
    <row r="47" spans="1:61" x14ac:dyDescent="0.25">
      <c r="A47" s="38">
        <v>460</v>
      </c>
      <c r="B47" s="39" t="s">
        <v>129</v>
      </c>
      <c r="C47" s="39" t="s">
        <v>133</v>
      </c>
      <c r="D47" s="39">
        <v>20</v>
      </c>
      <c r="E47" s="39" t="s">
        <v>139</v>
      </c>
      <c r="F47" s="39">
        <v>6.8</v>
      </c>
      <c r="G47" s="52">
        <v>55.763045959124391</v>
      </c>
      <c r="H47" s="52">
        <f t="shared" si="1"/>
        <v>96.626314259442708</v>
      </c>
      <c r="I47" s="39" t="s">
        <v>17</v>
      </c>
      <c r="J47" s="39" t="s">
        <v>15</v>
      </c>
      <c r="K47" s="40">
        <v>43183</v>
      </c>
      <c r="L47" s="8">
        <v>296.27234965000002</v>
      </c>
      <c r="M47" s="8">
        <v>375.60410015000002</v>
      </c>
      <c r="N47" s="8">
        <v>79.331750499999998</v>
      </c>
      <c r="O47" s="8">
        <v>49.337579649999995</v>
      </c>
      <c r="P47" s="8">
        <v>462</v>
      </c>
      <c r="Q47" s="8">
        <v>0.42000000000000004</v>
      </c>
      <c r="R47" s="8">
        <v>246</v>
      </c>
      <c r="S47" s="8">
        <v>222</v>
      </c>
      <c r="T47" s="8">
        <v>85.399999999999991</v>
      </c>
      <c r="U47" s="8">
        <v>63.4</v>
      </c>
      <c r="V47" s="8">
        <v>2.3400000000000003</v>
      </c>
      <c r="W47" s="8">
        <v>24.6</v>
      </c>
      <c r="X47" s="8">
        <v>18.3</v>
      </c>
      <c r="Y47" s="8">
        <v>1.08</v>
      </c>
      <c r="Z47" s="8">
        <v>23.2</v>
      </c>
      <c r="AA47" s="8">
        <v>18.600000000000001</v>
      </c>
      <c r="AB47" s="8">
        <v>1.7999999999999998</v>
      </c>
      <c r="AC47" s="8">
        <v>50.199999999999996</v>
      </c>
      <c r="AD47" s="8">
        <v>0.17</v>
      </c>
      <c r="AE47" s="8">
        <v>2020</v>
      </c>
      <c r="AF47" s="8">
        <v>5.4600000000000009</v>
      </c>
      <c r="AG47" s="8">
        <v>172</v>
      </c>
      <c r="AH47" s="8">
        <v>103</v>
      </c>
      <c r="AI47" s="8">
        <v>1.56</v>
      </c>
      <c r="AJ47" s="8">
        <v>36.9</v>
      </c>
      <c r="AK47" s="8">
        <v>17.2</v>
      </c>
      <c r="AL47" s="8">
        <v>0.1</v>
      </c>
      <c r="AM47" s="8">
        <v>24.4</v>
      </c>
      <c r="AN47" s="8">
        <v>34.5</v>
      </c>
      <c r="AO47" s="8">
        <v>60.199999999999996</v>
      </c>
      <c r="AP47" s="8">
        <v>281</v>
      </c>
      <c r="AQ47" s="8">
        <v>1.34</v>
      </c>
      <c r="AR47" s="8">
        <v>3960</v>
      </c>
      <c r="AS47" s="8">
        <v>82.899999999999991</v>
      </c>
      <c r="AT47" s="8">
        <v>661</v>
      </c>
      <c r="AU47" s="8">
        <v>346</v>
      </c>
      <c r="AV47" s="8">
        <v>75.8</v>
      </c>
      <c r="AW47" s="8">
        <v>187</v>
      </c>
      <c r="AX47" s="8">
        <v>15.5</v>
      </c>
      <c r="AY47" s="8">
        <v>8.5299999999999994</v>
      </c>
      <c r="AZ47" s="8">
        <v>1.32</v>
      </c>
      <c r="BA47" s="8">
        <v>0.48</v>
      </c>
      <c r="BB47" s="8">
        <v>152</v>
      </c>
      <c r="BC47" s="8">
        <v>1.9300000000000002</v>
      </c>
      <c r="BD47" s="8">
        <v>514</v>
      </c>
      <c r="BE47" s="8">
        <v>114</v>
      </c>
      <c r="BF47" s="8">
        <v>0.2</v>
      </c>
      <c r="BG47" s="8">
        <v>66.900000000000006</v>
      </c>
      <c r="BH47" s="8">
        <v>26.7</v>
      </c>
      <c r="BI47" s="8">
        <v>0</v>
      </c>
    </row>
    <row r="48" spans="1:61" x14ac:dyDescent="0.25">
      <c r="A48" s="38">
        <v>458</v>
      </c>
      <c r="B48" s="39" t="s">
        <v>129</v>
      </c>
      <c r="C48" s="39" t="s">
        <v>133</v>
      </c>
      <c r="D48" s="39">
        <v>20</v>
      </c>
      <c r="E48" s="39" t="s">
        <v>139</v>
      </c>
      <c r="F48" s="39">
        <v>6.8</v>
      </c>
      <c r="G48" s="52">
        <v>55.763045959124391</v>
      </c>
      <c r="H48" s="52">
        <f t="shared" si="1"/>
        <v>96.626314259442708</v>
      </c>
      <c r="I48" s="39" t="s">
        <v>17</v>
      </c>
      <c r="J48" s="39" t="s">
        <v>13</v>
      </c>
      <c r="K48" s="40">
        <v>43183</v>
      </c>
      <c r="L48" s="8">
        <v>313.35266869999998</v>
      </c>
      <c r="M48" s="8">
        <v>377.89689399999997</v>
      </c>
      <c r="N48" s="8">
        <v>64.544225300000008</v>
      </c>
      <c r="O48" s="8">
        <v>41.577982099999993</v>
      </c>
      <c r="P48" s="8">
        <v>508</v>
      </c>
      <c r="Q48" s="8">
        <v>0.48</v>
      </c>
      <c r="R48" s="8">
        <v>234</v>
      </c>
      <c r="S48" s="8">
        <v>242</v>
      </c>
      <c r="T48" s="8">
        <v>98.800000000000011</v>
      </c>
      <c r="U48" s="8">
        <v>69</v>
      </c>
      <c r="V48" s="8">
        <v>2.1</v>
      </c>
      <c r="W48" s="8">
        <v>28.2</v>
      </c>
      <c r="X48" s="8">
        <v>14.239999999999998</v>
      </c>
      <c r="Y48" s="8">
        <v>1.2</v>
      </c>
      <c r="Z48" s="8">
        <v>15</v>
      </c>
      <c r="AA48" s="8">
        <v>21.299999999999997</v>
      </c>
      <c r="AB48" s="8">
        <v>1.7999999999999998</v>
      </c>
      <c r="AC48" s="8">
        <v>44.3</v>
      </c>
      <c r="AD48" s="8">
        <v>0.15</v>
      </c>
      <c r="AE48" s="8">
        <v>1980</v>
      </c>
      <c r="AF48" s="8">
        <v>4.92</v>
      </c>
      <c r="AG48" s="8">
        <v>194</v>
      </c>
      <c r="AH48" s="8">
        <v>108</v>
      </c>
      <c r="AI48" s="8">
        <v>1.6400000000000001</v>
      </c>
      <c r="AJ48" s="8">
        <v>47.300000000000004</v>
      </c>
      <c r="AK48" s="8">
        <v>14.2</v>
      </c>
      <c r="AL48" s="8">
        <v>0.12</v>
      </c>
      <c r="AM48" s="8">
        <v>17.3</v>
      </c>
      <c r="AN48" s="8">
        <v>47.1</v>
      </c>
      <c r="AO48" s="8">
        <v>72.5</v>
      </c>
      <c r="AP48" s="8">
        <v>228</v>
      </c>
      <c r="AQ48" s="8">
        <v>1.1000000000000001</v>
      </c>
      <c r="AR48" s="8">
        <v>3870</v>
      </c>
      <c r="AS48" s="8">
        <v>60.5</v>
      </c>
      <c r="AT48" s="8">
        <v>704</v>
      </c>
      <c r="AU48" s="8">
        <v>357</v>
      </c>
      <c r="AV48" s="8">
        <v>66.900000000000006</v>
      </c>
      <c r="AW48" s="8">
        <v>196</v>
      </c>
      <c r="AX48" s="8">
        <v>12.6</v>
      </c>
      <c r="AY48" s="8">
        <v>8.66</v>
      </c>
      <c r="AZ48" s="8">
        <v>1.42</v>
      </c>
      <c r="BA48" s="8">
        <v>0.42999999999999994</v>
      </c>
      <c r="BB48" s="8">
        <v>163</v>
      </c>
      <c r="BC48" s="8">
        <v>2.0300000000000002</v>
      </c>
      <c r="BD48" s="8">
        <v>572</v>
      </c>
      <c r="BE48" s="8">
        <v>125</v>
      </c>
      <c r="BF48" s="8">
        <v>0.21999999999999997</v>
      </c>
      <c r="BG48" s="8">
        <v>66.8</v>
      </c>
      <c r="BH48" s="8">
        <v>25.2</v>
      </c>
      <c r="BI48" s="8">
        <v>0</v>
      </c>
    </row>
    <row r="49" spans="1:61" x14ac:dyDescent="0.25">
      <c r="A49" s="38">
        <v>459</v>
      </c>
      <c r="B49" s="39" t="s">
        <v>129</v>
      </c>
      <c r="C49" s="39" t="s">
        <v>133</v>
      </c>
      <c r="D49" s="39">
        <v>20</v>
      </c>
      <c r="E49" s="39" t="s">
        <v>139</v>
      </c>
      <c r="F49" s="39">
        <v>6.8</v>
      </c>
      <c r="G49" s="52">
        <v>55.763045959124391</v>
      </c>
      <c r="H49" s="52">
        <f t="shared" si="1"/>
        <v>96.626314259442708</v>
      </c>
      <c r="I49" s="39" t="s">
        <v>17</v>
      </c>
      <c r="J49" s="39" t="s">
        <v>14</v>
      </c>
      <c r="K49" s="40">
        <v>43183</v>
      </c>
      <c r="L49" s="8">
        <v>276.87104855000001</v>
      </c>
      <c r="M49" s="8">
        <v>358.47238404999996</v>
      </c>
      <c r="N49" s="8">
        <v>81.60133549999999</v>
      </c>
      <c r="O49" s="8">
        <v>47.548156599999999</v>
      </c>
      <c r="P49" s="8">
        <v>514</v>
      </c>
      <c r="Q49" s="8">
        <v>0.45999999999999996</v>
      </c>
      <c r="R49" s="8">
        <v>254</v>
      </c>
      <c r="S49" s="8">
        <v>250</v>
      </c>
      <c r="T49" s="8">
        <v>78.400000000000006</v>
      </c>
      <c r="U49" s="8">
        <v>69.599999999999994</v>
      </c>
      <c r="V49" s="8">
        <v>2.52</v>
      </c>
      <c r="W49" s="8">
        <v>23</v>
      </c>
      <c r="X49" s="8">
        <v>17.920000000000002</v>
      </c>
      <c r="Y49" s="8">
        <v>1.1600000000000001</v>
      </c>
      <c r="Z49" s="8">
        <v>22.599999999999998</v>
      </c>
      <c r="AA49" s="8">
        <v>17.899999999999999</v>
      </c>
      <c r="AB49" s="8">
        <v>2.4</v>
      </c>
      <c r="AC49" s="8">
        <v>49.800000000000004</v>
      </c>
      <c r="AD49" s="8">
        <v>0.17</v>
      </c>
      <c r="AE49" s="8">
        <v>2020</v>
      </c>
      <c r="AF49" s="8">
        <v>5.18</v>
      </c>
      <c r="AG49" s="8">
        <v>119</v>
      </c>
      <c r="AH49" s="8">
        <v>97.899999999999991</v>
      </c>
      <c r="AI49" s="8">
        <v>1.43</v>
      </c>
      <c r="AJ49" s="8">
        <v>32.200000000000003</v>
      </c>
      <c r="AK49" s="8">
        <v>16.899999999999999</v>
      </c>
      <c r="AL49" s="8">
        <v>0.12</v>
      </c>
      <c r="AM49" s="8">
        <v>24.2</v>
      </c>
      <c r="AN49" s="8">
        <v>30.099999999999998</v>
      </c>
      <c r="AO49" s="8">
        <v>71.2</v>
      </c>
      <c r="AP49" s="8">
        <v>278</v>
      </c>
      <c r="AQ49" s="8">
        <v>1.19</v>
      </c>
      <c r="AR49" s="8">
        <v>3940</v>
      </c>
      <c r="AS49" s="8">
        <v>78.2</v>
      </c>
      <c r="AT49" s="8">
        <v>549</v>
      </c>
      <c r="AU49" s="8">
        <v>331</v>
      </c>
      <c r="AV49" s="8">
        <v>73.600000000000009</v>
      </c>
      <c r="AW49" s="8">
        <v>167</v>
      </c>
      <c r="AX49" s="8">
        <v>15.2</v>
      </c>
      <c r="AY49" s="8">
        <v>7.76</v>
      </c>
      <c r="AZ49" s="8">
        <v>2.48</v>
      </c>
      <c r="BA49" s="8">
        <v>0.6</v>
      </c>
      <c r="BB49" s="8">
        <v>154</v>
      </c>
      <c r="BC49" s="8">
        <v>2.44</v>
      </c>
      <c r="BD49" s="8">
        <v>402</v>
      </c>
      <c r="BE49" s="8">
        <v>114</v>
      </c>
      <c r="BF49" s="8">
        <v>0.21000000000000002</v>
      </c>
      <c r="BG49" s="8">
        <v>61.4</v>
      </c>
      <c r="BH49" s="8">
        <v>24.900000000000002</v>
      </c>
      <c r="BI49" s="8">
        <v>0</v>
      </c>
    </row>
    <row r="50" spans="1:61" x14ac:dyDescent="0.25">
      <c r="A50" s="38">
        <v>463</v>
      </c>
      <c r="B50" s="39" t="s">
        <v>129</v>
      </c>
      <c r="C50" s="39" t="s">
        <v>107</v>
      </c>
      <c r="D50" s="39">
        <v>13</v>
      </c>
      <c r="E50" s="39" t="s">
        <v>92</v>
      </c>
      <c r="F50" s="39">
        <v>10.1</v>
      </c>
      <c r="G50" s="52">
        <v>42.535532731611163</v>
      </c>
      <c r="H50" s="52">
        <f t="shared" si="1"/>
        <v>73.705653667667931</v>
      </c>
      <c r="I50" s="39" t="s">
        <v>17</v>
      </c>
      <c r="J50" s="39" t="s">
        <v>15</v>
      </c>
      <c r="K50" s="40">
        <v>43183</v>
      </c>
      <c r="L50" s="8">
        <v>347.13831589999995</v>
      </c>
      <c r="M50" s="8">
        <v>490.15705534999995</v>
      </c>
      <c r="N50" s="8">
        <v>143.01873945</v>
      </c>
      <c r="O50" s="8">
        <v>49.809741699999996</v>
      </c>
      <c r="P50" s="8">
        <v>612</v>
      </c>
      <c r="Q50" s="8">
        <v>0.32</v>
      </c>
      <c r="R50" s="8">
        <v>436</v>
      </c>
      <c r="S50" s="8">
        <v>290</v>
      </c>
      <c r="T50" s="8">
        <v>146.4</v>
      </c>
      <c r="U50" s="8">
        <v>88</v>
      </c>
      <c r="V50" s="8">
        <v>2.2200000000000002</v>
      </c>
      <c r="W50" s="8">
        <v>24</v>
      </c>
      <c r="X50" s="8">
        <v>20.8</v>
      </c>
      <c r="Y50" s="8">
        <v>1.46</v>
      </c>
      <c r="Z50" s="8">
        <v>19.8</v>
      </c>
      <c r="AA50" s="8">
        <v>14.7</v>
      </c>
      <c r="AB50" s="8">
        <v>2.1</v>
      </c>
      <c r="AC50" s="8">
        <v>36.700000000000003</v>
      </c>
      <c r="AD50" s="8">
        <v>0.05</v>
      </c>
      <c r="AE50" s="8">
        <v>2170</v>
      </c>
      <c r="AF50" s="8">
        <v>4.7799999999999994</v>
      </c>
      <c r="AG50" s="8">
        <v>241</v>
      </c>
      <c r="AH50" s="8">
        <v>91.6</v>
      </c>
      <c r="AI50" s="8">
        <v>0.97</v>
      </c>
      <c r="AJ50" s="8">
        <v>23.799999999999997</v>
      </c>
      <c r="AK50" s="8">
        <v>17.8</v>
      </c>
      <c r="AL50" s="8">
        <v>0.09</v>
      </c>
      <c r="AM50" s="8">
        <v>23.900000000000002</v>
      </c>
      <c r="AN50" s="8">
        <v>22.9</v>
      </c>
      <c r="AO50" s="8">
        <v>52.199999999999996</v>
      </c>
      <c r="AP50" s="8">
        <v>136</v>
      </c>
      <c r="AQ50" s="8">
        <v>0.90999999999999992</v>
      </c>
      <c r="AR50" s="8">
        <v>4100</v>
      </c>
      <c r="AS50" s="8">
        <v>46.4</v>
      </c>
      <c r="AT50" s="8">
        <v>729</v>
      </c>
      <c r="AU50" s="8">
        <v>255</v>
      </c>
      <c r="AV50" s="8">
        <v>37.700000000000003</v>
      </c>
      <c r="AW50" s="8">
        <v>151</v>
      </c>
      <c r="AX50" s="8">
        <v>13.799999999999999</v>
      </c>
      <c r="AY50" s="8">
        <v>6.870000000000001</v>
      </c>
      <c r="AZ50" s="8">
        <v>2.0300000000000002</v>
      </c>
      <c r="BA50" s="8">
        <v>0.32</v>
      </c>
      <c r="BB50" s="8">
        <v>68.7</v>
      </c>
      <c r="BC50" s="8">
        <v>2.25</v>
      </c>
      <c r="BD50" s="8">
        <v>613</v>
      </c>
      <c r="BE50" s="8">
        <v>63.2</v>
      </c>
      <c r="BF50" s="8">
        <v>0.12</v>
      </c>
      <c r="BG50" s="8">
        <v>70.8</v>
      </c>
      <c r="BH50" s="8">
        <v>30</v>
      </c>
      <c r="BI50" s="8">
        <v>0</v>
      </c>
    </row>
    <row r="51" spans="1:61" x14ac:dyDescent="0.25">
      <c r="A51" s="38">
        <v>461</v>
      </c>
      <c r="B51" s="39" t="s">
        <v>129</v>
      </c>
      <c r="C51" s="39" t="s">
        <v>107</v>
      </c>
      <c r="D51" s="39">
        <v>13</v>
      </c>
      <c r="E51" s="39" t="s">
        <v>92</v>
      </c>
      <c r="F51" s="39">
        <v>10.1</v>
      </c>
      <c r="G51" s="52">
        <v>42.535532731611163</v>
      </c>
      <c r="H51" s="52">
        <f t="shared" si="1"/>
        <v>73.705653667667931</v>
      </c>
      <c r="I51" s="39" t="s">
        <v>17</v>
      </c>
      <c r="J51" s="39" t="s">
        <v>13</v>
      </c>
      <c r="K51" s="40">
        <v>43183</v>
      </c>
      <c r="L51" s="8">
        <v>327.24536709999995</v>
      </c>
      <c r="M51" s="8">
        <v>435.57943949999992</v>
      </c>
      <c r="N51" s="8">
        <v>108.3340724</v>
      </c>
      <c r="O51" s="8">
        <v>48.429113000000001</v>
      </c>
      <c r="P51" s="8">
        <v>550</v>
      </c>
      <c r="Q51" s="8">
        <v>0.3</v>
      </c>
      <c r="R51" s="8">
        <v>352</v>
      </c>
      <c r="S51" s="8">
        <v>262</v>
      </c>
      <c r="T51" s="8">
        <v>147</v>
      </c>
      <c r="U51" s="8">
        <v>80.600000000000009</v>
      </c>
      <c r="V51" s="8">
        <v>1.7799999999999998</v>
      </c>
      <c r="W51" s="8">
        <v>24</v>
      </c>
      <c r="X51" s="8">
        <v>15.280000000000001</v>
      </c>
      <c r="Y51" s="8">
        <v>1.36</v>
      </c>
      <c r="Z51" s="8">
        <v>19.600000000000001</v>
      </c>
      <c r="AA51" s="8">
        <v>16.5</v>
      </c>
      <c r="AB51" s="8">
        <v>2.4</v>
      </c>
      <c r="AC51" s="8">
        <v>29</v>
      </c>
      <c r="AD51" s="8">
        <v>0.05</v>
      </c>
      <c r="AE51" s="8">
        <v>2130</v>
      </c>
      <c r="AF51" s="8">
        <v>4.9800000000000004</v>
      </c>
      <c r="AG51" s="8">
        <v>253</v>
      </c>
      <c r="AH51" s="8">
        <v>92.6</v>
      </c>
      <c r="AI51" s="8">
        <v>1.01</v>
      </c>
      <c r="AJ51" s="8">
        <v>25.7</v>
      </c>
      <c r="AK51" s="8">
        <v>12.2</v>
      </c>
      <c r="AL51" s="8">
        <v>0.08</v>
      </c>
      <c r="AM51" s="8">
        <v>20.9</v>
      </c>
      <c r="AN51" s="8">
        <v>25</v>
      </c>
      <c r="AO51" s="8">
        <v>81.7</v>
      </c>
      <c r="AP51" s="8">
        <v>105</v>
      </c>
      <c r="AQ51" s="8">
        <v>0.81</v>
      </c>
      <c r="AR51" s="8">
        <v>4070</v>
      </c>
      <c r="AS51" s="8">
        <v>34.700000000000003</v>
      </c>
      <c r="AT51" s="8">
        <v>795</v>
      </c>
      <c r="AU51" s="8">
        <v>274</v>
      </c>
      <c r="AV51" s="8">
        <v>35.6</v>
      </c>
      <c r="AW51" s="8">
        <v>163</v>
      </c>
      <c r="AX51" s="8">
        <v>11.299999999999999</v>
      </c>
      <c r="AY51" s="8">
        <v>7.46</v>
      </c>
      <c r="AZ51" s="8">
        <v>1.31</v>
      </c>
      <c r="BA51" s="8">
        <v>0.26</v>
      </c>
      <c r="BB51" s="8">
        <v>89.7</v>
      </c>
      <c r="BC51" s="8">
        <v>1.6600000000000001</v>
      </c>
      <c r="BD51" s="8">
        <v>679</v>
      </c>
      <c r="BE51" s="8">
        <v>76.7</v>
      </c>
      <c r="BF51" s="8">
        <v>0.13</v>
      </c>
      <c r="BG51" s="8">
        <v>69.2</v>
      </c>
      <c r="BH51" s="8">
        <v>27.9</v>
      </c>
      <c r="BI51" s="8">
        <v>0</v>
      </c>
    </row>
    <row r="52" spans="1:61" x14ac:dyDescent="0.25">
      <c r="A52" s="38">
        <v>462</v>
      </c>
      <c r="B52" s="39" t="s">
        <v>129</v>
      </c>
      <c r="C52" s="39" t="s">
        <v>107</v>
      </c>
      <c r="D52" s="39">
        <v>13</v>
      </c>
      <c r="E52" s="39" t="s">
        <v>92</v>
      </c>
      <c r="F52" s="39">
        <v>10.1</v>
      </c>
      <c r="G52" s="52">
        <v>42.535532731611163</v>
      </c>
      <c r="H52" s="52">
        <f t="shared" si="1"/>
        <v>73.705653667667931</v>
      </c>
      <c r="I52" s="39" t="s">
        <v>17</v>
      </c>
      <c r="J52" s="39" t="s">
        <v>14</v>
      </c>
      <c r="K52" s="40">
        <v>43183</v>
      </c>
      <c r="L52" s="8">
        <v>354.34154204999999</v>
      </c>
      <c r="M52" s="8">
        <v>494.05791725</v>
      </c>
      <c r="N52" s="8">
        <v>139.71637519999999</v>
      </c>
      <c r="O52" s="8">
        <v>55.366647499999999</v>
      </c>
      <c r="P52" s="8">
        <v>472</v>
      </c>
      <c r="Q52" s="8">
        <v>0.42000000000000004</v>
      </c>
      <c r="R52" s="8">
        <v>394</v>
      </c>
      <c r="S52" s="8">
        <v>228</v>
      </c>
      <c r="T52" s="8">
        <v>130.80000000000001</v>
      </c>
      <c r="U52" s="8">
        <v>69.599999999999994</v>
      </c>
      <c r="V52" s="8">
        <v>1.7199999999999998</v>
      </c>
      <c r="W52" s="8">
        <v>21</v>
      </c>
      <c r="X52" s="8">
        <v>19.739999999999998</v>
      </c>
      <c r="Y52" s="8">
        <v>1.24</v>
      </c>
      <c r="Z52" s="8">
        <v>21.299999999999997</v>
      </c>
      <c r="AA52" s="8">
        <v>14.5</v>
      </c>
      <c r="AB52" s="8">
        <v>5.2</v>
      </c>
      <c r="AC52" s="8">
        <v>36.299999999999997</v>
      </c>
      <c r="AD52" s="8">
        <v>0.14000000000000001</v>
      </c>
      <c r="AE52" s="8">
        <v>2170</v>
      </c>
      <c r="AF52" s="8">
        <v>4.37</v>
      </c>
      <c r="AG52" s="8">
        <v>186</v>
      </c>
      <c r="AH52" s="8">
        <v>81.400000000000006</v>
      </c>
      <c r="AI52" s="8">
        <v>0.90999999999999992</v>
      </c>
      <c r="AJ52" s="8">
        <v>20.8</v>
      </c>
      <c r="AK52" s="8">
        <v>16.599999999999998</v>
      </c>
      <c r="AL52" s="8">
        <v>0.03</v>
      </c>
      <c r="AM52" s="8">
        <v>21.299999999999997</v>
      </c>
      <c r="AN52" s="8">
        <v>20.2</v>
      </c>
      <c r="AO52" s="8">
        <v>64</v>
      </c>
      <c r="AP52" s="8">
        <v>131</v>
      </c>
      <c r="AQ52" s="8">
        <v>1.08</v>
      </c>
      <c r="AR52" s="8">
        <v>4130</v>
      </c>
      <c r="AS52" s="8">
        <v>42.800000000000004</v>
      </c>
      <c r="AT52" s="8">
        <v>644</v>
      </c>
      <c r="AU52" s="8">
        <v>246</v>
      </c>
      <c r="AV52" s="8">
        <v>32.200000000000003</v>
      </c>
      <c r="AW52" s="8">
        <v>128</v>
      </c>
      <c r="AX52" s="8">
        <v>13.3</v>
      </c>
      <c r="AY52" s="8">
        <v>6.02</v>
      </c>
      <c r="AZ52" s="8">
        <v>2.2400000000000002</v>
      </c>
      <c r="BA52" s="8">
        <v>0.55000000000000004</v>
      </c>
      <c r="BB52" s="8">
        <v>70.099999999999994</v>
      </c>
      <c r="BC52" s="8">
        <v>2.96</v>
      </c>
      <c r="BD52" s="8">
        <v>514</v>
      </c>
      <c r="BE52" s="8">
        <v>63</v>
      </c>
      <c r="BF52" s="8">
        <v>0.17</v>
      </c>
      <c r="BG52" s="8">
        <v>63.4</v>
      </c>
      <c r="BH52" s="8">
        <v>29.1</v>
      </c>
      <c r="BI52" s="8">
        <v>0</v>
      </c>
    </row>
    <row r="53" spans="1:61" x14ac:dyDescent="0.25">
      <c r="A53" s="38">
        <v>466</v>
      </c>
      <c r="B53" s="39" t="s">
        <v>129</v>
      </c>
      <c r="C53" s="39" t="s">
        <v>108</v>
      </c>
      <c r="D53" s="39">
        <v>14</v>
      </c>
      <c r="E53" s="39" t="s">
        <v>90</v>
      </c>
      <c r="F53" s="39">
        <v>0</v>
      </c>
      <c r="G53" s="52">
        <v>42.276169727150119</v>
      </c>
      <c r="H53" s="52">
        <f t="shared" si="1"/>
        <v>73.256228950182148</v>
      </c>
      <c r="I53" s="39" t="s">
        <v>17</v>
      </c>
      <c r="J53" s="39" t="s">
        <v>15</v>
      </c>
      <c r="K53" s="40">
        <v>43183</v>
      </c>
      <c r="L53" s="8">
        <v>269.48501044999995</v>
      </c>
      <c r="M53" s="8">
        <v>378.44150784999999</v>
      </c>
      <c r="N53" s="8">
        <v>108.95649739999999</v>
      </c>
      <c r="O53" s="8">
        <v>95.145543549999999</v>
      </c>
      <c r="P53" s="8">
        <v>396</v>
      </c>
      <c r="Q53" s="8">
        <v>0.34</v>
      </c>
      <c r="R53" s="8">
        <v>382</v>
      </c>
      <c r="S53" s="8">
        <v>185</v>
      </c>
      <c r="T53" s="8">
        <v>91.6</v>
      </c>
      <c r="U53" s="8">
        <v>59.6</v>
      </c>
      <c r="V53" s="8">
        <v>1.9</v>
      </c>
      <c r="W53" s="8">
        <v>16.299999999999997</v>
      </c>
      <c r="X53" s="8">
        <v>14.28</v>
      </c>
      <c r="Y53" s="8">
        <v>0.94</v>
      </c>
      <c r="Z53" s="8">
        <v>64.099999999999994</v>
      </c>
      <c r="AA53" s="8">
        <v>8.4</v>
      </c>
      <c r="AB53" s="8">
        <v>1.9</v>
      </c>
      <c r="AC53" s="8">
        <v>41.3</v>
      </c>
      <c r="AD53" s="8">
        <v>0.08</v>
      </c>
      <c r="AE53" s="8">
        <v>2180</v>
      </c>
      <c r="AF53" s="8">
        <v>4.0999999999999996</v>
      </c>
      <c r="AG53" s="8">
        <v>167</v>
      </c>
      <c r="AH53" s="8">
        <v>83.9</v>
      </c>
      <c r="AI53" s="8">
        <v>1.24</v>
      </c>
      <c r="AJ53" s="8">
        <v>21.299999999999997</v>
      </c>
      <c r="AK53" s="8">
        <v>13</v>
      </c>
      <c r="AL53" s="8">
        <v>0.04</v>
      </c>
      <c r="AM53" s="8">
        <v>76</v>
      </c>
      <c r="AN53" s="8">
        <v>21.099999999999998</v>
      </c>
      <c r="AO53" s="8">
        <v>65.5</v>
      </c>
      <c r="AP53" s="8">
        <v>197</v>
      </c>
      <c r="AQ53" s="8">
        <v>0.94</v>
      </c>
      <c r="AR53" s="8">
        <v>4050</v>
      </c>
      <c r="AS53" s="8">
        <v>48.9</v>
      </c>
      <c r="AT53" s="8">
        <v>592</v>
      </c>
      <c r="AU53" s="8">
        <v>254</v>
      </c>
      <c r="AV53" s="8">
        <v>49</v>
      </c>
      <c r="AW53" s="8">
        <v>133</v>
      </c>
      <c r="AX53" s="8">
        <v>11.100000000000001</v>
      </c>
      <c r="AY53" s="8">
        <v>6.01</v>
      </c>
      <c r="AZ53" s="8">
        <v>1.73</v>
      </c>
      <c r="BA53" s="8">
        <v>0.32</v>
      </c>
      <c r="BB53" s="8">
        <v>85.5</v>
      </c>
      <c r="BC53" s="8">
        <v>1.54</v>
      </c>
      <c r="BD53" s="8">
        <v>449</v>
      </c>
      <c r="BE53" s="8">
        <v>66.8</v>
      </c>
      <c r="BF53" s="8">
        <v>0.14000000000000001</v>
      </c>
      <c r="BG53" s="8">
        <v>52.5</v>
      </c>
      <c r="BH53" s="8">
        <v>24.8</v>
      </c>
      <c r="BI53" s="8">
        <v>0</v>
      </c>
    </row>
    <row r="54" spans="1:61" x14ac:dyDescent="0.25">
      <c r="A54" s="38">
        <v>464</v>
      </c>
      <c r="B54" s="39" t="s">
        <v>129</v>
      </c>
      <c r="C54" s="39" t="s">
        <v>108</v>
      </c>
      <c r="D54" s="39">
        <v>14</v>
      </c>
      <c r="E54" s="39" t="s">
        <v>90</v>
      </c>
      <c r="F54" s="39">
        <v>0</v>
      </c>
      <c r="G54" s="52">
        <v>42.276169727150119</v>
      </c>
      <c r="H54" s="52">
        <f t="shared" si="1"/>
        <v>73.256228950182148</v>
      </c>
      <c r="I54" s="39" t="s">
        <v>17</v>
      </c>
      <c r="J54" s="39" t="s">
        <v>13</v>
      </c>
      <c r="K54" s="40">
        <v>43183</v>
      </c>
      <c r="L54" s="8">
        <v>305.31663510000004</v>
      </c>
      <c r="M54" s="8">
        <v>401.56214930000004</v>
      </c>
      <c r="N54" s="8">
        <v>96.245514200000002</v>
      </c>
      <c r="O54" s="8">
        <v>50.335595849999997</v>
      </c>
      <c r="P54" s="8">
        <v>562</v>
      </c>
      <c r="Q54" s="8">
        <v>0.38</v>
      </c>
      <c r="R54" s="8">
        <v>332</v>
      </c>
      <c r="S54" s="8">
        <v>264</v>
      </c>
      <c r="T54" s="8">
        <v>117.2</v>
      </c>
      <c r="U54" s="8">
        <v>80.8</v>
      </c>
      <c r="V54" s="8">
        <v>2.2800000000000002</v>
      </c>
      <c r="W54" s="8">
        <v>20.6</v>
      </c>
      <c r="X54" s="8">
        <v>14.219999999999999</v>
      </c>
      <c r="Y54" s="8">
        <v>1.28</v>
      </c>
      <c r="Z54" s="8">
        <v>23.599999999999998</v>
      </c>
      <c r="AA54" s="8">
        <v>11.7</v>
      </c>
      <c r="AB54" s="8">
        <v>1.9</v>
      </c>
      <c r="AC54" s="8">
        <v>31.9</v>
      </c>
      <c r="AD54" s="8">
        <v>0.03</v>
      </c>
      <c r="AE54" s="8">
        <v>2140</v>
      </c>
      <c r="AF54" s="8">
        <v>3.2</v>
      </c>
      <c r="AG54" s="8">
        <v>198</v>
      </c>
      <c r="AH54" s="8">
        <v>81.400000000000006</v>
      </c>
      <c r="AI54" s="8">
        <v>1.4000000000000001</v>
      </c>
      <c r="AJ54" s="8">
        <v>23.599999999999998</v>
      </c>
      <c r="AK54" s="8">
        <v>10.700000000000001</v>
      </c>
      <c r="AL54" s="8">
        <v>0.10999999999999999</v>
      </c>
      <c r="AM54" s="8">
        <v>26.7</v>
      </c>
      <c r="AN54" s="8">
        <v>22.7</v>
      </c>
      <c r="AO54" s="8">
        <v>48.3</v>
      </c>
      <c r="AP54" s="8">
        <v>150</v>
      </c>
      <c r="AQ54" s="8">
        <v>0.89999999999999991</v>
      </c>
      <c r="AR54" s="8">
        <v>4050</v>
      </c>
      <c r="AS54" s="8">
        <v>35</v>
      </c>
      <c r="AT54" s="8">
        <v>668</v>
      </c>
      <c r="AU54" s="8">
        <v>252</v>
      </c>
      <c r="AV54" s="8">
        <v>40.4</v>
      </c>
      <c r="AW54" s="8">
        <v>130</v>
      </c>
      <c r="AX54" s="8">
        <v>9.83</v>
      </c>
      <c r="AY54" s="8">
        <v>5.7799999999999994</v>
      </c>
      <c r="AZ54" s="8">
        <v>1.7000000000000002</v>
      </c>
      <c r="BA54" s="8">
        <v>0.34</v>
      </c>
      <c r="BB54" s="8">
        <v>95.5</v>
      </c>
      <c r="BC54" s="8">
        <v>1.7000000000000002</v>
      </c>
      <c r="BD54" s="8">
        <v>541</v>
      </c>
      <c r="BE54" s="8">
        <v>71.399999999999991</v>
      </c>
      <c r="BF54" s="8">
        <v>0.15</v>
      </c>
      <c r="BG54" s="8">
        <v>51.900000000000006</v>
      </c>
      <c r="BH54" s="8">
        <v>25</v>
      </c>
      <c r="BI54" s="8">
        <v>0</v>
      </c>
    </row>
    <row r="55" spans="1:61" x14ac:dyDescent="0.25">
      <c r="A55" s="38">
        <v>465</v>
      </c>
      <c r="B55" s="39" t="s">
        <v>129</v>
      </c>
      <c r="C55" s="39" t="s">
        <v>108</v>
      </c>
      <c r="D55" s="39">
        <v>14</v>
      </c>
      <c r="E55" s="39" t="s">
        <v>90</v>
      </c>
      <c r="F55" s="39">
        <v>0</v>
      </c>
      <c r="G55" s="52">
        <v>42.276169727150119</v>
      </c>
      <c r="H55" s="52">
        <f t="shared" si="1"/>
        <v>73.256228950182148</v>
      </c>
      <c r="I55" s="39" t="s">
        <v>17</v>
      </c>
      <c r="J55" s="39" t="s">
        <v>14</v>
      </c>
      <c r="K55" s="40">
        <v>43183</v>
      </c>
      <c r="L55" s="8">
        <v>272.38568835000001</v>
      </c>
      <c r="M55" s="8">
        <v>389.92590015000007</v>
      </c>
      <c r="N55" s="8">
        <v>117.54021180000001</v>
      </c>
      <c r="O55" s="8">
        <v>43.159003650000002</v>
      </c>
      <c r="P55" s="8">
        <v>590</v>
      </c>
      <c r="Q55" s="8">
        <v>0.48</v>
      </c>
      <c r="R55" s="8">
        <v>376</v>
      </c>
      <c r="S55" s="8">
        <v>270</v>
      </c>
      <c r="T55" s="8">
        <v>86</v>
      </c>
      <c r="U55" s="8">
        <v>80.399999999999991</v>
      </c>
      <c r="V55" s="8">
        <v>2.56</v>
      </c>
      <c r="W55" s="8">
        <v>13.34</v>
      </c>
      <c r="X55" s="8">
        <v>14.379999999999999</v>
      </c>
      <c r="Y55" s="8">
        <v>1.18</v>
      </c>
      <c r="Z55" s="8">
        <v>20.2</v>
      </c>
      <c r="AA55" s="8">
        <v>9</v>
      </c>
      <c r="AB55" s="8">
        <v>1.5</v>
      </c>
      <c r="AC55" s="8">
        <v>38.9</v>
      </c>
      <c r="AD55" s="8">
        <v>0.13</v>
      </c>
      <c r="AE55" s="8">
        <v>2180</v>
      </c>
      <c r="AF55" s="8">
        <v>3.85</v>
      </c>
      <c r="AG55" s="8">
        <v>100</v>
      </c>
      <c r="AH55" s="8">
        <v>70.8</v>
      </c>
      <c r="AI55" s="8">
        <v>1.07</v>
      </c>
      <c r="AJ55" s="8">
        <v>13.799999999999999</v>
      </c>
      <c r="AK55" s="8">
        <v>14</v>
      </c>
      <c r="AL55" s="8">
        <v>0.03</v>
      </c>
      <c r="AM55" s="8">
        <v>22.9</v>
      </c>
      <c r="AN55" s="8">
        <v>12.3</v>
      </c>
      <c r="AO55" s="8">
        <v>47.699999999999996</v>
      </c>
      <c r="AP55" s="8">
        <v>175</v>
      </c>
      <c r="AQ55" s="8">
        <v>1.1300000000000001</v>
      </c>
      <c r="AR55" s="8">
        <v>4060</v>
      </c>
      <c r="AS55" s="8">
        <v>39.700000000000003</v>
      </c>
      <c r="AT55" s="8">
        <v>472</v>
      </c>
      <c r="AU55" s="8">
        <v>219</v>
      </c>
      <c r="AV55" s="8">
        <v>42.9</v>
      </c>
      <c r="AW55" s="8">
        <v>73.600000000000009</v>
      </c>
      <c r="AX55" s="8">
        <v>10.4</v>
      </c>
      <c r="AY55" s="8">
        <v>3.58</v>
      </c>
      <c r="AZ55" s="8">
        <v>1.6600000000000001</v>
      </c>
      <c r="BA55" s="8">
        <v>0.56000000000000005</v>
      </c>
      <c r="BB55" s="8">
        <v>69.599999999999994</v>
      </c>
      <c r="BC55" s="8">
        <v>1.4000000000000001</v>
      </c>
      <c r="BD55" s="8">
        <v>312</v>
      </c>
      <c r="BE55" s="8">
        <v>55.199999999999996</v>
      </c>
      <c r="BF55" s="8">
        <v>0.12</v>
      </c>
      <c r="BG55" s="8">
        <v>31.9</v>
      </c>
      <c r="BH55" s="8">
        <v>22.5</v>
      </c>
      <c r="BI55" s="8">
        <v>0</v>
      </c>
    </row>
    <row r="56" spans="1:61" x14ac:dyDescent="0.25">
      <c r="A56" s="38">
        <v>469</v>
      </c>
      <c r="B56" s="39" t="s">
        <v>129</v>
      </c>
      <c r="C56" s="39" t="s">
        <v>109</v>
      </c>
      <c r="D56" s="39">
        <v>15</v>
      </c>
      <c r="E56" s="39" t="s">
        <v>92</v>
      </c>
      <c r="F56" s="39">
        <v>10.1</v>
      </c>
      <c r="G56" s="52">
        <v>49.927378358750907</v>
      </c>
      <c r="H56" s="52">
        <f t="shared" si="1"/>
        <v>86.51425811601267</v>
      </c>
      <c r="I56" s="39" t="s">
        <v>17</v>
      </c>
      <c r="J56" s="39" t="s">
        <v>15</v>
      </c>
      <c r="K56" s="40">
        <v>43183</v>
      </c>
      <c r="L56" s="8">
        <v>306.83422920000004</v>
      </c>
      <c r="M56" s="8">
        <v>426.84236740000006</v>
      </c>
      <c r="N56" s="8">
        <v>120.00813820000002</v>
      </c>
      <c r="O56" s="8">
        <v>42.421639800000001</v>
      </c>
      <c r="P56" s="8">
        <v>568</v>
      </c>
      <c r="Q56" s="8">
        <v>0.36</v>
      </c>
      <c r="R56" s="8">
        <v>354</v>
      </c>
      <c r="S56" s="8">
        <v>258</v>
      </c>
      <c r="T56" s="8">
        <v>96</v>
      </c>
      <c r="U56" s="8">
        <v>79.800000000000011</v>
      </c>
      <c r="V56" s="8">
        <v>2.44</v>
      </c>
      <c r="W56" s="8">
        <v>18.82</v>
      </c>
      <c r="X56" s="8">
        <v>14.559999999999999</v>
      </c>
      <c r="Y56" s="8">
        <v>1.18</v>
      </c>
      <c r="Z56" s="8">
        <v>16.5</v>
      </c>
      <c r="AA56" s="8">
        <v>8.6999999999999993</v>
      </c>
      <c r="AB56" s="8">
        <v>1.7999999999999998</v>
      </c>
      <c r="AC56" s="8">
        <v>40.700000000000003</v>
      </c>
      <c r="AD56" s="8">
        <v>0.05</v>
      </c>
      <c r="AE56" s="8">
        <v>2140</v>
      </c>
      <c r="AF56" s="8">
        <v>4.32</v>
      </c>
      <c r="AG56" s="8">
        <v>159</v>
      </c>
      <c r="AH56" s="8">
        <v>85.3</v>
      </c>
      <c r="AI56" s="8">
        <v>1.08</v>
      </c>
      <c r="AJ56" s="8">
        <v>18.2</v>
      </c>
      <c r="AK56" s="8">
        <v>12.7</v>
      </c>
      <c r="AL56" s="8">
        <v>0</v>
      </c>
      <c r="AM56" s="8">
        <v>16.299999999999997</v>
      </c>
      <c r="AN56" s="8">
        <v>17.600000000000001</v>
      </c>
      <c r="AO56" s="8">
        <v>71.3</v>
      </c>
      <c r="AP56" s="8">
        <v>195</v>
      </c>
      <c r="AQ56" s="8">
        <v>0.97</v>
      </c>
      <c r="AR56" s="8">
        <v>4070</v>
      </c>
      <c r="AS56" s="8">
        <v>54</v>
      </c>
      <c r="AT56" s="8">
        <v>573</v>
      </c>
      <c r="AU56" s="8">
        <v>261</v>
      </c>
      <c r="AV56" s="8">
        <v>50</v>
      </c>
      <c r="AW56" s="8">
        <v>116</v>
      </c>
      <c r="AX56" s="8">
        <v>9.49</v>
      </c>
      <c r="AY56" s="8">
        <v>5.32</v>
      </c>
      <c r="AZ56" s="8">
        <v>2.17</v>
      </c>
      <c r="BA56" s="8">
        <v>0.35000000000000003</v>
      </c>
      <c r="BB56" s="8">
        <v>88.9</v>
      </c>
      <c r="BC56" s="8">
        <v>1.7799999999999998</v>
      </c>
      <c r="BD56" s="8">
        <v>422</v>
      </c>
      <c r="BE56" s="8">
        <v>67.900000000000006</v>
      </c>
      <c r="BF56" s="8">
        <v>0.13</v>
      </c>
      <c r="BG56" s="8">
        <v>47</v>
      </c>
      <c r="BH56" s="8">
        <v>22.200000000000003</v>
      </c>
      <c r="BI56" s="8">
        <v>0</v>
      </c>
    </row>
    <row r="57" spans="1:61" x14ac:dyDescent="0.25">
      <c r="A57" s="38">
        <v>467</v>
      </c>
      <c r="B57" s="39" t="s">
        <v>129</v>
      </c>
      <c r="C57" s="39" t="s">
        <v>109</v>
      </c>
      <c r="D57" s="39">
        <v>15</v>
      </c>
      <c r="E57" s="39" t="s">
        <v>92</v>
      </c>
      <c r="F57" s="39">
        <v>10.1</v>
      </c>
      <c r="G57" s="52">
        <v>49.927378358750907</v>
      </c>
      <c r="H57" s="52">
        <f t="shared" si="1"/>
        <v>86.51425811601267</v>
      </c>
      <c r="I57" s="39" t="s">
        <v>17</v>
      </c>
      <c r="J57" s="39" t="s">
        <v>13</v>
      </c>
      <c r="K57" s="40">
        <v>43183</v>
      </c>
      <c r="L57" s="8">
        <v>328.43676040000003</v>
      </c>
      <c r="M57" s="8">
        <v>425.79418150000004</v>
      </c>
      <c r="N57" s="8">
        <v>97.35742110000001</v>
      </c>
      <c r="O57" s="8">
        <v>48.287488199999999</v>
      </c>
      <c r="P57" s="8">
        <v>398</v>
      </c>
      <c r="Q57" s="8">
        <v>0.28000000000000003</v>
      </c>
      <c r="R57" s="8">
        <v>288</v>
      </c>
      <c r="S57" s="8">
        <v>180.2</v>
      </c>
      <c r="T57" s="8">
        <v>117.8</v>
      </c>
      <c r="U57" s="8">
        <v>59.400000000000006</v>
      </c>
      <c r="V57" s="8">
        <v>1.56</v>
      </c>
      <c r="W57" s="8">
        <v>20.8</v>
      </c>
      <c r="X57" s="8">
        <v>12.88</v>
      </c>
      <c r="Y57" s="8">
        <v>0.85999999999999988</v>
      </c>
      <c r="Z57" s="8">
        <v>22.7</v>
      </c>
      <c r="AA57" s="8">
        <v>8.9</v>
      </c>
      <c r="AB57" s="8">
        <v>1.9</v>
      </c>
      <c r="AC57" s="8">
        <v>33.5</v>
      </c>
      <c r="AD57" s="8">
        <v>0.04</v>
      </c>
      <c r="AE57" s="8">
        <v>2110</v>
      </c>
      <c r="AF57" s="8">
        <v>3.87</v>
      </c>
      <c r="AG57" s="8">
        <v>258</v>
      </c>
      <c r="AH57" s="8">
        <v>97.8</v>
      </c>
      <c r="AI57" s="8">
        <v>1.5</v>
      </c>
      <c r="AJ57" s="8">
        <v>24.2</v>
      </c>
      <c r="AK57" s="8">
        <v>11.5</v>
      </c>
      <c r="AL57" s="8">
        <v>0.14000000000000001</v>
      </c>
      <c r="AM57" s="8">
        <v>24.900000000000002</v>
      </c>
      <c r="AN57" s="8">
        <v>23.5</v>
      </c>
      <c r="AO57" s="8">
        <v>78.5</v>
      </c>
      <c r="AP57" s="8">
        <v>145</v>
      </c>
      <c r="AQ57" s="8">
        <v>0.8899999999999999</v>
      </c>
      <c r="AR57" s="8">
        <v>4050</v>
      </c>
      <c r="AS57" s="8">
        <v>39.4</v>
      </c>
      <c r="AT57" s="8">
        <v>797</v>
      </c>
      <c r="AU57" s="8">
        <v>294</v>
      </c>
      <c r="AV57" s="8">
        <v>45.8</v>
      </c>
      <c r="AW57" s="8">
        <v>136</v>
      </c>
      <c r="AX57" s="8">
        <v>10.5</v>
      </c>
      <c r="AY57" s="8">
        <v>5.93</v>
      </c>
      <c r="AZ57" s="8">
        <v>2.48</v>
      </c>
      <c r="BA57" s="8">
        <v>0.16</v>
      </c>
      <c r="BB57" s="8">
        <v>105</v>
      </c>
      <c r="BC57" s="8">
        <v>2.21</v>
      </c>
      <c r="BD57" s="8">
        <v>681</v>
      </c>
      <c r="BE57" s="8">
        <v>84.2</v>
      </c>
      <c r="BF57" s="8">
        <v>0.18</v>
      </c>
      <c r="BG57" s="8">
        <v>54.900000000000006</v>
      </c>
      <c r="BH57" s="8">
        <v>24.4</v>
      </c>
      <c r="BI57" s="8">
        <v>0</v>
      </c>
    </row>
    <row r="58" spans="1:61" x14ac:dyDescent="0.25">
      <c r="A58" s="38">
        <v>468</v>
      </c>
      <c r="B58" s="39" t="s">
        <v>129</v>
      </c>
      <c r="C58" s="39" t="s">
        <v>109</v>
      </c>
      <c r="D58" s="39">
        <v>15</v>
      </c>
      <c r="E58" s="39" t="s">
        <v>92</v>
      </c>
      <c r="F58" s="39">
        <v>10.1</v>
      </c>
      <c r="G58" s="52">
        <v>49.927378358750907</v>
      </c>
      <c r="H58" s="52">
        <f t="shared" si="1"/>
        <v>86.51425811601267</v>
      </c>
      <c r="I58" s="39" t="s">
        <v>17</v>
      </c>
      <c r="J58" s="39" t="s">
        <v>14</v>
      </c>
      <c r="K58" s="40">
        <v>43183</v>
      </c>
      <c r="L58" s="8">
        <v>308.60078125000001</v>
      </c>
      <c r="M58" s="8">
        <v>427.27394774999999</v>
      </c>
      <c r="N58" s="8">
        <v>118.67302219999999</v>
      </c>
      <c r="O58" s="8">
        <v>43.464637499999995</v>
      </c>
      <c r="P58" s="8">
        <v>534</v>
      </c>
      <c r="Q58" s="8">
        <v>0.34</v>
      </c>
      <c r="R58" s="8">
        <v>352</v>
      </c>
      <c r="S58" s="8">
        <v>240</v>
      </c>
      <c r="T58" s="8">
        <v>97</v>
      </c>
      <c r="U58" s="8">
        <v>75.400000000000006</v>
      </c>
      <c r="V58" s="8">
        <v>2.2200000000000002</v>
      </c>
      <c r="W58" s="8">
        <v>19.399999999999999</v>
      </c>
      <c r="X58" s="8">
        <v>14.28</v>
      </c>
      <c r="Y58" s="8">
        <v>1.1400000000000001</v>
      </c>
      <c r="Z58" s="8">
        <v>18.100000000000001</v>
      </c>
      <c r="AA58" s="8">
        <v>10.3</v>
      </c>
      <c r="AB58" s="8">
        <v>2</v>
      </c>
      <c r="AC58" s="8">
        <v>38.799999999999997</v>
      </c>
      <c r="AD58" s="8">
        <v>0.13</v>
      </c>
      <c r="AE58" s="8">
        <v>2140</v>
      </c>
      <c r="AF58" s="8">
        <v>4.29</v>
      </c>
      <c r="AG58" s="8">
        <v>168</v>
      </c>
      <c r="AH58" s="8">
        <v>87.8</v>
      </c>
      <c r="AI58" s="8">
        <v>1.1300000000000001</v>
      </c>
      <c r="AJ58" s="8">
        <v>20.099999999999998</v>
      </c>
      <c r="AK58" s="8">
        <v>11.799999999999999</v>
      </c>
      <c r="AL58" s="8">
        <v>0.06</v>
      </c>
      <c r="AM58" s="8">
        <v>19</v>
      </c>
      <c r="AN58" s="8">
        <v>19.5</v>
      </c>
      <c r="AO58" s="8">
        <v>83.800000000000011</v>
      </c>
      <c r="AP58" s="8">
        <v>178</v>
      </c>
      <c r="AQ58" s="8">
        <v>1</v>
      </c>
      <c r="AR58" s="8">
        <v>4120</v>
      </c>
      <c r="AS58" s="8">
        <v>49.900000000000006</v>
      </c>
      <c r="AT58" s="8">
        <v>590</v>
      </c>
      <c r="AU58" s="8">
        <v>266</v>
      </c>
      <c r="AV58" s="8">
        <v>48.6</v>
      </c>
      <c r="AW58" s="8">
        <v>124</v>
      </c>
      <c r="AX58" s="8">
        <v>10.3</v>
      </c>
      <c r="AY58" s="8">
        <v>5.75</v>
      </c>
      <c r="AZ58" s="8">
        <v>1.27</v>
      </c>
      <c r="BA58" s="8">
        <v>0.37</v>
      </c>
      <c r="BB58" s="8">
        <v>84.5</v>
      </c>
      <c r="BC58" s="8">
        <v>1.46</v>
      </c>
      <c r="BD58" s="8">
        <v>459</v>
      </c>
      <c r="BE58" s="8">
        <v>69</v>
      </c>
      <c r="BF58" s="8">
        <v>0.13</v>
      </c>
      <c r="BG58" s="8">
        <v>53.099999999999994</v>
      </c>
      <c r="BH58" s="8">
        <v>24.3</v>
      </c>
      <c r="BI58" s="8">
        <v>0</v>
      </c>
    </row>
    <row r="59" spans="1:61" x14ac:dyDescent="0.25">
      <c r="A59" s="38">
        <v>472</v>
      </c>
      <c r="B59" s="39" t="s">
        <v>129</v>
      </c>
      <c r="C59" s="39" t="s">
        <v>134</v>
      </c>
      <c r="D59" s="39">
        <v>16</v>
      </c>
      <c r="E59" s="39" t="s">
        <v>90</v>
      </c>
      <c r="F59" s="39">
        <v>0</v>
      </c>
      <c r="G59" s="52">
        <v>55.633364456893872</v>
      </c>
      <c r="H59" s="52">
        <f t="shared" si="1"/>
        <v>96.401601900699831</v>
      </c>
      <c r="I59" s="39" t="s">
        <v>17</v>
      </c>
      <c r="J59" s="39" t="s">
        <v>15</v>
      </c>
      <c r="K59" s="40">
        <v>43183</v>
      </c>
      <c r="L59" s="8">
        <v>292.50849274999996</v>
      </c>
      <c r="M59" s="8">
        <v>378.97061414999996</v>
      </c>
      <c r="N59" s="8">
        <v>86.462121400000001</v>
      </c>
      <c r="O59" s="8">
        <v>45.188486999999995</v>
      </c>
      <c r="P59" s="8">
        <v>384</v>
      </c>
      <c r="Q59" s="8">
        <v>0.32</v>
      </c>
      <c r="R59" s="8">
        <v>214</v>
      </c>
      <c r="S59" s="8">
        <v>180.39999999999998</v>
      </c>
      <c r="T59" s="8">
        <v>69.599999999999994</v>
      </c>
      <c r="U59" s="8">
        <v>53.2</v>
      </c>
      <c r="V59" s="8">
        <v>1.7599999999999998</v>
      </c>
      <c r="W59" s="8">
        <v>23.2</v>
      </c>
      <c r="X59" s="8">
        <v>16.060000000000002</v>
      </c>
      <c r="Y59" s="8">
        <v>0.87999999999999989</v>
      </c>
      <c r="Z59" s="8">
        <v>20</v>
      </c>
      <c r="AA59" s="8">
        <v>13</v>
      </c>
      <c r="AB59" s="8">
        <v>1.9</v>
      </c>
      <c r="AC59" s="8">
        <v>59.400000000000006</v>
      </c>
      <c r="AD59" s="8">
        <v>0.16</v>
      </c>
      <c r="AE59" s="8">
        <v>2010</v>
      </c>
      <c r="AF59" s="8">
        <v>6.14</v>
      </c>
      <c r="AG59" s="8">
        <v>151</v>
      </c>
      <c r="AH59" s="8">
        <v>105</v>
      </c>
      <c r="AI59" s="8">
        <v>1.24</v>
      </c>
      <c r="AJ59" s="8">
        <v>36.1</v>
      </c>
      <c r="AK59" s="8">
        <v>13.100000000000001</v>
      </c>
      <c r="AL59" s="8">
        <v>0.06</v>
      </c>
      <c r="AM59" s="8">
        <v>20.9</v>
      </c>
      <c r="AN59" s="8">
        <v>34.1</v>
      </c>
      <c r="AO59" s="8">
        <v>100.60000000000001</v>
      </c>
      <c r="AP59" s="8">
        <v>321</v>
      </c>
      <c r="AQ59" s="8">
        <v>1.1500000000000001</v>
      </c>
      <c r="AR59" s="8">
        <v>3930</v>
      </c>
      <c r="AS59" s="8">
        <v>78.7</v>
      </c>
      <c r="AT59" s="8">
        <v>609</v>
      </c>
      <c r="AU59" s="8">
        <v>358</v>
      </c>
      <c r="AV59" s="8">
        <v>71.100000000000009</v>
      </c>
      <c r="AW59" s="8">
        <v>183</v>
      </c>
      <c r="AX59" s="8">
        <v>13.5</v>
      </c>
      <c r="AY59" s="8">
        <v>8.0400000000000009</v>
      </c>
      <c r="AZ59" s="8">
        <v>2.44</v>
      </c>
      <c r="BA59" s="8">
        <v>0.4</v>
      </c>
      <c r="BB59" s="8">
        <v>142</v>
      </c>
      <c r="BC59" s="8">
        <v>3.17</v>
      </c>
      <c r="BD59" s="8">
        <v>441</v>
      </c>
      <c r="BE59" s="8">
        <v>112</v>
      </c>
      <c r="BF59" s="8">
        <v>0.21999999999999997</v>
      </c>
      <c r="BG59" s="8">
        <v>57.1</v>
      </c>
      <c r="BH59" s="8">
        <v>23.599999999999998</v>
      </c>
      <c r="BI59" s="8">
        <v>0.03</v>
      </c>
    </row>
    <row r="60" spans="1:61" x14ac:dyDescent="0.25">
      <c r="A60" s="38">
        <v>470</v>
      </c>
      <c r="B60" s="39" t="s">
        <v>129</v>
      </c>
      <c r="C60" s="39" t="s">
        <v>134</v>
      </c>
      <c r="D60" s="39">
        <v>16</v>
      </c>
      <c r="E60" s="39" t="s">
        <v>90</v>
      </c>
      <c r="F60" s="39">
        <v>0</v>
      </c>
      <c r="G60" s="52">
        <v>55.633364456893872</v>
      </c>
      <c r="H60" s="52">
        <f t="shared" si="1"/>
        <v>96.401601900699831</v>
      </c>
      <c r="I60" s="39" t="s">
        <v>17</v>
      </c>
      <c r="J60" s="39" t="s">
        <v>13</v>
      </c>
      <c r="K60" s="40">
        <v>43183</v>
      </c>
      <c r="L60" s="8">
        <v>298.96632949999997</v>
      </c>
      <c r="M60" s="8">
        <v>365.53757429999996</v>
      </c>
      <c r="N60" s="8">
        <v>66.571244800000002</v>
      </c>
      <c r="O60" s="8">
        <v>47.846621450000001</v>
      </c>
      <c r="P60" s="8">
        <v>472</v>
      </c>
      <c r="Q60" s="8">
        <v>0.36</v>
      </c>
      <c r="R60" s="8">
        <v>228</v>
      </c>
      <c r="S60" s="8">
        <v>220</v>
      </c>
      <c r="T60" s="8">
        <v>95.600000000000009</v>
      </c>
      <c r="U60" s="8">
        <v>65.8</v>
      </c>
      <c r="V60" s="8">
        <v>1.8399999999999999</v>
      </c>
      <c r="W60" s="8">
        <v>26.8</v>
      </c>
      <c r="X60" s="8">
        <v>16.5</v>
      </c>
      <c r="Y60" s="8">
        <v>1.1200000000000001</v>
      </c>
      <c r="Z60" s="8">
        <v>23.599999999999998</v>
      </c>
      <c r="AA60" s="8">
        <v>14.2</v>
      </c>
      <c r="AB60" s="8">
        <v>1.9</v>
      </c>
      <c r="AC60" s="8">
        <v>50</v>
      </c>
      <c r="AD60" s="8">
        <v>0.12</v>
      </c>
      <c r="AE60" s="8">
        <v>1970</v>
      </c>
      <c r="AF60" s="8">
        <v>4.97</v>
      </c>
      <c r="AG60" s="8">
        <v>192</v>
      </c>
      <c r="AH60" s="8">
        <v>117</v>
      </c>
      <c r="AI60" s="8">
        <v>1.75</v>
      </c>
      <c r="AJ60" s="8">
        <v>52.199999999999996</v>
      </c>
      <c r="AK60" s="8">
        <v>15</v>
      </c>
      <c r="AL60" s="8">
        <v>0.1</v>
      </c>
      <c r="AM60" s="8">
        <v>25</v>
      </c>
      <c r="AN60" s="8">
        <v>50.199999999999996</v>
      </c>
      <c r="AO60" s="8">
        <v>91.899999999999991</v>
      </c>
      <c r="AP60" s="8">
        <v>249</v>
      </c>
      <c r="AQ60" s="8">
        <v>1.07</v>
      </c>
      <c r="AR60" s="8">
        <v>3850</v>
      </c>
      <c r="AS60" s="8">
        <v>58.3</v>
      </c>
      <c r="AT60" s="8">
        <v>695</v>
      </c>
      <c r="AU60" s="8">
        <v>382</v>
      </c>
      <c r="AV60" s="8">
        <v>61.3</v>
      </c>
      <c r="AW60" s="8">
        <v>212</v>
      </c>
      <c r="AX60" s="8">
        <v>13.799999999999999</v>
      </c>
      <c r="AY60" s="8">
        <v>9.17</v>
      </c>
      <c r="AZ60" s="8">
        <v>1.58</v>
      </c>
      <c r="BA60" s="8">
        <v>0.17</v>
      </c>
      <c r="BB60" s="8">
        <v>158</v>
      </c>
      <c r="BC60" s="8">
        <v>1.6800000000000002</v>
      </c>
      <c r="BD60" s="8">
        <v>555</v>
      </c>
      <c r="BE60" s="8">
        <v>131</v>
      </c>
      <c r="BF60" s="8">
        <v>0.17</v>
      </c>
      <c r="BG60" s="8">
        <v>59.1</v>
      </c>
      <c r="BH60" s="8">
        <v>23.799999999999997</v>
      </c>
      <c r="BI60" s="8">
        <v>0</v>
      </c>
    </row>
    <row r="61" spans="1:61" x14ac:dyDescent="0.25">
      <c r="A61" s="38">
        <v>471</v>
      </c>
      <c r="B61" s="39" t="s">
        <v>129</v>
      </c>
      <c r="C61" s="39" t="s">
        <v>134</v>
      </c>
      <c r="D61" s="39">
        <v>16</v>
      </c>
      <c r="E61" s="39" t="s">
        <v>90</v>
      </c>
      <c r="F61" s="39">
        <v>0</v>
      </c>
      <c r="G61" s="52">
        <v>55.633364456893872</v>
      </c>
      <c r="H61" s="52">
        <f t="shared" si="1"/>
        <v>96.401601900699831</v>
      </c>
      <c r="I61" s="39" t="s">
        <v>17</v>
      </c>
      <c r="J61" s="39" t="s">
        <v>14</v>
      </c>
      <c r="K61" s="40">
        <v>43183</v>
      </c>
      <c r="L61" s="8">
        <v>329.55163895000004</v>
      </c>
      <c r="M61" s="8">
        <v>411.33574945000009</v>
      </c>
      <c r="N61" s="8">
        <v>81.784110500000011</v>
      </c>
      <c r="O61" s="8">
        <v>52.782258199999994</v>
      </c>
      <c r="P61" s="8">
        <v>550</v>
      </c>
      <c r="Q61" s="8">
        <v>0.4</v>
      </c>
      <c r="R61" s="8">
        <v>246</v>
      </c>
      <c r="S61" s="8">
        <v>258</v>
      </c>
      <c r="T61" s="8">
        <v>85</v>
      </c>
      <c r="U61" s="8">
        <v>73.600000000000009</v>
      </c>
      <c r="V61" s="8">
        <v>2.6</v>
      </c>
      <c r="W61" s="8">
        <v>27.200000000000003</v>
      </c>
      <c r="X61" s="8">
        <v>19.48</v>
      </c>
      <c r="Y61" s="8">
        <v>1.26</v>
      </c>
      <c r="Z61" s="8">
        <v>25</v>
      </c>
      <c r="AA61" s="8">
        <v>14.2</v>
      </c>
      <c r="AB61" s="8">
        <v>1.7999999999999998</v>
      </c>
      <c r="AC61" s="8">
        <v>57.599999999999994</v>
      </c>
      <c r="AD61" s="8">
        <v>0.21999999999999997</v>
      </c>
      <c r="AE61" s="8">
        <v>1990</v>
      </c>
      <c r="AF61" s="8">
        <v>7.21</v>
      </c>
      <c r="AG61" s="8">
        <v>143</v>
      </c>
      <c r="AH61" s="8">
        <v>107</v>
      </c>
      <c r="AI61" s="8">
        <v>1.33</v>
      </c>
      <c r="AJ61" s="8">
        <v>41.3</v>
      </c>
      <c r="AK61" s="8">
        <v>16.899999999999999</v>
      </c>
      <c r="AL61" s="8">
        <v>0.09</v>
      </c>
      <c r="AM61" s="8">
        <v>23.4</v>
      </c>
      <c r="AN61" s="8">
        <v>39.6</v>
      </c>
      <c r="AO61" s="8">
        <v>79.2</v>
      </c>
      <c r="AP61" s="8">
        <v>285</v>
      </c>
      <c r="AQ61" s="8">
        <v>1.21</v>
      </c>
      <c r="AR61" s="8">
        <v>3970</v>
      </c>
      <c r="AS61" s="8">
        <v>71.3</v>
      </c>
      <c r="AT61" s="8">
        <v>583</v>
      </c>
      <c r="AU61" s="8">
        <v>364</v>
      </c>
      <c r="AV61" s="8">
        <v>64.3</v>
      </c>
      <c r="AW61" s="8">
        <v>188</v>
      </c>
      <c r="AX61" s="8">
        <v>15.2</v>
      </c>
      <c r="AY61" s="8">
        <v>8.33</v>
      </c>
      <c r="AZ61" s="8">
        <v>1.62</v>
      </c>
      <c r="BA61" s="8">
        <v>0.35000000000000003</v>
      </c>
      <c r="BB61" s="8">
        <v>149</v>
      </c>
      <c r="BC61" s="8">
        <v>1.7000000000000002</v>
      </c>
      <c r="BD61" s="8">
        <v>415</v>
      </c>
      <c r="BE61" s="8">
        <v>118</v>
      </c>
      <c r="BF61" s="8">
        <v>0.17</v>
      </c>
      <c r="BG61" s="8">
        <v>58.5</v>
      </c>
      <c r="BH61" s="8">
        <v>24.3</v>
      </c>
      <c r="BI61" s="8">
        <v>0.13</v>
      </c>
    </row>
    <row r="62" spans="1:61" x14ac:dyDescent="0.25">
      <c r="A62" s="38">
        <v>475</v>
      </c>
      <c r="B62" s="39" t="s">
        <v>129</v>
      </c>
      <c r="C62" s="39" t="s">
        <v>110</v>
      </c>
      <c r="D62" s="39">
        <v>9</v>
      </c>
      <c r="E62" s="39" t="s">
        <v>90</v>
      </c>
      <c r="F62" s="39">
        <v>0</v>
      </c>
      <c r="G62" s="52">
        <v>38.515406162464984</v>
      </c>
      <c r="H62" s="52">
        <f t="shared" si="1"/>
        <v>66.739570546638333</v>
      </c>
      <c r="I62" s="39" t="s">
        <v>17</v>
      </c>
      <c r="J62" s="39" t="s">
        <v>15</v>
      </c>
      <c r="K62" s="40">
        <v>43183</v>
      </c>
      <c r="L62" s="8">
        <v>309.24293119999999</v>
      </c>
      <c r="M62" s="8">
        <v>432.19078424999998</v>
      </c>
      <c r="N62" s="8">
        <v>122.94785305000002</v>
      </c>
      <c r="O62" s="8">
        <v>42.178220599999996</v>
      </c>
      <c r="P62" s="8">
        <v>492</v>
      </c>
      <c r="Q62" s="8">
        <v>0.32</v>
      </c>
      <c r="R62" s="8">
        <v>332</v>
      </c>
      <c r="S62" s="8">
        <v>228</v>
      </c>
      <c r="T62" s="8">
        <v>117.4</v>
      </c>
      <c r="U62" s="8">
        <v>71</v>
      </c>
      <c r="V62" s="8">
        <v>1.6800000000000002</v>
      </c>
      <c r="W62" s="8">
        <v>18.46</v>
      </c>
      <c r="X62" s="8">
        <v>14.96</v>
      </c>
      <c r="Y62" s="8">
        <v>1.1200000000000001</v>
      </c>
      <c r="Z62" s="8">
        <v>16.899999999999999</v>
      </c>
      <c r="AA62" s="8">
        <v>15.700000000000001</v>
      </c>
      <c r="AB62" s="8">
        <v>2</v>
      </c>
      <c r="AC62" s="8">
        <v>37</v>
      </c>
      <c r="AD62" s="8">
        <v>0.02</v>
      </c>
      <c r="AE62" s="8">
        <v>2160</v>
      </c>
      <c r="AF62" s="8">
        <v>4.1899999999999995</v>
      </c>
      <c r="AG62" s="8">
        <v>212</v>
      </c>
      <c r="AH62" s="8">
        <v>85.199999999999989</v>
      </c>
      <c r="AI62" s="8">
        <v>0.90999999999999992</v>
      </c>
      <c r="AJ62" s="8">
        <v>19.600000000000001</v>
      </c>
      <c r="AK62" s="8">
        <v>12.6</v>
      </c>
      <c r="AL62" s="8">
        <v>0.05</v>
      </c>
      <c r="AM62" s="8">
        <v>18.2</v>
      </c>
      <c r="AN62" s="8">
        <v>16.599999999999998</v>
      </c>
      <c r="AO62" s="8">
        <v>88.699999999999989</v>
      </c>
      <c r="AP62" s="8">
        <v>131</v>
      </c>
      <c r="AQ62" s="8">
        <v>0.90999999999999992</v>
      </c>
      <c r="AR62" s="8">
        <v>4150</v>
      </c>
      <c r="AS62" s="8">
        <v>43.4</v>
      </c>
      <c r="AT62" s="8">
        <v>702</v>
      </c>
      <c r="AU62" s="8">
        <v>252</v>
      </c>
      <c r="AV62" s="8">
        <v>32.700000000000003</v>
      </c>
      <c r="AW62" s="8">
        <v>123</v>
      </c>
      <c r="AX62" s="8">
        <v>10.199999999999999</v>
      </c>
      <c r="AY62" s="8">
        <v>5.75</v>
      </c>
      <c r="AZ62" s="8">
        <v>1.7799999999999998</v>
      </c>
      <c r="BA62" s="8">
        <v>0.33</v>
      </c>
      <c r="BB62" s="8">
        <v>70.8</v>
      </c>
      <c r="BC62" s="8">
        <v>1.6800000000000002</v>
      </c>
      <c r="BD62" s="8">
        <v>547</v>
      </c>
      <c r="BE62" s="8">
        <v>62.699999999999996</v>
      </c>
      <c r="BF62" s="8">
        <v>0.10999999999999999</v>
      </c>
      <c r="BG62" s="8">
        <v>51.900000000000006</v>
      </c>
      <c r="BH62" s="8">
        <v>25.8</v>
      </c>
      <c r="BI62" s="8">
        <v>0</v>
      </c>
    </row>
    <row r="63" spans="1:61" x14ac:dyDescent="0.25">
      <c r="A63" s="38">
        <v>473</v>
      </c>
      <c r="B63" s="39" t="s">
        <v>129</v>
      </c>
      <c r="C63" s="39" t="s">
        <v>110</v>
      </c>
      <c r="D63" s="39">
        <v>9</v>
      </c>
      <c r="E63" s="39" t="s">
        <v>90</v>
      </c>
      <c r="F63" s="39">
        <v>0</v>
      </c>
      <c r="G63" s="52">
        <v>38.515406162464984</v>
      </c>
      <c r="H63" s="52">
        <f t="shared" si="1"/>
        <v>66.739570546638333</v>
      </c>
      <c r="I63" s="39" t="s">
        <v>17</v>
      </c>
      <c r="J63" s="39" t="s">
        <v>13</v>
      </c>
      <c r="K63" s="40">
        <v>43183</v>
      </c>
      <c r="L63" s="8">
        <v>328.52772620000002</v>
      </c>
      <c r="M63" s="8">
        <v>447.76715365000001</v>
      </c>
      <c r="N63" s="8">
        <v>119.23942744999999</v>
      </c>
      <c r="O63" s="8">
        <v>43.754805399999995</v>
      </c>
      <c r="P63" s="8">
        <v>498</v>
      </c>
      <c r="Q63" s="8">
        <v>0.28000000000000003</v>
      </c>
      <c r="R63" s="8">
        <v>322</v>
      </c>
      <c r="S63" s="8">
        <v>230</v>
      </c>
      <c r="T63" s="8">
        <v>110.8</v>
      </c>
      <c r="U63" s="8">
        <v>71.599999999999994</v>
      </c>
      <c r="V63" s="8">
        <v>1.6600000000000001</v>
      </c>
      <c r="W63" s="8">
        <v>18.96</v>
      </c>
      <c r="X63" s="8">
        <v>17</v>
      </c>
      <c r="Y63" s="8">
        <v>1.1200000000000001</v>
      </c>
      <c r="Z63" s="8">
        <v>17.100000000000001</v>
      </c>
      <c r="AA63" s="8">
        <v>13.200000000000001</v>
      </c>
      <c r="AB63" s="8">
        <v>2.4</v>
      </c>
      <c r="AC63" s="8">
        <v>37.700000000000003</v>
      </c>
      <c r="AD63" s="8">
        <v>0.10999999999999999</v>
      </c>
      <c r="AE63" s="8">
        <v>2160</v>
      </c>
      <c r="AF63" s="8">
        <v>4.29</v>
      </c>
      <c r="AG63" s="8">
        <v>192</v>
      </c>
      <c r="AH63" s="8">
        <v>80.900000000000006</v>
      </c>
      <c r="AI63" s="8">
        <v>0.95</v>
      </c>
      <c r="AJ63" s="8">
        <v>19.2</v>
      </c>
      <c r="AK63" s="8">
        <v>12.9</v>
      </c>
      <c r="AL63" s="8">
        <v>0</v>
      </c>
      <c r="AM63" s="8">
        <v>16.7</v>
      </c>
      <c r="AN63" s="8">
        <v>16.5</v>
      </c>
      <c r="AO63" s="8">
        <v>103.10000000000001</v>
      </c>
      <c r="AP63" s="8">
        <v>149</v>
      </c>
      <c r="AQ63" s="8">
        <v>1.04</v>
      </c>
      <c r="AR63" s="8">
        <v>4130</v>
      </c>
      <c r="AS63" s="8">
        <v>46.2</v>
      </c>
      <c r="AT63" s="8">
        <v>658</v>
      </c>
      <c r="AU63" s="8">
        <v>245</v>
      </c>
      <c r="AV63" s="8">
        <v>34.1</v>
      </c>
      <c r="AW63" s="8">
        <v>128</v>
      </c>
      <c r="AX63" s="8">
        <v>10.4</v>
      </c>
      <c r="AY63" s="8">
        <v>5.99</v>
      </c>
      <c r="AZ63" s="8">
        <v>2.86</v>
      </c>
      <c r="BA63" s="8">
        <v>0.36</v>
      </c>
      <c r="BB63" s="8">
        <v>66.599999999999994</v>
      </c>
      <c r="BC63" s="8">
        <v>2.4299999999999997</v>
      </c>
      <c r="BD63" s="8">
        <v>491</v>
      </c>
      <c r="BE63" s="8">
        <v>57.199999999999996</v>
      </c>
      <c r="BF63" s="8">
        <v>0.10999999999999999</v>
      </c>
      <c r="BG63" s="8">
        <v>52.1</v>
      </c>
      <c r="BH63" s="8">
        <v>24.900000000000002</v>
      </c>
      <c r="BI63" s="8">
        <v>0</v>
      </c>
    </row>
    <row r="64" spans="1:61" x14ac:dyDescent="0.25">
      <c r="A64" s="38">
        <v>474</v>
      </c>
      <c r="B64" s="39" t="s">
        <v>129</v>
      </c>
      <c r="C64" s="39" t="s">
        <v>110</v>
      </c>
      <c r="D64" s="39">
        <v>9</v>
      </c>
      <c r="E64" s="39" t="s">
        <v>90</v>
      </c>
      <c r="F64" s="39">
        <v>0</v>
      </c>
      <c r="G64" s="52">
        <v>38.515406162464984</v>
      </c>
      <c r="H64" s="52">
        <f t="shared" si="1"/>
        <v>66.739570546638333</v>
      </c>
      <c r="I64" s="39" t="s">
        <v>17</v>
      </c>
      <c r="J64" s="39" t="s">
        <v>14</v>
      </c>
      <c r="K64" s="40">
        <v>43183</v>
      </c>
      <c r="L64" s="8">
        <v>309.57459975</v>
      </c>
      <c r="M64" s="8">
        <v>430.44312625000003</v>
      </c>
      <c r="N64" s="8">
        <v>120.8685265</v>
      </c>
      <c r="O64" s="8">
        <v>41.721298900000001</v>
      </c>
      <c r="P64" s="8">
        <v>502</v>
      </c>
      <c r="Q64" s="8">
        <v>0.36</v>
      </c>
      <c r="R64" s="8">
        <v>326</v>
      </c>
      <c r="S64" s="8">
        <v>232</v>
      </c>
      <c r="T64" s="8">
        <v>116</v>
      </c>
      <c r="U64" s="8">
        <v>72</v>
      </c>
      <c r="V64" s="8">
        <v>1.6800000000000002</v>
      </c>
      <c r="W64" s="8">
        <v>17.34</v>
      </c>
      <c r="X64" s="8">
        <v>15.600000000000001</v>
      </c>
      <c r="Y64" s="8">
        <v>1.1200000000000001</v>
      </c>
      <c r="Z64" s="8">
        <v>16.399999999999999</v>
      </c>
      <c r="AA64" s="8">
        <v>13.5</v>
      </c>
      <c r="AB64" s="8">
        <v>1.9</v>
      </c>
      <c r="AC64" s="8">
        <v>36.6</v>
      </c>
      <c r="AD64" s="8">
        <v>0.03</v>
      </c>
      <c r="AE64" s="8">
        <v>2160</v>
      </c>
      <c r="AF64" s="8">
        <v>4.24</v>
      </c>
      <c r="AG64" s="8">
        <v>212</v>
      </c>
      <c r="AH64" s="8">
        <v>82.300000000000011</v>
      </c>
      <c r="AI64" s="8">
        <v>0.8899999999999999</v>
      </c>
      <c r="AJ64" s="8">
        <v>17.8</v>
      </c>
      <c r="AK64" s="8">
        <v>12.5</v>
      </c>
      <c r="AL64" s="8">
        <v>0.01</v>
      </c>
      <c r="AM64" s="8">
        <v>18</v>
      </c>
      <c r="AN64" s="8">
        <v>15.600000000000001</v>
      </c>
      <c r="AO64" s="8">
        <v>81.300000000000011</v>
      </c>
      <c r="AP64" s="8">
        <v>157</v>
      </c>
      <c r="AQ64" s="8">
        <v>1.01</v>
      </c>
      <c r="AR64" s="8">
        <v>4120</v>
      </c>
      <c r="AS64" s="8">
        <v>48</v>
      </c>
      <c r="AT64" s="8">
        <v>694</v>
      </c>
      <c r="AU64" s="8">
        <v>244</v>
      </c>
      <c r="AV64" s="8">
        <v>34</v>
      </c>
      <c r="AW64" s="8">
        <v>119</v>
      </c>
      <c r="AX64" s="8">
        <v>10.9</v>
      </c>
      <c r="AY64" s="8">
        <v>5.3800000000000008</v>
      </c>
      <c r="AZ64" s="8">
        <v>1.9700000000000002</v>
      </c>
      <c r="BA64" s="8">
        <v>0.19</v>
      </c>
      <c r="BB64" s="8">
        <v>65.099999999999994</v>
      </c>
      <c r="BC64" s="8">
        <v>1.8199999999999998</v>
      </c>
      <c r="BD64" s="8">
        <v>534</v>
      </c>
      <c r="BE64" s="8">
        <v>55.9</v>
      </c>
      <c r="BF64" s="8">
        <v>0.1</v>
      </c>
      <c r="BG64" s="8">
        <v>49.5</v>
      </c>
      <c r="BH64" s="8">
        <v>23.900000000000002</v>
      </c>
      <c r="BI64" s="8">
        <v>0</v>
      </c>
    </row>
    <row r="65" spans="1:61" x14ac:dyDescent="0.25">
      <c r="A65" s="38">
        <v>478</v>
      </c>
      <c r="B65" s="39" t="s">
        <v>129</v>
      </c>
      <c r="C65" s="39" t="s">
        <v>111</v>
      </c>
      <c r="D65" s="39">
        <v>10</v>
      </c>
      <c r="E65" s="39" t="s">
        <v>139</v>
      </c>
      <c r="F65" s="39">
        <v>6.8</v>
      </c>
      <c r="G65" s="52">
        <v>35.662413113393505</v>
      </c>
      <c r="H65" s="52">
        <f t="shared" si="1"/>
        <v>61.79589865429476</v>
      </c>
      <c r="I65" s="39" t="s">
        <v>17</v>
      </c>
      <c r="J65" s="39" t="s">
        <v>15</v>
      </c>
      <c r="K65" s="40">
        <v>43183</v>
      </c>
      <c r="L65" s="8">
        <v>324.60768665000001</v>
      </c>
      <c r="M65" s="8">
        <v>431.42632390000006</v>
      </c>
      <c r="N65" s="8">
        <v>106.81863724999999</v>
      </c>
      <c r="O65" s="8">
        <v>48.673722850000004</v>
      </c>
      <c r="P65" s="8">
        <v>420</v>
      </c>
      <c r="Q65" s="8">
        <v>0.36</v>
      </c>
      <c r="R65" s="8">
        <v>282</v>
      </c>
      <c r="S65" s="8">
        <v>194</v>
      </c>
      <c r="T65" s="8">
        <v>91.4</v>
      </c>
      <c r="U65" s="8">
        <v>61</v>
      </c>
      <c r="V65" s="8">
        <v>1.7599999999999998</v>
      </c>
      <c r="W65" s="8">
        <v>18.14</v>
      </c>
      <c r="X65" s="8">
        <v>18.5</v>
      </c>
      <c r="Y65" s="8">
        <v>0.98</v>
      </c>
      <c r="Z65" s="8">
        <v>21</v>
      </c>
      <c r="AA65" s="8">
        <v>14.5</v>
      </c>
      <c r="AB65" s="8">
        <v>2.5</v>
      </c>
      <c r="AC65" s="8">
        <v>36.200000000000003</v>
      </c>
      <c r="AD65" s="8">
        <v>0.12</v>
      </c>
      <c r="AE65" s="8">
        <v>2140</v>
      </c>
      <c r="AF65" s="8">
        <v>3.29</v>
      </c>
      <c r="AG65" s="8">
        <v>183</v>
      </c>
      <c r="AH65" s="8">
        <v>85.8</v>
      </c>
      <c r="AI65" s="8">
        <v>1.1700000000000002</v>
      </c>
      <c r="AJ65" s="8">
        <v>22.200000000000003</v>
      </c>
      <c r="AK65" s="8">
        <v>15.4</v>
      </c>
      <c r="AL65" s="8">
        <v>0.04</v>
      </c>
      <c r="AM65" s="8">
        <v>22.400000000000002</v>
      </c>
      <c r="AN65" s="8">
        <v>19.8</v>
      </c>
      <c r="AO65" s="8">
        <v>79.900000000000006</v>
      </c>
      <c r="AP65" s="8">
        <v>185</v>
      </c>
      <c r="AQ65" s="8">
        <v>1.1400000000000001</v>
      </c>
      <c r="AR65" s="8">
        <v>3970</v>
      </c>
      <c r="AS65" s="8">
        <v>44.1</v>
      </c>
      <c r="AT65" s="8">
        <v>622</v>
      </c>
      <c r="AU65" s="8">
        <v>261</v>
      </c>
      <c r="AV65" s="8">
        <v>51.3</v>
      </c>
      <c r="AW65" s="8">
        <v>139</v>
      </c>
      <c r="AX65" s="8">
        <v>13.3</v>
      </c>
      <c r="AY65" s="8">
        <v>6.66</v>
      </c>
      <c r="AZ65" s="8">
        <v>1.35</v>
      </c>
      <c r="BA65" s="8">
        <v>0.37</v>
      </c>
      <c r="BB65" s="8">
        <v>73.400000000000006</v>
      </c>
      <c r="BC65" s="8">
        <v>1.2</v>
      </c>
      <c r="BD65" s="8">
        <v>452</v>
      </c>
      <c r="BE65" s="8">
        <v>60.199999999999996</v>
      </c>
      <c r="BF65" s="8">
        <v>0.12</v>
      </c>
      <c r="BG65" s="8">
        <v>47</v>
      </c>
      <c r="BH65" s="8">
        <v>25.5</v>
      </c>
      <c r="BI65" s="8">
        <v>0</v>
      </c>
    </row>
    <row r="66" spans="1:61" x14ac:dyDescent="0.25">
      <c r="A66" s="38">
        <v>476</v>
      </c>
      <c r="B66" s="39" t="s">
        <v>129</v>
      </c>
      <c r="C66" s="39" t="s">
        <v>111</v>
      </c>
      <c r="D66" s="39">
        <v>10</v>
      </c>
      <c r="E66" s="39" t="s">
        <v>139</v>
      </c>
      <c r="F66" s="39">
        <v>6.8</v>
      </c>
      <c r="G66" s="52">
        <v>35.662413113393505</v>
      </c>
      <c r="H66" s="52">
        <f t="shared" ref="H66:H97" si="2">G66/57.71*100</f>
        <v>61.79589865429476</v>
      </c>
      <c r="I66" s="39" t="s">
        <v>17</v>
      </c>
      <c r="J66" s="39" t="s">
        <v>13</v>
      </c>
      <c r="K66" s="40">
        <v>43183</v>
      </c>
      <c r="L66" s="8">
        <v>324.93375724999999</v>
      </c>
      <c r="M66" s="8">
        <v>413.44049495000002</v>
      </c>
      <c r="N66" s="8">
        <v>88.506737700000002</v>
      </c>
      <c r="O66" s="8">
        <v>54.143209799999994</v>
      </c>
      <c r="P66" s="8">
        <v>352</v>
      </c>
      <c r="Q66" s="8">
        <v>0.26</v>
      </c>
      <c r="R66" s="8">
        <v>242</v>
      </c>
      <c r="S66" s="8">
        <v>163</v>
      </c>
      <c r="T66" s="8">
        <v>107.4</v>
      </c>
      <c r="U66" s="8">
        <v>53.6</v>
      </c>
      <c r="V66" s="8">
        <v>1.46</v>
      </c>
      <c r="W66" s="8">
        <v>19.96</v>
      </c>
      <c r="X66" s="8">
        <v>18.36</v>
      </c>
      <c r="Y66" s="8">
        <v>0.96</v>
      </c>
      <c r="Z66" s="8">
        <v>25.9</v>
      </c>
      <c r="AA66" s="8">
        <v>16.899999999999999</v>
      </c>
      <c r="AB66" s="8">
        <v>2.1</v>
      </c>
      <c r="AC66" s="8">
        <v>35.9</v>
      </c>
      <c r="AD66" s="8">
        <v>0.08</v>
      </c>
      <c r="AE66" s="8">
        <v>2110</v>
      </c>
      <c r="AF66" s="8">
        <v>3.53</v>
      </c>
      <c r="AG66" s="8">
        <v>244</v>
      </c>
      <c r="AH66" s="8">
        <v>97.4</v>
      </c>
      <c r="AI66" s="8">
        <v>1.1600000000000001</v>
      </c>
      <c r="AJ66" s="8">
        <v>29.1</v>
      </c>
      <c r="AK66" s="8">
        <v>13.5</v>
      </c>
      <c r="AL66" s="8">
        <v>0.09</v>
      </c>
      <c r="AM66" s="8">
        <v>26.8</v>
      </c>
      <c r="AN66" s="8">
        <v>26.299999999999997</v>
      </c>
      <c r="AO66" s="8">
        <v>74.099999999999994</v>
      </c>
      <c r="AP66" s="8">
        <v>140</v>
      </c>
      <c r="AQ66" s="8">
        <v>0.98</v>
      </c>
      <c r="AR66" s="8">
        <v>3990</v>
      </c>
      <c r="AS66" s="8">
        <v>37.5</v>
      </c>
      <c r="AT66" s="8">
        <v>760</v>
      </c>
      <c r="AU66" s="8">
        <v>286</v>
      </c>
      <c r="AV66" s="8">
        <v>43.9</v>
      </c>
      <c r="AW66" s="8">
        <v>174</v>
      </c>
      <c r="AX66" s="8">
        <v>13</v>
      </c>
      <c r="AY66" s="8">
        <v>8.33</v>
      </c>
      <c r="AZ66" s="8">
        <v>1.77</v>
      </c>
      <c r="BA66" s="8">
        <v>0.19</v>
      </c>
      <c r="BB66" s="8">
        <v>94.600000000000009</v>
      </c>
      <c r="BC66" s="8">
        <v>1.54</v>
      </c>
      <c r="BD66" s="8">
        <v>613</v>
      </c>
      <c r="BE66" s="8">
        <v>76.100000000000009</v>
      </c>
      <c r="BF66" s="8">
        <v>0.13</v>
      </c>
      <c r="BG66" s="8">
        <v>54.2</v>
      </c>
      <c r="BH66" s="8">
        <v>27.3</v>
      </c>
      <c r="BI66" s="8">
        <v>0</v>
      </c>
    </row>
    <row r="67" spans="1:61" x14ac:dyDescent="0.25">
      <c r="A67" s="38">
        <v>477</v>
      </c>
      <c r="B67" s="39" t="s">
        <v>129</v>
      </c>
      <c r="C67" s="39" t="s">
        <v>111</v>
      </c>
      <c r="D67" s="39">
        <v>10</v>
      </c>
      <c r="E67" s="39" t="s">
        <v>139</v>
      </c>
      <c r="F67" s="39">
        <v>6.8</v>
      </c>
      <c r="G67" s="52">
        <v>35.662413113393505</v>
      </c>
      <c r="H67" s="52">
        <f t="shared" si="2"/>
        <v>61.79589865429476</v>
      </c>
      <c r="I67" s="39" t="s">
        <v>17</v>
      </c>
      <c r="J67" s="39" t="s">
        <v>14</v>
      </c>
      <c r="K67" s="40">
        <v>43183</v>
      </c>
      <c r="L67" s="8">
        <v>344.69941870000002</v>
      </c>
      <c r="M67" s="8">
        <v>444.00335865</v>
      </c>
      <c r="N67" s="8">
        <v>99.30393995</v>
      </c>
      <c r="O67" s="8">
        <v>51.465160099999999</v>
      </c>
      <c r="P67" s="8">
        <v>406</v>
      </c>
      <c r="Q67" s="8">
        <v>0.32</v>
      </c>
      <c r="R67" s="8">
        <v>278</v>
      </c>
      <c r="S67" s="8">
        <v>187.2</v>
      </c>
      <c r="T67" s="8">
        <v>94.600000000000009</v>
      </c>
      <c r="U67" s="8">
        <v>60</v>
      </c>
      <c r="V67" s="8">
        <v>1.7599999999999998</v>
      </c>
      <c r="W67" s="8">
        <v>24.6</v>
      </c>
      <c r="X67" s="8">
        <v>21</v>
      </c>
      <c r="Y67" s="8">
        <v>1</v>
      </c>
      <c r="Z67" s="8">
        <v>21.6</v>
      </c>
      <c r="AA67" s="8">
        <v>16.200000000000003</v>
      </c>
      <c r="AB67" s="8">
        <v>2.4</v>
      </c>
      <c r="AC67" s="8">
        <v>36.700000000000003</v>
      </c>
      <c r="AD67" s="8">
        <v>0.08</v>
      </c>
      <c r="AE67" s="8">
        <v>2130</v>
      </c>
      <c r="AF67" s="8">
        <v>3.43</v>
      </c>
      <c r="AG67" s="8">
        <v>193</v>
      </c>
      <c r="AH67" s="8">
        <v>92.6</v>
      </c>
      <c r="AI67" s="8">
        <v>1.48</v>
      </c>
      <c r="AJ67" s="8">
        <v>32.1</v>
      </c>
      <c r="AK67" s="8">
        <v>17</v>
      </c>
      <c r="AL67" s="8">
        <v>0.04</v>
      </c>
      <c r="AM67" s="8">
        <v>22.5</v>
      </c>
      <c r="AN67" s="8">
        <v>29.2</v>
      </c>
      <c r="AO67" s="8">
        <v>82.699999999999989</v>
      </c>
      <c r="AP67" s="8">
        <v>164</v>
      </c>
      <c r="AQ67" s="8">
        <v>1.04</v>
      </c>
      <c r="AR67" s="8">
        <v>3980</v>
      </c>
      <c r="AS67" s="8">
        <v>43.2</v>
      </c>
      <c r="AT67" s="8">
        <v>645</v>
      </c>
      <c r="AU67" s="8">
        <v>274</v>
      </c>
      <c r="AV67" s="8">
        <v>53.2</v>
      </c>
      <c r="AW67" s="8">
        <v>180</v>
      </c>
      <c r="AX67" s="8">
        <v>15.5</v>
      </c>
      <c r="AY67" s="8">
        <v>8.42</v>
      </c>
      <c r="AZ67" s="8">
        <v>1.7399999999999998</v>
      </c>
      <c r="BA67" s="8">
        <v>0.27</v>
      </c>
      <c r="BB67" s="8">
        <v>85.5</v>
      </c>
      <c r="BC67" s="8">
        <v>1.51</v>
      </c>
      <c r="BD67" s="8">
        <v>488</v>
      </c>
      <c r="BE67" s="8">
        <v>68.5</v>
      </c>
      <c r="BF67" s="8">
        <v>0.14000000000000001</v>
      </c>
      <c r="BG67" s="8">
        <v>59.900000000000006</v>
      </c>
      <c r="BH67" s="8">
        <v>27</v>
      </c>
      <c r="BI67" s="8">
        <v>0</v>
      </c>
    </row>
    <row r="68" spans="1:61" x14ac:dyDescent="0.25">
      <c r="A68" s="38">
        <v>481</v>
      </c>
      <c r="B68" s="39" t="s">
        <v>129</v>
      </c>
      <c r="C68" s="39" t="s">
        <v>112</v>
      </c>
      <c r="D68" s="39">
        <v>11</v>
      </c>
      <c r="E68" s="39" t="s">
        <v>90</v>
      </c>
      <c r="F68" s="39">
        <v>0</v>
      </c>
      <c r="G68" s="52">
        <v>49.927378358750907</v>
      </c>
      <c r="H68" s="52">
        <f t="shared" si="2"/>
        <v>86.51425811601267</v>
      </c>
      <c r="I68" s="39" t="s">
        <v>17</v>
      </c>
      <c r="J68" s="39" t="s">
        <v>15</v>
      </c>
      <c r="K68" s="40">
        <v>43183</v>
      </c>
      <c r="L68" s="8">
        <v>356.41100365</v>
      </c>
      <c r="M68" s="8">
        <v>461.22940340000002</v>
      </c>
      <c r="N68" s="8">
        <v>104.81839975</v>
      </c>
      <c r="O68" s="8">
        <v>47.228272599999997</v>
      </c>
      <c r="P68" s="8">
        <v>360</v>
      </c>
      <c r="Q68" s="8">
        <v>0.34</v>
      </c>
      <c r="R68" s="8">
        <v>266</v>
      </c>
      <c r="S68" s="8">
        <v>164.8</v>
      </c>
      <c r="T68" s="8">
        <v>89.600000000000009</v>
      </c>
      <c r="U68" s="8">
        <v>53.8</v>
      </c>
      <c r="V68" s="8">
        <v>1.48</v>
      </c>
      <c r="W68" s="8">
        <v>19.940000000000001</v>
      </c>
      <c r="X68" s="8">
        <v>17.239999999999998</v>
      </c>
      <c r="Y68" s="8">
        <v>0.84000000000000008</v>
      </c>
      <c r="Z68" s="8">
        <v>18.899999999999999</v>
      </c>
      <c r="AA68" s="8">
        <v>14.8</v>
      </c>
      <c r="AB68" s="8">
        <v>2</v>
      </c>
      <c r="AC68" s="8">
        <v>36.200000000000003</v>
      </c>
      <c r="AD68" s="8">
        <v>0.3</v>
      </c>
      <c r="AE68" s="8">
        <v>2180</v>
      </c>
      <c r="AF68" s="8">
        <v>5.64</v>
      </c>
      <c r="AG68" s="8">
        <v>174</v>
      </c>
      <c r="AH68" s="8">
        <v>103</v>
      </c>
      <c r="AI68" s="8">
        <v>1.05</v>
      </c>
      <c r="AJ68" s="8">
        <v>24.4</v>
      </c>
      <c r="AK68" s="8">
        <v>7.86</v>
      </c>
      <c r="AL68" s="8">
        <v>7.0000000000000007E-2</v>
      </c>
      <c r="AM68" s="51">
        <v>20.399999999999999</v>
      </c>
      <c r="AN68" s="51">
        <v>20.5</v>
      </c>
      <c r="AO68" s="51">
        <v>2</v>
      </c>
      <c r="AP68" s="8">
        <v>179</v>
      </c>
      <c r="AQ68" s="8">
        <v>1.0900000000000001</v>
      </c>
      <c r="AR68" s="8">
        <v>4030</v>
      </c>
      <c r="AS68" s="8">
        <v>53.4</v>
      </c>
      <c r="AT68" s="8">
        <v>677</v>
      </c>
      <c r="AU68" s="8">
        <v>289</v>
      </c>
      <c r="AV68" s="8">
        <v>51.900000000000006</v>
      </c>
      <c r="AW68" s="8">
        <v>154</v>
      </c>
      <c r="AX68" s="8">
        <v>11.6</v>
      </c>
      <c r="AY68" s="8">
        <v>7.5</v>
      </c>
      <c r="AZ68" s="8">
        <v>1.77</v>
      </c>
      <c r="BA68" s="8">
        <v>0.29000000000000004</v>
      </c>
      <c r="BB68" s="8">
        <v>80.7</v>
      </c>
      <c r="BC68" s="8">
        <v>1.6600000000000001</v>
      </c>
      <c r="BD68" s="8">
        <v>484</v>
      </c>
      <c r="BE68" s="8">
        <v>68</v>
      </c>
      <c r="BF68" s="8">
        <v>0.12</v>
      </c>
      <c r="BG68" s="8">
        <v>51.1</v>
      </c>
      <c r="BH68" s="8">
        <v>24.8</v>
      </c>
      <c r="BI68" s="8">
        <v>0</v>
      </c>
    </row>
    <row r="69" spans="1:61" x14ac:dyDescent="0.25">
      <c r="A69" s="38">
        <v>479</v>
      </c>
      <c r="B69" s="39" t="s">
        <v>129</v>
      </c>
      <c r="C69" s="39" t="s">
        <v>112</v>
      </c>
      <c r="D69" s="39">
        <v>11</v>
      </c>
      <c r="E69" s="39" t="s">
        <v>90</v>
      </c>
      <c r="F69" s="39">
        <v>0</v>
      </c>
      <c r="G69" s="52">
        <v>49.927378358750907</v>
      </c>
      <c r="H69" s="52">
        <f t="shared" si="2"/>
        <v>86.51425811601267</v>
      </c>
      <c r="I69" s="39" t="s">
        <v>17</v>
      </c>
      <c r="J69" s="39" t="s">
        <v>13</v>
      </c>
      <c r="K69" s="40">
        <v>43183</v>
      </c>
      <c r="L69" s="8">
        <v>357.28534939999997</v>
      </c>
      <c r="M69" s="8">
        <v>446.92143619999996</v>
      </c>
      <c r="N69" s="8">
        <v>89.636086800000001</v>
      </c>
      <c r="O69" s="8">
        <v>52.072855799999999</v>
      </c>
      <c r="P69" s="8">
        <v>376</v>
      </c>
      <c r="Q69" s="8">
        <v>0.21999999999999997</v>
      </c>
      <c r="R69" s="8">
        <v>248</v>
      </c>
      <c r="S69" s="8">
        <v>169.20000000000002</v>
      </c>
      <c r="T69" s="8">
        <v>120.60000000000001</v>
      </c>
      <c r="U69" s="8">
        <v>56.6</v>
      </c>
      <c r="V69" s="8">
        <v>1.4000000000000001</v>
      </c>
      <c r="W69" s="8">
        <v>24.8</v>
      </c>
      <c r="X69" s="8">
        <v>16.8</v>
      </c>
      <c r="Y69" s="8">
        <v>0.87999999999999989</v>
      </c>
      <c r="Z69" s="8">
        <v>22.599999999999998</v>
      </c>
      <c r="AA69" s="8">
        <v>16.399999999999999</v>
      </c>
      <c r="AB69" s="8">
        <v>2.5</v>
      </c>
      <c r="AC69" s="8">
        <v>30.6</v>
      </c>
      <c r="AD69" s="8">
        <v>0</v>
      </c>
      <c r="AE69" s="8">
        <v>2100</v>
      </c>
      <c r="AF69" s="8">
        <v>3.3800000000000003</v>
      </c>
      <c r="AG69" s="8">
        <v>291</v>
      </c>
      <c r="AH69" s="8">
        <v>104</v>
      </c>
      <c r="AI69" s="8">
        <v>1.6</v>
      </c>
      <c r="AJ69" s="8">
        <v>32.5</v>
      </c>
      <c r="AK69" s="8">
        <v>12.9</v>
      </c>
      <c r="AL69" s="8">
        <v>7.0000000000000007E-2</v>
      </c>
      <c r="AM69" s="8">
        <v>24.2</v>
      </c>
      <c r="AN69" s="8">
        <v>30.099999999999998</v>
      </c>
      <c r="AO69" s="8">
        <v>89.5</v>
      </c>
      <c r="AP69" s="8">
        <v>133</v>
      </c>
      <c r="AQ69" s="8">
        <v>0.94</v>
      </c>
      <c r="AR69" s="8">
        <v>3970</v>
      </c>
      <c r="AS69" s="8">
        <v>42.199999999999996</v>
      </c>
      <c r="AT69" s="8">
        <v>849</v>
      </c>
      <c r="AU69" s="8">
        <v>310</v>
      </c>
      <c r="AV69" s="8">
        <v>52.199999999999996</v>
      </c>
      <c r="AW69" s="8">
        <v>176</v>
      </c>
      <c r="AX69" s="8">
        <v>12.3</v>
      </c>
      <c r="AY69" s="8">
        <v>8.16</v>
      </c>
      <c r="AZ69" s="8">
        <v>1.73</v>
      </c>
      <c r="BA69" s="8">
        <v>0.14000000000000001</v>
      </c>
      <c r="BB69" s="8">
        <v>101</v>
      </c>
      <c r="BC69" s="8">
        <v>1.7000000000000002</v>
      </c>
      <c r="BD69" s="8">
        <v>685</v>
      </c>
      <c r="BE69" s="8">
        <v>81.599999999999994</v>
      </c>
      <c r="BF69" s="8">
        <v>0.16</v>
      </c>
      <c r="BG69" s="8">
        <v>58.5</v>
      </c>
      <c r="BH69" s="8">
        <v>25.7</v>
      </c>
      <c r="BI69" s="8">
        <v>0</v>
      </c>
    </row>
    <row r="70" spans="1:61" x14ac:dyDescent="0.25">
      <c r="A70" s="38">
        <v>480</v>
      </c>
      <c r="B70" s="39" t="s">
        <v>129</v>
      </c>
      <c r="C70" s="39" t="s">
        <v>112</v>
      </c>
      <c r="D70" s="39">
        <v>11</v>
      </c>
      <c r="E70" s="39" t="s">
        <v>90</v>
      </c>
      <c r="F70" s="39">
        <v>0</v>
      </c>
      <c r="G70" s="52">
        <v>49.927378358750907</v>
      </c>
      <c r="H70" s="52">
        <f t="shared" si="2"/>
        <v>86.51425811601267</v>
      </c>
      <c r="I70" s="39" t="s">
        <v>17</v>
      </c>
      <c r="J70" s="39" t="s">
        <v>14</v>
      </c>
      <c r="K70" s="40">
        <v>43183</v>
      </c>
      <c r="L70" s="8">
        <v>322.82708860000002</v>
      </c>
      <c r="M70" s="8">
        <v>431.66539720000003</v>
      </c>
      <c r="N70" s="8">
        <v>108.8383086</v>
      </c>
      <c r="O70" s="8">
        <v>44.663635550000002</v>
      </c>
      <c r="P70" s="8">
        <v>436</v>
      </c>
      <c r="Q70" s="8">
        <v>0.32</v>
      </c>
      <c r="R70" s="8">
        <v>286</v>
      </c>
      <c r="S70" s="8">
        <v>198.6</v>
      </c>
      <c r="T70" s="8">
        <v>84.399999999999991</v>
      </c>
      <c r="U70" s="8">
        <v>63.2</v>
      </c>
      <c r="V70" s="8">
        <v>1.8199999999999998</v>
      </c>
      <c r="W70" s="8">
        <v>21.200000000000003</v>
      </c>
      <c r="X70" s="8">
        <v>18.34</v>
      </c>
      <c r="Y70" s="8">
        <v>1</v>
      </c>
      <c r="Z70" s="8">
        <v>17.399999999999999</v>
      </c>
      <c r="AA70" s="8">
        <v>13.4</v>
      </c>
      <c r="AB70" s="8">
        <v>2.1</v>
      </c>
      <c r="AC70" s="8">
        <v>37.700000000000003</v>
      </c>
      <c r="AD70" s="8">
        <v>0.12</v>
      </c>
      <c r="AE70" s="8">
        <v>2130</v>
      </c>
      <c r="AF70" s="8">
        <v>3.89</v>
      </c>
      <c r="AG70" s="8">
        <v>166</v>
      </c>
      <c r="AH70" s="8">
        <v>90.8</v>
      </c>
      <c r="AI70" s="8">
        <v>1.19</v>
      </c>
      <c r="AJ70" s="8">
        <v>24.1</v>
      </c>
      <c r="AK70" s="8">
        <v>14.6</v>
      </c>
      <c r="AL70" s="8">
        <v>0.03</v>
      </c>
      <c r="AM70" s="8">
        <v>18.899999999999999</v>
      </c>
      <c r="AN70" s="8">
        <v>21.6</v>
      </c>
      <c r="AO70" s="8">
        <v>73</v>
      </c>
      <c r="AP70" s="8">
        <v>173</v>
      </c>
      <c r="AQ70" s="8">
        <v>1.1200000000000001</v>
      </c>
      <c r="AR70" s="8">
        <v>4040</v>
      </c>
      <c r="AS70" s="8">
        <v>53.8</v>
      </c>
      <c r="AT70" s="8">
        <v>587</v>
      </c>
      <c r="AU70" s="8">
        <v>279</v>
      </c>
      <c r="AV70" s="8">
        <v>50.9</v>
      </c>
      <c r="AW70" s="8">
        <v>152</v>
      </c>
      <c r="AX70" s="8">
        <v>12.1</v>
      </c>
      <c r="AY70" s="8">
        <v>7.53</v>
      </c>
      <c r="AZ70" s="8">
        <v>1.45</v>
      </c>
      <c r="BA70" s="8">
        <v>0.28000000000000003</v>
      </c>
      <c r="BB70" s="8">
        <v>84.600000000000009</v>
      </c>
      <c r="BC70" s="8">
        <v>1.36</v>
      </c>
      <c r="BD70" s="8">
        <v>405</v>
      </c>
      <c r="BE70" s="8">
        <v>68</v>
      </c>
      <c r="BF70" s="8">
        <v>0.13</v>
      </c>
      <c r="BG70" s="8">
        <v>49.2</v>
      </c>
      <c r="BH70" s="8">
        <v>23.599999999999998</v>
      </c>
      <c r="BI70" s="8">
        <v>0</v>
      </c>
    </row>
    <row r="71" spans="1:61" x14ac:dyDescent="0.25">
      <c r="A71" s="38">
        <v>484</v>
      </c>
      <c r="B71" s="39" t="s">
        <v>129</v>
      </c>
      <c r="C71" s="39" t="s">
        <v>135</v>
      </c>
      <c r="D71" s="39">
        <v>12</v>
      </c>
      <c r="E71" s="39" t="s">
        <v>139</v>
      </c>
      <c r="F71" s="39">
        <v>6.8</v>
      </c>
      <c r="G71" s="52">
        <v>50.835148874364563</v>
      </c>
      <c r="H71" s="52">
        <f t="shared" si="2"/>
        <v>88.087244627212897</v>
      </c>
      <c r="I71" s="39" t="s">
        <v>17</v>
      </c>
      <c r="J71" s="39" t="s">
        <v>15</v>
      </c>
      <c r="K71" s="40">
        <v>43183</v>
      </c>
      <c r="L71" s="8">
        <v>389.85586215000001</v>
      </c>
      <c r="M71" s="8">
        <v>476.86008194999999</v>
      </c>
      <c r="N71" s="8">
        <v>87.004219800000001</v>
      </c>
      <c r="O71" s="8">
        <v>48.503196549999998</v>
      </c>
      <c r="P71" s="8">
        <v>294</v>
      </c>
      <c r="Q71" s="8">
        <v>0.36</v>
      </c>
      <c r="R71" s="8">
        <v>188.4</v>
      </c>
      <c r="S71" s="8">
        <v>140.39999999999998</v>
      </c>
      <c r="T71" s="8">
        <v>65.599999999999994</v>
      </c>
      <c r="U71" s="8">
        <v>43.2</v>
      </c>
      <c r="V71" s="8">
        <v>1.26</v>
      </c>
      <c r="W71" s="8">
        <v>26.8</v>
      </c>
      <c r="X71" s="8">
        <v>19.28</v>
      </c>
      <c r="Y71" s="8">
        <v>0.70000000000000007</v>
      </c>
      <c r="Z71" s="8">
        <v>20.399999999999999</v>
      </c>
      <c r="AA71" s="8">
        <v>18.5</v>
      </c>
      <c r="AB71" s="8">
        <v>2</v>
      </c>
      <c r="AC71" s="8">
        <v>63.4</v>
      </c>
      <c r="AD71" s="8">
        <v>0.39</v>
      </c>
      <c r="AE71" s="8">
        <v>1990</v>
      </c>
      <c r="AF71" s="8">
        <v>7.41</v>
      </c>
      <c r="AG71" s="8">
        <v>136</v>
      </c>
      <c r="AH71" s="8">
        <v>117</v>
      </c>
      <c r="AI71" s="8">
        <v>1.37</v>
      </c>
      <c r="AJ71" s="8">
        <v>54.400000000000006</v>
      </c>
      <c r="AK71" s="8">
        <v>8.9</v>
      </c>
      <c r="AL71" s="8">
        <v>0.10999999999999999</v>
      </c>
      <c r="AM71" s="51">
        <v>20.099999999999998</v>
      </c>
      <c r="AN71" s="51">
        <v>48.3</v>
      </c>
      <c r="AO71" s="51">
        <v>2.1</v>
      </c>
      <c r="AP71" s="8">
        <v>331</v>
      </c>
      <c r="AQ71" s="8">
        <v>1.23</v>
      </c>
      <c r="AR71" s="8">
        <v>3820</v>
      </c>
      <c r="AS71" s="8">
        <v>75.099999999999994</v>
      </c>
      <c r="AT71" s="8">
        <v>623</v>
      </c>
      <c r="AU71" s="8">
        <v>381</v>
      </c>
      <c r="AV71" s="8">
        <v>63.3</v>
      </c>
      <c r="AW71" s="8">
        <v>225</v>
      </c>
      <c r="AX71" s="8">
        <v>14.2</v>
      </c>
      <c r="AY71" s="8">
        <v>9.06</v>
      </c>
      <c r="AZ71" s="8">
        <v>1.51</v>
      </c>
      <c r="BA71" s="8">
        <v>0.21000000000000002</v>
      </c>
      <c r="BB71" s="8">
        <v>137</v>
      </c>
      <c r="BC71" s="8">
        <v>1.75</v>
      </c>
      <c r="BD71" s="8">
        <v>419</v>
      </c>
      <c r="BE71" s="8">
        <v>115</v>
      </c>
      <c r="BF71" s="8">
        <v>0.15</v>
      </c>
      <c r="BG71" s="8">
        <v>54.699999999999996</v>
      </c>
      <c r="BH71" s="8">
        <v>23</v>
      </c>
      <c r="BI71" s="8">
        <v>0</v>
      </c>
    </row>
    <row r="72" spans="1:61" x14ac:dyDescent="0.25">
      <c r="A72" s="38">
        <v>482</v>
      </c>
      <c r="B72" s="39" t="s">
        <v>129</v>
      </c>
      <c r="C72" s="39" t="s">
        <v>135</v>
      </c>
      <c r="D72" s="39">
        <v>12</v>
      </c>
      <c r="E72" s="39" t="s">
        <v>139</v>
      </c>
      <c r="F72" s="39">
        <v>6.8</v>
      </c>
      <c r="G72" s="52">
        <v>50.835148874364563</v>
      </c>
      <c r="H72" s="52">
        <f t="shared" si="2"/>
        <v>88.087244627212897</v>
      </c>
      <c r="I72" s="39" t="s">
        <v>17</v>
      </c>
      <c r="J72" s="39" t="s">
        <v>13</v>
      </c>
      <c r="K72" s="40">
        <v>43183</v>
      </c>
      <c r="L72" s="8">
        <v>383.68611344999988</v>
      </c>
      <c r="M72" s="8">
        <v>455.81412779999994</v>
      </c>
      <c r="N72" s="8">
        <v>72.128014350000001</v>
      </c>
      <c r="O72" s="8">
        <v>54.657984600000006</v>
      </c>
      <c r="P72" s="8">
        <v>352</v>
      </c>
      <c r="Q72" s="8">
        <v>0.18</v>
      </c>
      <c r="R72" s="8">
        <v>202</v>
      </c>
      <c r="S72" s="8">
        <v>164.20000000000002</v>
      </c>
      <c r="T72" s="8">
        <v>96</v>
      </c>
      <c r="U72" s="8">
        <v>51.4</v>
      </c>
      <c r="V72" s="8">
        <v>1.32</v>
      </c>
      <c r="W72" s="8">
        <v>30.4</v>
      </c>
      <c r="X72" s="8">
        <v>18.380000000000003</v>
      </c>
      <c r="Y72" s="8">
        <v>0.84000000000000008</v>
      </c>
      <c r="Z72" s="8">
        <v>24.2</v>
      </c>
      <c r="AA72" s="8">
        <v>19.3</v>
      </c>
      <c r="AB72" s="8">
        <v>1.5</v>
      </c>
      <c r="AC72" s="8">
        <v>48.7</v>
      </c>
      <c r="AD72" s="8">
        <v>0.36</v>
      </c>
      <c r="AE72" s="8">
        <v>1960</v>
      </c>
      <c r="AF72" s="8">
        <v>6.04</v>
      </c>
      <c r="AG72" s="8">
        <v>196</v>
      </c>
      <c r="AH72" s="8">
        <v>130</v>
      </c>
      <c r="AI72" s="8">
        <v>1.56</v>
      </c>
      <c r="AJ72" s="8">
        <v>67.5</v>
      </c>
      <c r="AK72" s="8">
        <v>8.57</v>
      </c>
      <c r="AL72" s="8">
        <v>0.19</v>
      </c>
      <c r="AM72" s="51">
        <v>25</v>
      </c>
      <c r="AN72" s="51">
        <v>55.300000000000004</v>
      </c>
      <c r="AO72" s="51">
        <v>1.5</v>
      </c>
      <c r="AP72" s="8">
        <v>242</v>
      </c>
      <c r="AQ72" s="8">
        <v>1.01</v>
      </c>
      <c r="AR72" s="8">
        <v>3850</v>
      </c>
      <c r="AS72" s="8">
        <v>56.5</v>
      </c>
      <c r="AT72" s="8">
        <v>795</v>
      </c>
      <c r="AU72" s="8">
        <v>410</v>
      </c>
      <c r="AV72" s="8">
        <v>55.099999999999994</v>
      </c>
      <c r="AW72" s="8">
        <v>243</v>
      </c>
      <c r="AX72" s="8">
        <v>14.299999999999999</v>
      </c>
      <c r="AY72" s="8">
        <v>9.8699999999999992</v>
      </c>
      <c r="AZ72" s="8">
        <v>1.32</v>
      </c>
      <c r="BA72" s="8">
        <v>0.26</v>
      </c>
      <c r="BB72" s="8">
        <v>147</v>
      </c>
      <c r="BC72" s="8">
        <v>2.4900000000000002</v>
      </c>
      <c r="BD72" s="8">
        <v>614</v>
      </c>
      <c r="BE72" s="8">
        <v>132</v>
      </c>
      <c r="BF72" s="8">
        <v>0.21000000000000002</v>
      </c>
      <c r="BG72" s="8">
        <v>58.9</v>
      </c>
      <c r="BH72" s="8">
        <v>25.4</v>
      </c>
      <c r="BI72" s="8">
        <v>0</v>
      </c>
    </row>
    <row r="73" spans="1:61" x14ac:dyDescent="0.25">
      <c r="A73" s="38">
        <v>483</v>
      </c>
      <c r="B73" s="39" t="s">
        <v>129</v>
      </c>
      <c r="C73" s="39" t="s">
        <v>135</v>
      </c>
      <c r="D73" s="39">
        <v>12</v>
      </c>
      <c r="E73" s="39" t="s">
        <v>139</v>
      </c>
      <c r="F73" s="39">
        <v>6.8</v>
      </c>
      <c r="G73" s="52">
        <v>50.835148874364563</v>
      </c>
      <c r="H73" s="52">
        <f t="shared" si="2"/>
        <v>88.087244627212897</v>
      </c>
      <c r="I73" s="39" t="s">
        <v>17</v>
      </c>
      <c r="J73" s="39" t="s">
        <v>14</v>
      </c>
      <c r="K73" s="40">
        <v>43183</v>
      </c>
      <c r="L73" s="8">
        <v>430.29182559999992</v>
      </c>
      <c r="M73" s="8">
        <v>519.75053245000004</v>
      </c>
      <c r="N73" s="8">
        <v>89.458706849999999</v>
      </c>
      <c r="O73" s="8">
        <v>58.118241800000007</v>
      </c>
      <c r="P73" s="8">
        <v>368</v>
      </c>
      <c r="Q73" s="8">
        <v>0.34</v>
      </c>
      <c r="R73" s="8">
        <v>208</v>
      </c>
      <c r="S73" s="8">
        <v>171</v>
      </c>
      <c r="T73" s="8">
        <v>69</v>
      </c>
      <c r="U73" s="8">
        <v>50.599999999999994</v>
      </c>
      <c r="V73" s="8">
        <v>1.62</v>
      </c>
      <c r="W73" s="8">
        <v>29.6</v>
      </c>
      <c r="X73" s="8">
        <v>23</v>
      </c>
      <c r="Y73" s="8">
        <v>0.84000000000000008</v>
      </c>
      <c r="Z73" s="8">
        <v>23.900000000000002</v>
      </c>
      <c r="AA73" s="8">
        <v>19</v>
      </c>
      <c r="AB73" s="8">
        <v>1.5</v>
      </c>
      <c r="AC73" s="8">
        <v>59</v>
      </c>
      <c r="AD73" s="8">
        <v>0.36</v>
      </c>
      <c r="AE73" s="8">
        <v>1990</v>
      </c>
      <c r="AF73" s="8">
        <v>7.22</v>
      </c>
      <c r="AG73" s="8">
        <v>132</v>
      </c>
      <c r="AH73" s="8">
        <v>118</v>
      </c>
      <c r="AI73" s="8">
        <v>1.41</v>
      </c>
      <c r="AJ73" s="8">
        <v>60.7</v>
      </c>
      <c r="AK73" s="8">
        <v>10.600000000000001</v>
      </c>
      <c r="AL73" s="8">
        <v>0.13</v>
      </c>
      <c r="AM73" s="51">
        <v>26.299999999999997</v>
      </c>
      <c r="AN73" s="51">
        <v>55.600000000000009</v>
      </c>
      <c r="AO73" s="51">
        <v>3.9000000000000004</v>
      </c>
      <c r="AP73" s="8">
        <v>334</v>
      </c>
      <c r="AQ73" s="8">
        <v>1.18</v>
      </c>
      <c r="AR73" s="8">
        <v>3840</v>
      </c>
      <c r="AS73" s="8">
        <v>75.099999999999994</v>
      </c>
      <c r="AT73" s="8">
        <v>615</v>
      </c>
      <c r="AU73" s="8">
        <v>389</v>
      </c>
      <c r="AV73" s="8">
        <v>62</v>
      </c>
      <c r="AW73" s="8">
        <v>234</v>
      </c>
      <c r="AX73" s="8">
        <v>17.399999999999999</v>
      </c>
      <c r="AY73" s="8">
        <v>9.3500000000000014</v>
      </c>
      <c r="AZ73" s="8">
        <v>1.32</v>
      </c>
      <c r="BA73" s="8">
        <v>0.29000000000000004</v>
      </c>
      <c r="BB73" s="8">
        <v>142</v>
      </c>
      <c r="BC73" s="8">
        <v>1.7999999999999998</v>
      </c>
      <c r="BD73" s="8">
        <v>411</v>
      </c>
      <c r="BE73" s="8">
        <v>120</v>
      </c>
      <c r="BF73" s="8">
        <v>0.16</v>
      </c>
      <c r="BG73" s="8">
        <v>59.3</v>
      </c>
      <c r="BH73" s="8">
        <v>25.2</v>
      </c>
      <c r="BI73" s="8">
        <v>0</v>
      </c>
    </row>
    <row r="74" spans="1:61" x14ac:dyDescent="0.25">
      <c r="A74" s="38">
        <v>487</v>
      </c>
      <c r="B74" s="39" t="s">
        <v>129</v>
      </c>
      <c r="C74" s="39" t="s">
        <v>113</v>
      </c>
      <c r="D74" s="39">
        <v>5</v>
      </c>
      <c r="E74" s="39" t="s">
        <v>138</v>
      </c>
      <c r="F74" s="39">
        <v>3.4</v>
      </c>
      <c r="G74" s="52">
        <v>36.570183629007161</v>
      </c>
      <c r="H74" s="52">
        <f t="shared" si="2"/>
        <v>63.368885165494994</v>
      </c>
      <c r="I74" s="39" t="s">
        <v>17</v>
      </c>
      <c r="J74" s="39" t="s">
        <v>15</v>
      </c>
      <c r="K74" s="40">
        <v>43183</v>
      </c>
      <c r="L74" s="8">
        <v>386.11966440000003</v>
      </c>
      <c r="M74" s="8">
        <v>509.81387440000003</v>
      </c>
      <c r="N74" s="8">
        <v>123.69421</v>
      </c>
      <c r="O74" s="8">
        <v>56.115717349999997</v>
      </c>
      <c r="P74" s="8">
        <v>404</v>
      </c>
      <c r="Q74" s="8">
        <v>0.36</v>
      </c>
      <c r="R74" s="8">
        <v>308</v>
      </c>
      <c r="S74" s="8">
        <v>189</v>
      </c>
      <c r="T74" s="8">
        <v>126</v>
      </c>
      <c r="U74" s="8">
        <v>62.199999999999996</v>
      </c>
      <c r="V74" s="8">
        <v>1.36</v>
      </c>
      <c r="W74" s="8">
        <v>25.8</v>
      </c>
      <c r="X74" s="8">
        <v>23.799999999999997</v>
      </c>
      <c r="Y74" s="8">
        <v>0.96</v>
      </c>
      <c r="Z74" s="8">
        <v>24.5</v>
      </c>
      <c r="AA74" s="8">
        <v>20.099999999999998</v>
      </c>
      <c r="AB74" s="8">
        <v>2.2000000000000002</v>
      </c>
      <c r="AC74" s="8">
        <v>33.700000000000003</v>
      </c>
      <c r="AD74" s="8">
        <v>0.14000000000000001</v>
      </c>
      <c r="AE74" s="8">
        <v>2210</v>
      </c>
      <c r="AF74" s="8">
        <v>4.21</v>
      </c>
      <c r="AG74" s="8">
        <v>225</v>
      </c>
      <c r="AH74" s="8">
        <v>102</v>
      </c>
      <c r="AI74" s="8">
        <v>0.85999999999999988</v>
      </c>
      <c r="AJ74" s="8">
        <v>32.9</v>
      </c>
      <c r="AK74" s="8">
        <v>10.1</v>
      </c>
      <c r="AL74" s="8">
        <v>0.05</v>
      </c>
      <c r="AM74" s="51">
        <v>25.8</v>
      </c>
      <c r="AN74" s="51">
        <v>28.900000000000002</v>
      </c>
      <c r="AO74" s="51">
        <v>2</v>
      </c>
      <c r="AP74" s="8">
        <v>126</v>
      </c>
      <c r="AQ74" s="8">
        <v>0.8899999999999999</v>
      </c>
      <c r="AR74" s="8">
        <v>4150</v>
      </c>
      <c r="AS74" s="8">
        <v>45.199999999999996</v>
      </c>
      <c r="AT74" s="8">
        <v>805</v>
      </c>
      <c r="AU74" s="8">
        <v>281</v>
      </c>
      <c r="AV74" s="8">
        <v>31.400000000000002</v>
      </c>
      <c r="AW74" s="8">
        <v>194</v>
      </c>
      <c r="AX74" s="8">
        <v>14.6</v>
      </c>
      <c r="AY74" s="8">
        <v>8.26</v>
      </c>
      <c r="AZ74" s="8">
        <v>1.55</v>
      </c>
      <c r="BA74" s="8">
        <v>0.19</v>
      </c>
      <c r="BB74" s="8">
        <v>66</v>
      </c>
      <c r="BC74" s="8">
        <v>1.59</v>
      </c>
      <c r="BD74" s="8">
        <v>576</v>
      </c>
      <c r="BE74" s="8">
        <v>61.7</v>
      </c>
      <c r="BF74" s="8">
        <v>0.10999999999999999</v>
      </c>
      <c r="BG74" s="8">
        <v>65.599999999999994</v>
      </c>
      <c r="BH74" s="8">
        <v>30.5</v>
      </c>
      <c r="BI74" s="8">
        <v>0</v>
      </c>
    </row>
    <row r="75" spans="1:61" x14ac:dyDescent="0.25">
      <c r="A75" s="38">
        <v>485</v>
      </c>
      <c r="B75" s="39" t="s">
        <v>129</v>
      </c>
      <c r="C75" s="39" t="s">
        <v>113</v>
      </c>
      <c r="D75" s="39">
        <v>5</v>
      </c>
      <c r="E75" s="39" t="s">
        <v>138</v>
      </c>
      <c r="F75" s="39">
        <v>3.4</v>
      </c>
      <c r="G75" s="52">
        <v>36.570183629007161</v>
      </c>
      <c r="H75" s="52">
        <f t="shared" si="2"/>
        <v>63.368885165494994</v>
      </c>
      <c r="I75" s="39" t="s">
        <v>17</v>
      </c>
      <c r="J75" s="39" t="s">
        <v>13</v>
      </c>
      <c r="K75" s="40">
        <v>43183</v>
      </c>
      <c r="L75" s="8">
        <v>386.85533335000002</v>
      </c>
      <c r="M75" s="8">
        <v>497.32492610000003</v>
      </c>
      <c r="N75" s="8">
        <v>110.46959274999999</v>
      </c>
      <c r="O75" s="8">
        <v>47.066782750000002</v>
      </c>
      <c r="P75" s="8">
        <v>376</v>
      </c>
      <c r="Q75" s="8">
        <v>0.2</v>
      </c>
      <c r="R75" s="8">
        <v>270</v>
      </c>
      <c r="S75" s="8">
        <v>173.4</v>
      </c>
      <c r="T75" s="8">
        <v>142.6</v>
      </c>
      <c r="U75" s="8">
        <v>58.8</v>
      </c>
      <c r="V75" s="8">
        <v>1.1400000000000001</v>
      </c>
      <c r="W75" s="8">
        <v>24.4</v>
      </c>
      <c r="X75" s="8">
        <v>18.14</v>
      </c>
      <c r="Y75" s="8">
        <v>0.94</v>
      </c>
      <c r="Z75" s="8">
        <v>18.400000000000002</v>
      </c>
      <c r="AA75" s="8">
        <v>16.399999999999999</v>
      </c>
      <c r="AB75" s="8">
        <v>2.3000000000000003</v>
      </c>
      <c r="AC75" s="8">
        <v>28</v>
      </c>
      <c r="AD75" s="8">
        <v>0.22999999999999998</v>
      </c>
      <c r="AE75" s="8">
        <v>2160</v>
      </c>
      <c r="AF75" s="8">
        <v>3.74</v>
      </c>
      <c r="AG75" s="8">
        <v>264</v>
      </c>
      <c r="AH75" s="8">
        <v>110</v>
      </c>
      <c r="AI75" s="8">
        <v>1.03</v>
      </c>
      <c r="AJ75" s="8">
        <v>32.799999999999997</v>
      </c>
      <c r="AK75" s="8">
        <v>7.1899999999999995</v>
      </c>
      <c r="AL75" s="8">
        <v>7.0000000000000007E-2</v>
      </c>
      <c r="AM75" s="51">
        <v>20</v>
      </c>
      <c r="AN75" s="51">
        <v>28.799999999999997</v>
      </c>
      <c r="AO75" s="51">
        <v>2.2000000000000002</v>
      </c>
      <c r="AP75" s="8">
        <v>95.9</v>
      </c>
      <c r="AQ75" s="8">
        <v>0.8</v>
      </c>
      <c r="AR75" s="8">
        <v>4120</v>
      </c>
      <c r="AS75" s="8">
        <v>32.9</v>
      </c>
      <c r="AT75" s="8">
        <v>893</v>
      </c>
      <c r="AU75" s="8">
        <v>301</v>
      </c>
      <c r="AV75" s="8">
        <v>28.1</v>
      </c>
      <c r="AW75" s="8">
        <v>191</v>
      </c>
      <c r="AX75" s="8">
        <v>12</v>
      </c>
      <c r="AY75" s="8">
        <v>8.09</v>
      </c>
      <c r="AZ75" s="8">
        <v>0.99</v>
      </c>
      <c r="BA75" s="8">
        <v>0.06</v>
      </c>
      <c r="BB75" s="8">
        <v>76</v>
      </c>
      <c r="BC75" s="8">
        <v>1.26</v>
      </c>
      <c r="BD75" s="8">
        <v>670</v>
      </c>
      <c r="BE75" s="8">
        <v>72.400000000000006</v>
      </c>
      <c r="BF75" s="8">
        <v>0.10999999999999999</v>
      </c>
      <c r="BG75" s="8">
        <v>60</v>
      </c>
      <c r="BH75" s="8">
        <v>26.200000000000003</v>
      </c>
      <c r="BI75" s="8">
        <v>0</v>
      </c>
    </row>
    <row r="76" spans="1:61" x14ac:dyDescent="0.25">
      <c r="A76" s="38">
        <v>486</v>
      </c>
      <c r="B76" s="39" t="s">
        <v>129</v>
      </c>
      <c r="C76" s="39" t="s">
        <v>113</v>
      </c>
      <c r="D76" s="39">
        <v>5</v>
      </c>
      <c r="E76" s="39" t="s">
        <v>138</v>
      </c>
      <c r="F76" s="39">
        <v>3.4</v>
      </c>
      <c r="G76" s="52">
        <v>36.570183629007161</v>
      </c>
      <c r="H76" s="52">
        <f t="shared" si="2"/>
        <v>63.368885165494994</v>
      </c>
      <c r="I76" s="39" t="s">
        <v>17</v>
      </c>
      <c r="J76" s="39" t="s">
        <v>14</v>
      </c>
      <c r="K76" s="40">
        <v>43183</v>
      </c>
      <c r="L76" s="8">
        <v>353.39832835000004</v>
      </c>
      <c r="M76" s="8">
        <v>477.208078</v>
      </c>
      <c r="N76" s="8">
        <v>123.80974965</v>
      </c>
      <c r="O76" s="8">
        <v>45.323970550000006</v>
      </c>
      <c r="P76" s="8">
        <v>388</v>
      </c>
      <c r="Q76" s="8">
        <v>0.36</v>
      </c>
      <c r="R76" s="8">
        <v>288</v>
      </c>
      <c r="S76" s="8">
        <v>182</v>
      </c>
      <c r="T76" s="8">
        <v>110.39999999999999</v>
      </c>
      <c r="U76" s="8">
        <v>59.400000000000006</v>
      </c>
      <c r="V76" s="8">
        <v>1.3800000000000001</v>
      </c>
      <c r="W76" s="8">
        <v>23.799999999999997</v>
      </c>
      <c r="X76" s="8">
        <v>21</v>
      </c>
      <c r="Y76" s="8">
        <v>0.94</v>
      </c>
      <c r="Z76" s="8">
        <v>17.899999999999999</v>
      </c>
      <c r="AA76" s="8">
        <v>17.600000000000001</v>
      </c>
      <c r="AB76" s="8">
        <v>1.7999999999999998</v>
      </c>
      <c r="AC76" s="8">
        <v>30.4</v>
      </c>
      <c r="AD76" s="8">
        <v>0.22999999999999998</v>
      </c>
      <c r="AE76" s="8">
        <v>2200</v>
      </c>
      <c r="AF76" s="8">
        <v>3.93</v>
      </c>
      <c r="AG76" s="8">
        <v>195</v>
      </c>
      <c r="AH76" s="8">
        <v>98.5</v>
      </c>
      <c r="AI76" s="8">
        <v>0.8899999999999999</v>
      </c>
      <c r="AJ76" s="8">
        <v>31.6</v>
      </c>
      <c r="AK76" s="8">
        <v>8.1399999999999988</v>
      </c>
      <c r="AL76" s="8">
        <v>0.05</v>
      </c>
      <c r="AM76" s="51">
        <v>18.5</v>
      </c>
      <c r="AN76" s="51">
        <v>30</v>
      </c>
      <c r="AO76" s="51">
        <v>3.9000000000000004</v>
      </c>
      <c r="AP76" s="8">
        <v>106</v>
      </c>
      <c r="AQ76" s="8">
        <v>1.07</v>
      </c>
      <c r="AR76" s="8">
        <v>4160</v>
      </c>
      <c r="AS76" s="8">
        <v>41</v>
      </c>
      <c r="AT76" s="8">
        <v>741</v>
      </c>
      <c r="AU76" s="8">
        <v>276</v>
      </c>
      <c r="AV76" s="8">
        <v>28.5</v>
      </c>
      <c r="AW76" s="8">
        <v>175</v>
      </c>
      <c r="AX76" s="8">
        <v>12.4</v>
      </c>
      <c r="AY76" s="8">
        <v>7.29</v>
      </c>
      <c r="AZ76" s="8">
        <v>1.7799999999999998</v>
      </c>
      <c r="BA76" s="8">
        <v>0.27</v>
      </c>
      <c r="BB76" s="8">
        <v>70.5</v>
      </c>
      <c r="BC76" s="8">
        <v>1.57</v>
      </c>
      <c r="BD76" s="8">
        <v>519</v>
      </c>
      <c r="BE76" s="8">
        <v>63.7</v>
      </c>
      <c r="BF76" s="8">
        <v>0.10999999999999999</v>
      </c>
      <c r="BG76" s="8">
        <v>59.2</v>
      </c>
      <c r="BH76" s="8">
        <v>26</v>
      </c>
      <c r="BI76" s="8">
        <v>0</v>
      </c>
    </row>
    <row r="77" spans="1:61" x14ac:dyDescent="0.25">
      <c r="A77" s="38">
        <v>490</v>
      </c>
      <c r="B77" s="39" t="s">
        <v>129</v>
      </c>
      <c r="C77" s="39" t="s">
        <v>114</v>
      </c>
      <c r="D77" s="39">
        <v>6</v>
      </c>
      <c r="E77" s="39" t="s">
        <v>90</v>
      </c>
      <c r="F77" s="39">
        <v>0</v>
      </c>
      <c r="G77" s="52">
        <v>37.088909637929248</v>
      </c>
      <c r="H77" s="52">
        <f t="shared" si="2"/>
        <v>64.267734600466554</v>
      </c>
      <c r="I77" s="39" t="s">
        <v>17</v>
      </c>
      <c r="J77" s="39" t="s">
        <v>15</v>
      </c>
      <c r="K77" s="40">
        <v>43183</v>
      </c>
      <c r="L77" s="8">
        <v>319.61377119999997</v>
      </c>
      <c r="M77" s="8">
        <v>443.52244979999995</v>
      </c>
      <c r="N77" s="8">
        <v>123.9086786</v>
      </c>
      <c r="O77" s="8">
        <v>46.9237793</v>
      </c>
      <c r="P77" s="8">
        <v>338</v>
      </c>
      <c r="Q77" s="8">
        <v>0.43999999999999995</v>
      </c>
      <c r="R77" s="8">
        <v>312</v>
      </c>
      <c r="S77" s="8">
        <v>158.80000000000001</v>
      </c>
      <c r="T77" s="8">
        <v>82</v>
      </c>
      <c r="U77" s="8">
        <v>52</v>
      </c>
      <c r="V77" s="8">
        <v>1.5</v>
      </c>
      <c r="W77" s="8">
        <v>16.96</v>
      </c>
      <c r="X77" s="8">
        <v>18.16</v>
      </c>
      <c r="Y77" s="8">
        <v>0.78</v>
      </c>
      <c r="Z77" s="8">
        <v>19.7</v>
      </c>
      <c r="AA77" s="8">
        <v>12.8</v>
      </c>
      <c r="AB77" s="8">
        <v>1.6</v>
      </c>
      <c r="AC77" s="8">
        <v>37.299999999999997</v>
      </c>
      <c r="AD77" s="8">
        <v>0.33</v>
      </c>
      <c r="AE77" s="8">
        <v>2210</v>
      </c>
      <c r="AF77" s="8">
        <v>4.08</v>
      </c>
      <c r="AG77" s="8">
        <v>147</v>
      </c>
      <c r="AH77" s="8">
        <v>88.2</v>
      </c>
      <c r="AI77" s="8">
        <v>0.94</v>
      </c>
      <c r="AJ77" s="8">
        <v>21.9</v>
      </c>
      <c r="AK77" s="8">
        <v>7.84</v>
      </c>
      <c r="AL77" s="8">
        <v>7.0000000000000007E-2</v>
      </c>
      <c r="AM77" s="51">
        <v>20.099999999999998</v>
      </c>
      <c r="AN77" s="51">
        <v>18.799999999999997</v>
      </c>
      <c r="AO77" s="51">
        <v>2.4</v>
      </c>
      <c r="AP77" s="8">
        <v>194</v>
      </c>
      <c r="AQ77" s="8">
        <v>1.2</v>
      </c>
      <c r="AR77" s="8">
        <v>3970</v>
      </c>
      <c r="AS77" s="8">
        <v>47.1</v>
      </c>
      <c r="AT77" s="8">
        <v>600</v>
      </c>
      <c r="AU77" s="8">
        <v>260</v>
      </c>
      <c r="AV77" s="8">
        <v>53.6</v>
      </c>
      <c r="AW77" s="8">
        <v>158</v>
      </c>
      <c r="AX77" s="8">
        <v>12.5</v>
      </c>
      <c r="AY77" s="8">
        <v>6.93</v>
      </c>
      <c r="AZ77" s="8">
        <v>0.55000000000000004</v>
      </c>
      <c r="BA77" s="8">
        <v>0.43999999999999995</v>
      </c>
      <c r="BB77" s="8">
        <v>65.599999999999994</v>
      </c>
      <c r="BC77" s="8">
        <v>1.01</v>
      </c>
      <c r="BD77" s="8">
        <v>380</v>
      </c>
      <c r="BE77" s="8">
        <v>54.6</v>
      </c>
      <c r="BF77" s="8">
        <v>0.16</v>
      </c>
      <c r="BG77" s="8">
        <v>47.699999999999996</v>
      </c>
      <c r="BH77" s="8">
        <v>27.7</v>
      </c>
      <c r="BI77" s="8">
        <v>0.03</v>
      </c>
    </row>
    <row r="78" spans="1:61" x14ac:dyDescent="0.25">
      <c r="A78" s="38">
        <v>488</v>
      </c>
      <c r="B78" s="39" t="s">
        <v>129</v>
      </c>
      <c r="C78" s="39" t="s">
        <v>114</v>
      </c>
      <c r="D78" s="39">
        <v>6</v>
      </c>
      <c r="E78" s="39" t="s">
        <v>90</v>
      </c>
      <c r="F78" s="39">
        <v>0</v>
      </c>
      <c r="G78" s="52">
        <v>37.088909637929248</v>
      </c>
      <c r="H78" s="52">
        <f t="shared" si="2"/>
        <v>64.267734600466554</v>
      </c>
      <c r="I78" s="39" t="s">
        <v>17</v>
      </c>
      <c r="J78" s="39" t="s">
        <v>13</v>
      </c>
      <c r="K78" s="40">
        <v>43183</v>
      </c>
      <c r="L78" s="8">
        <v>345.70677535000004</v>
      </c>
      <c r="M78" s="8">
        <v>455.59863124999998</v>
      </c>
      <c r="N78" s="8">
        <v>109.8918559</v>
      </c>
      <c r="O78" s="8">
        <v>52.445316500000004</v>
      </c>
      <c r="P78" s="8">
        <v>344</v>
      </c>
      <c r="Q78" s="8">
        <v>0.21999999999999997</v>
      </c>
      <c r="R78" s="8">
        <v>294</v>
      </c>
      <c r="S78" s="8">
        <v>160.79999999999998</v>
      </c>
      <c r="T78" s="8">
        <v>114.80000000000001</v>
      </c>
      <c r="U78" s="8">
        <v>54.2</v>
      </c>
      <c r="V78" s="8">
        <v>1.4000000000000001</v>
      </c>
      <c r="W78" s="8">
        <v>20.399999999999999</v>
      </c>
      <c r="X78" s="8">
        <v>18.34</v>
      </c>
      <c r="Y78" s="8">
        <v>0.84000000000000008</v>
      </c>
      <c r="Z78" s="8">
        <v>23.799999999999997</v>
      </c>
      <c r="AA78" s="8">
        <v>15.9</v>
      </c>
      <c r="AB78" s="8">
        <v>1.6</v>
      </c>
      <c r="AC78" s="8">
        <v>34.700000000000003</v>
      </c>
      <c r="AD78" s="8">
        <v>0.16</v>
      </c>
      <c r="AE78" s="8">
        <v>2170</v>
      </c>
      <c r="AF78" s="8">
        <v>3.71</v>
      </c>
      <c r="AG78" s="8">
        <v>255</v>
      </c>
      <c r="AH78" s="8">
        <v>102</v>
      </c>
      <c r="AI78" s="8">
        <v>1.1300000000000001</v>
      </c>
      <c r="AJ78" s="8">
        <v>28.900000000000002</v>
      </c>
      <c r="AK78" s="8">
        <v>5.629999999999999</v>
      </c>
      <c r="AL78" s="8">
        <v>7.0000000000000007E-2</v>
      </c>
      <c r="AM78" s="51">
        <v>25.099999999999998</v>
      </c>
      <c r="AN78" s="51">
        <v>25.2</v>
      </c>
      <c r="AO78" s="51">
        <v>1.7999999999999998</v>
      </c>
      <c r="AP78" s="8">
        <v>164</v>
      </c>
      <c r="AQ78" s="8">
        <v>1.1100000000000001</v>
      </c>
      <c r="AR78" s="8">
        <v>4050</v>
      </c>
      <c r="AS78" s="8">
        <v>39.300000000000004</v>
      </c>
      <c r="AT78" s="8">
        <v>778</v>
      </c>
      <c r="AU78" s="8">
        <v>290</v>
      </c>
      <c r="AV78" s="8">
        <v>48.6</v>
      </c>
      <c r="AW78" s="8">
        <v>187</v>
      </c>
      <c r="AX78" s="8">
        <v>11.100000000000001</v>
      </c>
      <c r="AY78" s="8">
        <v>8.25</v>
      </c>
      <c r="AZ78" s="8">
        <v>0.6</v>
      </c>
      <c r="BA78" s="8">
        <v>0.25</v>
      </c>
      <c r="BB78" s="8">
        <v>67.5</v>
      </c>
      <c r="BC78" s="8">
        <v>1</v>
      </c>
      <c r="BD78" s="8">
        <v>549</v>
      </c>
      <c r="BE78" s="8">
        <v>62.199999999999996</v>
      </c>
      <c r="BF78" s="8">
        <v>0.14000000000000001</v>
      </c>
      <c r="BG78" s="8">
        <v>55.9</v>
      </c>
      <c r="BH78" s="8">
        <v>26.5</v>
      </c>
      <c r="BI78" s="8">
        <v>0.06</v>
      </c>
    </row>
    <row r="79" spans="1:61" x14ac:dyDescent="0.25">
      <c r="A79" s="38">
        <v>489</v>
      </c>
      <c r="B79" s="39" t="s">
        <v>129</v>
      </c>
      <c r="C79" s="39" t="s">
        <v>114</v>
      </c>
      <c r="D79" s="39">
        <v>6</v>
      </c>
      <c r="E79" s="39" t="s">
        <v>90</v>
      </c>
      <c r="F79" s="39">
        <v>0</v>
      </c>
      <c r="G79" s="52">
        <v>37.088909637929248</v>
      </c>
      <c r="H79" s="52">
        <f t="shared" si="2"/>
        <v>64.267734600466554</v>
      </c>
      <c r="I79" s="39" t="s">
        <v>17</v>
      </c>
      <c r="J79" s="39" t="s">
        <v>14</v>
      </c>
      <c r="K79" s="40">
        <v>43183</v>
      </c>
      <c r="L79" s="8">
        <v>355.86803384999996</v>
      </c>
      <c r="M79" s="8">
        <v>477.72565694999997</v>
      </c>
      <c r="N79" s="8">
        <v>121.85762310000001</v>
      </c>
      <c r="O79" s="8">
        <v>50.505520500000003</v>
      </c>
      <c r="P79" s="8">
        <v>378</v>
      </c>
      <c r="Q79" s="8">
        <v>0.38</v>
      </c>
      <c r="R79" s="8">
        <v>318</v>
      </c>
      <c r="S79" s="8">
        <v>175.79999999999998</v>
      </c>
      <c r="T79" s="8">
        <v>82.6</v>
      </c>
      <c r="U79" s="8">
        <v>57.199999999999996</v>
      </c>
      <c r="V79" s="8">
        <v>1.6800000000000002</v>
      </c>
      <c r="W79" s="8">
        <v>19.14</v>
      </c>
      <c r="X79" s="8">
        <v>21.6</v>
      </c>
      <c r="Y79" s="8">
        <v>0.87999999999999989</v>
      </c>
      <c r="Z79" s="8">
        <v>20.9</v>
      </c>
      <c r="AA79" s="8">
        <v>14.399999999999999</v>
      </c>
      <c r="AB79" s="8">
        <v>2.6</v>
      </c>
      <c r="AC79" s="8">
        <v>34.700000000000003</v>
      </c>
      <c r="AD79" s="8">
        <v>0.26</v>
      </c>
      <c r="AE79" s="8">
        <v>2200</v>
      </c>
      <c r="AF79" s="8">
        <v>4.0200000000000005</v>
      </c>
      <c r="AG79" s="8">
        <v>136</v>
      </c>
      <c r="AH79" s="8">
        <v>87.899999999999991</v>
      </c>
      <c r="AI79" s="8">
        <v>1.01</v>
      </c>
      <c r="AJ79" s="8">
        <v>23.1</v>
      </c>
      <c r="AK79" s="8">
        <v>7.63</v>
      </c>
      <c r="AL79" s="8">
        <v>0.04</v>
      </c>
      <c r="AM79" s="51">
        <v>21.9</v>
      </c>
      <c r="AN79" s="51">
        <v>20.2</v>
      </c>
      <c r="AO79" s="51">
        <v>2.1</v>
      </c>
      <c r="AP79" s="8">
        <v>179</v>
      </c>
      <c r="AQ79" s="8">
        <v>1.27</v>
      </c>
      <c r="AR79" s="8">
        <v>4080</v>
      </c>
      <c r="AS79" s="8">
        <v>44.6</v>
      </c>
      <c r="AT79" s="8">
        <v>567</v>
      </c>
      <c r="AU79" s="8">
        <v>256</v>
      </c>
      <c r="AV79" s="8">
        <v>51.8</v>
      </c>
      <c r="AW79" s="8">
        <v>158</v>
      </c>
      <c r="AX79" s="8">
        <v>12.3</v>
      </c>
      <c r="AY79" s="8">
        <v>7</v>
      </c>
      <c r="AZ79" s="8">
        <v>0.64</v>
      </c>
      <c r="BA79" s="8">
        <v>0.45999999999999996</v>
      </c>
      <c r="BB79" s="8">
        <v>62.5</v>
      </c>
      <c r="BC79" s="8">
        <v>0.84000000000000008</v>
      </c>
      <c r="BD79" s="8">
        <v>348</v>
      </c>
      <c r="BE79" s="8">
        <v>52.9</v>
      </c>
      <c r="BF79" s="8">
        <v>0.10999999999999999</v>
      </c>
      <c r="BG79" s="8">
        <v>46.7</v>
      </c>
      <c r="BH79" s="8">
        <v>25.9</v>
      </c>
      <c r="BI79" s="8">
        <v>0.09</v>
      </c>
    </row>
    <row r="80" spans="1:61" x14ac:dyDescent="0.25">
      <c r="A80" s="38">
        <v>493</v>
      </c>
      <c r="B80" s="39" t="s">
        <v>129</v>
      </c>
      <c r="C80" s="39" t="s">
        <v>115</v>
      </c>
      <c r="D80" s="39">
        <v>7</v>
      </c>
      <c r="E80" s="39" t="s">
        <v>138</v>
      </c>
      <c r="F80" s="39">
        <v>3.4</v>
      </c>
      <c r="G80" s="52">
        <v>49.149289345367777</v>
      </c>
      <c r="H80" s="52">
        <f t="shared" si="2"/>
        <v>85.16598396355532</v>
      </c>
      <c r="I80" s="39" t="s">
        <v>17</v>
      </c>
      <c r="J80" s="39" t="s">
        <v>15</v>
      </c>
      <c r="K80" s="40">
        <v>43183</v>
      </c>
      <c r="L80" s="8">
        <v>312.83671105000002</v>
      </c>
      <c r="M80" s="8">
        <v>440.88122490000001</v>
      </c>
      <c r="N80" s="8">
        <v>128.04451384999999</v>
      </c>
      <c r="O80" s="8">
        <v>49.722109799999998</v>
      </c>
      <c r="P80" s="8">
        <v>398</v>
      </c>
      <c r="Q80" s="8">
        <v>0.32</v>
      </c>
      <c r="R80" s="8">
        <v>320</v>
      </c>
      <c r="S80" s="8">
        <v>180.6</v>
      </c>
      <c r="T80" s="8">
        <v>82.8</v>
      </c>
      <c r="U80" s="8">
        <v>59</v>
      </c>
      <c r="V80" s="8">
        <v>1.7199999999999998</v>
      </c>
      <c r="W80" s="8">
        <v>15.920000000000002</v>
      </c>
      <c r="X80" s="8">
        <v>17.82</v>
      </c>
      <c r="Y80" s="8">
        <v>0.85999999999999988</v>
      </c>
      <c r="Z80" s="8">
        <v>23.700000000000003</v>
      </c>
      <c r="AA80" s="8">
        <v>12.1</v>
      </c>
      <c r="AB80" s="8">
        <v>1.3</v>
      </c>
      <c r="AC80" s="8">
        <v>39.5</v>
      </c>
      <c r="AD80" s="8">
        <v>0.33</v>
      </c>
      <c r="AE80" s="8">
        <v>2200</v>
      </c>
      <c r="AF80" s="8">
        <v>4.62</v>
      </c>
      <c r="AG80" s="8">
        <v>139</v>
      </c>
      <c r="AH80" s="8">
        <v>95.7</v>
      </c>
      <c r="AI80" s="8">
        <v>0.85000000000000009</v>
      </c>
      <c r="AJ80" s="8">
        <v>19.600000000000001</v>
      </c>
      <c r="AK80" s="8">
        <v>6.92</v>
      </c>
      <c r="AL80" s="8">
        <v>0.03</v>
      </c>
      <c r="AM80" s="51">
        <v>0</v>
      </c>
      <c r="AN80" s="51">
        <v>17</v>
      </c>
      <c r="AO80" s="51">
        <v>1.7999999999999998</v>
      </c>
      <c r="AP80" s="8">
        <v>195</v>
      </c>
      <c r="AQ80" s="8">
        <v>1.04</v>
      </c>
      <c r="AR80" s="8">
        <v>4160</v>
      </c>
      <c r="AS80" s="8">
        <v>54.6</v>
      </c>
      <c r="AT80" s="8">
        <v>600</v>
      </c>
      <c r="AU80" s="8">
        <v>287</v>
      </c>
      <c r="AV80" s="8">
        <v>51.8</v>
      </c>
      <c r="AW80" s="8">
        <v>137</v>
      </c>
      <c r="AX80" s="8">
        <v>12.1</v>
      </c>
      <c r="AY80" s="8">
        <v>6.6400000000000006</v>
      </c>
      <c r="AZ80" s="8">
        <v>0.8899999999999999</v>
      </c>
      <c r="BA80" s="8">
        <v>0.52</v>
      </c>
      <c r="BB80" s="8">
        <v>73.899999999999991</v>
      </c>
      <c r="BC80" s="8">
        <v>1.6900000000000002</v>
      </c>
      <c r="BD80" s="8">
        <v>376</v>
      </c>
      <c r="BE80" s="8">
        <v>66.7</v>
      </c>
      <c r="BF80" s="8">
        <v>0.17</v>
      </c>
      <c r="BG80" s="8">
        <v>51.2</v>
      </c>
      <c r="BH80" s="8">
        <v>29.700000000000003</v>
      </c>
      <c r="BI80" s="8">
        <v>0.04</v>
      </c>
    </row>
    <row r="81" spans="1:61" x14ac:dyDescent="0.25">
      <c r="A81" s="38">
        <v>491</v>
      </c>
      <c r="B81" s="39" t="s">
        <v>129</v>
      </c>
      <c r="C81" s="39" t="s">
        <v>115</v>
      </c>
      <c r="D81" s="39">
        <v>7</v>
      </c>
      <c r="E81" s="39" t="s">
        <v>138</v>
      </c>
      <c r="F81" s="39">
        <v>3.4</v>
      </c>
      <c r="G81" s="52">
        <v>49.149289345367777</v>
      </c>
      <c r="H81" s="52">
        <f t="shared" si="2"/>
        <v>85.16598396355532</v>
      </c>
      <c r="I81" s="39" t="s">
        <v>17</v>
      </c>
      <c r="J81" s="39" t="s">
        <v>13</v>
      </c>
      <c r="K81" s="40">
        <v>43183</v>
      </c>
      <c r="L81" s="8">
        <v>349.30366265000004</v>
      </c>
      <c r="M81" s="8">
        <v>455.53620940000002</v>
      </c>
      <c r="N81" s="8">
        <v>106.23254675</v>
      </c>
      <c r="O81" s="8">
        <v>54.763789599999996</v>
      </c>
      <c r="P81" s="8">
        <v>386</v>
      </c>
      <c r="Q81" s="8">
        <v>0.21999999999999997</v>
      </c>
      <c r="R81" s="8">
        <v>292</v>
      </c>
      <c r="S81" s="8">
        <v>174.20000000000002</v>
      </c>
      <c r="T81" s="8">
        <v>111.19999999999999</v>
      </c>
      <c r="U81" s="8">
        <v>59.400000000000006</v>
      </c>
      <c r="V81" s="8">
        <v>1.3800000000000001</v>
      </c>
      <c r="W81" s="8">
        <v>19.28</v>
      </c>
      <c r="X81" s="8">
        <v>15.34</v>
      </c>
      <c r="Y81" s="8">
        <v>0.89999999999999991</v>
      </c>
      <c r="Z81" s="8">
        <v>26.400000000000002</v>
      </c>
      <c r="AA81" s="8">
        <v>14.1</v>
      </c>
      <c r="AB81" s="8">
        <v>1.7000000000000002</v>
      </c>
      <c r="AC81" s="8">
        <v>33.4</v>
      </c>
      <c r="AD81" s="8">
        <v>0.24</v>
      </c>
      <c r="AE81" s="8">
        <v>2160</v>
      </c>
      <c r="AF81" s="8">
        <v>5.57</v>
      </c>
      <c r="AG81" s="8">
        <v>205</v>
      </c>
      <c r="AH81" s="8">
        <v>111</v>
      </c>
      <c r="AI81" s="8">
        <v>1.1400000000000001</v>
      </c>
      <c r="AJ81" s="8">
        <v>27.599999999999998</v>
      </c>
      <c r="AK81" s="8">
        <v>6.870000000000001</v>
      </c>
      <c r="AL81" s="8">
        <v>0.08</v>
      </c>
      <c r="AM81" s="51">
        <v>27.5</v>
      </c>
      <c r="AN81" s="51">
        <v>21.6</v>
      </c>
      <c r="AO81" s="51">
        <v>1.7999999999999998</v>
      </c>
      <c r="AP81" s="8">
        <v>158</v>
      </c>
      <c r="AQ81" s="8">
        <v>1.0900000000000001</v>
      </c>
      <c r="AR81" s="8">
        <v>4060</v>
      </c>
      <c r="AS81" s="8">
        <v>46.4</v>
      </c>
      <c r="AT81" s="8">
        <v>758</v>
      </c>
      <c r="AU81" s="8">
        <v>318</v>
      </c>
      <c r="AV81" s="8">
        <v>48.9</v>
      </c>
      <c r="AW81" s="8">
        <v>177</v>
      </c>
      <c r="AX81" s="8">
        <v>12</v>
      </c>
      <c r="AY81" s="8">
        <v>8.36</v>
      </c>
      <c r="AZ81" s="8">
        <v>0.64</v>
      </c>
      <c r="BA81" s="8">
        <v>0.24</v>
      </c>
      <c r="BB81" s="8">
        <v>81.400000000000006</v>
      </c>
      <c r="BC81" s="8">
        <v>1.19</v>
      </c>
      <c r="BD81" s="8">
        <v>515</v>
      </c>
      <c r="BE81" s="8">
        <v>73.400000000000006</v>
      </c>
      <c r="BF81" s="8">
        <v>0.12</v>
      </c>
      <c r="BG81" s="8">
        <v>52.199999999999996</v>
      </c>
      <c r="BH81" s="8">
        <v>27.200000000000003</v>
      </c>
      <c r="BI81" s="8">
        <v>0</v>
      </c>
    </row>
    <row r="82" spans="1:61" x14ac:dyDescent="0.25">
      <c r="A82" s="38">
        <v>492</v>
      </c>
      <c r="B82" s="39" t="s">
        <v>129</v>
      </c>
      <c r="C82" s="39" t="s">
        <v>115</v>
      </c>
      <c r="D82" s="39">
        <v>7</v>
      </c>
      <c r="E82" s="39" t="s">
        <v>138</v>
      </c>
      <c r="F82" s="39">
        <v>3.4</v>
      </c>
      <c r="G82" s="52">
        <v>49.149289345367777</v>
      </c>
      <c r="H82" s="52">
        <f t="shared" si="2"/>
        <v>85.16598396355532</v>
      </c>
      <c r="I82" s="39" t="s">
        <v>17</v>
      </c>
      <c r="J82" s="39" t="s">
        <v>14</v>
      </c>
      <c r="K82" s="40">
        <v>43183</v>
      </c>
      <c r="L82" s="8">
        <v>324.11143605000001</v>
      </c>
      <c r="M82" s="8">
        <v>452.78771474999996</v>
      </c>
      <c r="N82" s="8">
        <v>128.67627870000001</v>
      </c>
      <c r="O82" s="8">
        <v>50.820103000000003</v>
      </c>
      <c r="P82" s="8">
        <v>340</v>
      </c>
      <c r="Q82" s="8">
        <v>0.26</v>
      </c>
      <c r="R82" s="8">
        <v>316</v>
      </c>
      <c r="S82" s="8">
        <v>157.79999999999998</v>
      </c>
      <c r="T82" s="8">
        <v>70.199999999999989</v>
      </c>
      <c r="U82" s="8">
        <v>52.199999999999996</v>
      </c>
      <c r="V82" s="8">
        <v>1.54</v>
      </c>
      <c r="W82" s="8">
        <v>15.4</v>
      </c>
      <c r="X82" s="8">
        <v>20.2</v>
      </c>
      <c r="Y82" s="8">
        <v>0.8</v>
      </c>
      <c r="Z82" s="8">
        <v>24</v>
      </c>
      <c r="AA82" s="8">
        <v>12.5</v>
      </c>
      <c r="AB82" s="8">
        <v>1.9</v>
      </c>
      <c r="AC82" s="8">
        <v>37.400000000000006</v>
      </c>
      <c r="AD82" s="8">
        <v>0.26</v>
      </c>
      <c r="AE82" s="8">
        <v>2210</v>
      </c>
      <c r="AF82" s="8">
        <v>5.01</v>
      </c>
      <c r="AG82" s="8">
        <v>117</v>
      </c>
      <c r="AH82" s="8">
        <v>93.6</v>
      </c>
      <c r="AI82" s="8">
        <v>0.74</v>
      </c>
      <c r="AJ82" s="8">
        <v>18.5</v>
      </c>
      <c r="AK82" s="8">
        <v>7.8500000000000005</v>
      </c>
      <c r="AL82" s="8">
        <v>0</v>
      </c>
      <c r="AM82" s="51">
        <v>0</v>
      </c>
      <c r="AN82" s="51">
        <v>18.100000000000001</v>
      </c>
      <c r="AO82" s="51">
        <v>2</v>
      </c>
      <c r="AP82" s="8">
        <v>228</v>
      </c>
      <c r="AQ82" s="8">
        <v>1.26</v>
      </c>
      <c r="AR82" s="8">
        <v>4100</v>
      </c>
      <c r="AS82" s="8">
        <v>59.699999999999996</v>
      </c>
      <c r="AT82" s="8">
        <v>537</v>
      </c>
      <c r="AU82" s="8">
        <v>280</v>
      </c>
      <c r="AV82" s="8">
        <v>54.2</v>
      </c>
      <c r="AW82" s="8">
        <v>136</v>
      </c>
      <c r="AX82" s="8">
        <v>13.899999999999999</v>
      </c>
      <c r="AY82" s="8">
        <v>6.59</v>
      </c>
      <c r="AZ82" s="8">
        <v>1.3</v>
      </c>
      <c r="BA82" s="8">
        <v>0.64</v>
      </c>
      <c r="BB82" s="8">
        <v>67</v>
      </c>
      <c r="BC82" s="8">
        <v>2.3400000000000003</v>
      </c>
      <c r="BD82" s="8">
        <v>310</v>
      </c>
      <c r="BE82" s="8">
        <v>58.4</v>
      </c>
      <c r="BF82" s="8">
        <v>0.18</v>
      </c>
      <c r="BG82" s="8">
        <v>48</v>
      </c>
      <c r="BH82" s="8">
        <v>27</v>
      </c>
      <c r="BI82" s="8">
        <v>0</v>
      </c>
    </row>
    <row r="83" spans="1:61" x14ac:dyDescent="0.25">
      <c r="A83" s="38">
        <v>496</v>
      </c>
      <c r="B83" s="39" t="s">
        <v>129</v>
      </c>
      <c r="C83" s="39" t="s">
        <v>136</v>
      </c>
      <c r="D83" s="39">
        <v>8</v>
      </c>
      <c r="E83" s="39" t="s">
        <v>90</v>
      </c>
      <c r="F83" s="39">
        <v>0</v>
      </c>
      <c r="G83" s="52">
        <v>51.094511878825607</v>
      </c>
      <c r="H83" s="52">
        <f t="shared" si="2"/>
        <v>88.536669344698666</v>
      </c>
      <c r="I83" s="39" t="s">
        <v>17</v>
      </c>
      <c r="J83" s="39" t="s">
        <v>15</v>
      </c>
      <c r="K83" s="40">
        <v>43183</v>
      </c>
      <c r="L83" s="8">
        <v>393.09563825000004</v>
      </c>
      <c r="M83" s="8">
        <v>472.97490155000003</v>
      </c>
      <c r="N83" s="8">
        <v>79.879263300000005</v>
      </c>
      <c r="O83" s="8">
        <v>60.1774664</v>
      </c>
      <c r="P83" s="12">
        <v>760</v>
      </c>
      <c r="Q83" s="12">
        <v>0.25</v>
      </c>
      <c r="R83" s="12">
        <v>264</v>
      </c>
      <c r="S83" s="12">
        <v>375</v>
      </c>
      <c r="T83" s="12">
        <v>97.699999999999989</v>
      </c>
      <c r="U83" s="12">
        <v>95.399999999999991</v>
      </c>
      <c r="V83" s="12">
        <v>2.8000000000000003</v>
      </c>
      <c r="W83" s="12">
        <v>25.7</v>
      </c>
      <c r="X83" s="12">
        <v>16.299999999999997</v>
      </c>
      <c r="Y83" s="12">
        <v>3.3800000000000003</v>
      </c>
      <c r="Z83" s="8">
        <v>23</v>
      </c>
      <c r="AA83" s="8">
        <v>20.5</v>
      </c>
      <c r="AB83" s="8">
        <v>2.2000000000000002</v>
      </c>
      <c r="AC83" s="8">
        <v>65</v>
      </c>
      <c r="AD83" s="8">
        <v>0.31</v>
      </c>
      <c r="AE83" s="8">
        <v>2000</v>
      </c>
      <c r="AF83" s="8">
        <v>6.4</v>
      </c>
      <c r="AG83" s="8">
        <v>126</v>
      </c>
      <c r="AH83" s="8">
        <v>111</v>
      </c>
      <c r="AI83" s="8">
        <v>1.45</v>
      </c>
      <c r="AJ83" s="8">
        <v>50</v>
      </c>
      <c r="AK83" s="8">
        <v>12.6</v>
      </c>
      <c r="AL83" s="8">
        <v>0.1</v>
      </c>
      <c r="AM83" s="51">
        <v>26</v>
      </c>
      <c r="AN83" s="51">
        <v>46.899999999999991</v>
      </c>
      <c r="AO83" s="51">
        <v>1.7999999999999998</v>
      </c>
      <c r="AP83" s="8">
        <v>360</v>
      </c>
      <c r="AQ83" s="8">
        <v>1.08</v>
      </c>
      <c r="AR83" s="8">
        <v>3910</v>
      </c>
      <c r="AS83" s="8">
        <v>79.3</v>
      </c>
      <c r="AT83" s="8">
        <v>600</v>
      </c>
      <c r="AU83" s="8">
        <v>378</v>
      </c>
      <c r="AV83" s="8">
        <v>68.7</v>
      </c>
      <c r="AW83" s="8">
        <v>211</v>
      </c>
      <c r="AX83" s="8">
        <v>19.3</v>
      </c>
      <c r="AY83" s="8">
        <v>8.81</v>
      </c>
      <c r="AZ83" s="8">
        <v>0.05</v>
      </c>
      <c r="BA83" s="8">
        <v>0.01</v>
      </c>
      <c r="BB83" s="8">
        <v>40.4</v>
      </c>
      <c r="BC83" s="8">
        <v>0.13</v>
      </c>
      <c r="BD83" s="8">
        <v>96</v>
      </c>
      <c r="BE83" s="8">
        <v>30.4</v>
      </c>
      <c r="BF83" s="8">
        <v>0.03</v>
      </c>
      <c r="BG83" s="8">
        <v>18.700000000000003</v>
      </c>
      <c r="BH83" s="8">
        <v>10.3</v>
      </c>
      <c r="BI83" s="8">
        <v>0</v>
      </c>
    </row>
    <row r="84" spans="1:61" x14ac:dyDescent="0.25">
      <c r="A84" s="38">
        <v>494</v>
      </c>
      <c r="B84" s="39" t="s">
        <v>129</v>
      </c>
      <c r="C84" s="39" t="s">
        <v>136</v>
      </c>
      <c r="D84" s="39">
        <v>8</v>
      </c>
      <c r="E84" s="39" t="s">
        <v>90</v>
      </c>
      <c r="F84" s="39">
        <v>0</v>
      </c>
      <c r="G84" s="52">
        <v>51.094511878825607</v>
      </c>
      <c r="H84" s="52">
        <f t="shared" si="2"/>
        <v>88.536669344698666</v>
      </c>
      <c r="I84" s="39" t="s">
        <v>17</v>
      </c>
      <c r="J84" s="39" t="s">
        <v>13</v>
      </c>
      <c r="K84" s="40">
        <v>43183</v>
      </c>
      <c r="L84" s="8">
        <v>384.19969804999999</v>
      </c>
      <c r="M84" s="8">
        <v>472.51722145000002</v>
      </c>
      <c r="N84" s="8">
        <v>88.317523400000013</v>
      </c>
      <c r="O84" s="8">
        <v>61.630724800000003</v>
      </c>
      <c r="P84" s="8">
        <v>370</v>
      </c>
      <c r="Q84" s="8">
        <v>0.21999999999999997</v>
      </c>
      <c r="R84" s="8">
        <v>218</v>
      </c>
      <c r="S84" s="8">
        <v>169.8</v>
      </c>
      <c r="T84" s="8">
        <v>88.6</v>
      </c>
      <c r="U84" s="8">
        <v>52</v>
      </c>
      <c r="V84" s="8">
        <v>1.42</v>
      </c>
      <c r="W84" s="8">
        <v>24.8</v>
      </c>
      <c r="X84" s="8">
        <v>21.200000000000003</v>
      </c>
      <c r="Y84" s="8">
        <v>0.84000000000000008</v>
      </c>
      <c r="Z84" s="8">
        <v>30.4</v>
      </c>
      <c r="AA84" s="8">
        <v>14.1</v>
      </c>
      <c r="AB84" s="8">
        <v>1.6</v>
      </c>
      <c r="AC84" s="8">
        <v>57.5</v>
      </c>
      <c r="AD84" s="8">
        <v>0.21999999999999997</v>
      </c>
      <c r="AE84" s="8">
        <v>1990</v>
      </c>
      <c r="AF84" s="8">
        <v>6.1099999999999994</v>
      </c>
      <c r="AG84" s="8">
        <v>173</v>
      </c>
      <c r="AH84" s="8">
        <v>119</v>
      </c>
      <c r="AI84" s="8">
        <v>1.85</v>
      </c>
      <c r="AJ84" s="8">
        <v>60.199999999999996</v>
      </c>
      <c r="AK84" s="8">
        <v>9.99</v>
      </c>
      <c r="AL84" s="8">
        <v>0.17</v>
      </c>
      <c r="AM84" s="51">
        <v>30.7</v>
      </c>
      <c r="AN84" s="51">
        <v>14.399999999999999</v>
      </c>
      <c r="AO84" s="51">
        <v>1.7000000000000002</v>
      </c>
      <c r="AP84" s="8">
        <v>317</v>
      </c>
      <c r="AQ84" s="8">
        <v>1.04</v>
      </c>
      <c r="AR84" s="8">
        <v>3850</v>
      </c>
      <c r="AS84" s="8">
        <v>68.600000000000009</v>
      </c>
      <c r="AT84" s="8">
        <v>738</v>
      </c>
      <c r="AU84" s="8">
        <v>393</v>
      </c>
      <c r="AV84" s="8">
        <v>65.400000000000006</v>
      </c>
      <c r="AW84" s="8">
        <v>225</v>
      </c>
      <c r="AX84" s="8">
        <v>16.299999999999997</v>
      </c>
      <c r="AY84" s="8">
        <v>9.0500000000000007</v>
      </c>
      <c r="AZ84" s="8">
        <v>0.45999999999999996</v>
      </c>
      <c r="BA84" s="8">
        <v>0.33</v>
      </c>
      <c r="BB84" s="8">
        <v>109</v>
      </c>
      <c r="BC84" s="8">
        <v>1.31</v>
      </c>
      <c r="BD84" s="8">
        <v>410</v>
      </c>
      <c r="BE84" s="8">
        <v>94.7</v>
      </c>
      <c r="BF84" s="8">
        <v>0.19</v>
      </c>
      <c r="BG84" s="8">
        <v>57</v>
      </c>
      <c r="BH84" s="8">
        <v>29.700000000000003</v>
      </c>
      <c r="BI84" s="8">
        <v>0.01</v>
      </c>
    </row>
    <row r="85" spans="1:61" x14ac:dyDescent="0.25">
      <c r="A85" s="38">
        <v>495</v>
      </c>
      <c r="B85" s="39" t="s">
        <v>129</v>
      </c>
      <c r="C85" s="39" t="s">
        <v>136</v>
      </c>
      <c r="D85" s="39">
        <v>8</v>
      </c>
      <c r="E85" s="39" t="s">
        <v>90</v>
      </c>
      <c r="F85" s="39">
        <v>0</v>
      </c>
      <c r="G85" s="52">
        <v>51.094511878825607</v>
      </c>
      <c r="H85" s="52">
        <f t="shared" si="2"/>
        <v>88.536669344698666</v>
      </c>
      <c r="I85" s="39" t="s">
        <v>17</v>
      </c>
      <c r="J85" s="39" t="s">
        <v>14</v>
      </c>
      <c r="K85" s="40">
        <v>43183</v>
      </c>
      <c r="L85" s="8">
        <v>359.84755769999998</v>
      </c>
      <c r="M85" s="8">
        <v>469.72429199999999</v>
      </c>
      <c r="N85" s="8">
        <v>109.87673430000001</v>
      </c>
      <c r="O85" s="8">
        <v>51.725123100000005</v>
      </c>
      <c r="P85" s="8">
        <v>450</v>
      </c>
      <c r="Q85" s="8">
        <v>0.3</v>
      </c>
      <c r="R85" s="8">
        <v>222</v>
      </c>
      <c r="S85" s="8">
        <v>210</v>
      </c>
      <c r="T85" s="8">
        <v>67.599999999999994</v>
      </c>
      <c r="U85" s="8">
        <v>59.400000000000006</v>
      </c>
      <c r="V85" s="8">
        <v>2.08</v>
      </c>
      <c r="W85" s="8">
        <v>22.599999999999998</v>
      </c>
      <c r="X85" s="8">
        <v>26.200000000000003</v>
      </c>
      <c r="Y85" s="8">
        <v>0.98</v>
      </c>
      <c r="Z85" s="8">
        <v>22.1</v>
      </c>
      <c r="AA85" s="8">
        <v>13.799999999999999</v>
      </c>
      <c r="AB85" s="8">
        <v>1.5</v>
      </c>
      <c r="AC85" s="8">
        <v>64.2</v>
      </c>
      <c r="AD85" s="8">
        <v>0.33</v>
      </c>
      <c r="AE85" s="8">
        <v>1990</v>
      </c>
      <c r="AF85" s="8">
        <v>8.2199999999999989</v>
      </c>
      <c r="AG85" s="8">
        <v>96.899999999999991</v>
      </c>
      <c r="AH85" s="8">
        <v>106</v>
      </c>
      <c r="AI85" s="8">
        <v>1.1100000000000001</v>
      </c>
      <c r="AJ85" s="8">
        <v>41.1</v>
      </c>
      <c r="AK85" s="8">
        <v>13.5</v>
      </c>
      <c r="AL85" s="8">
        <v>0.16</v>
      </c>
      <c r="AM85" s="51">
        <v>22.200000000000003</v>
      </c>
      <c r="AN85" s="51">
        <v>36.700000000000003</v>
      </c>
      <c r="AO85" s="51">
        <v>3.5999999999999996</v>
      </c>
      <c r="AP85" s="8">
        <v>368</v>
      </c>
      <c r="AQ85" s="8">
        <v>1.27</v>
      </c>
      <c r="AR85" s="8">
        <v>3870</v>
      </c>
      <c r="AS85" s="8">
        <v>95</v>
      </c>
      <c r="AT85" s="8">
        <v>545</v>
      </c>
      <c r="AU85" s="8">
        <v>363</v>
      </c>
      <c r="AV85" s="8">
        <v>67</v>
      </c>
      <c r="AW85" s="8">
        <v>192</v>
      </c>
      <c r="AX85" s="8">
        <v>18.799999999999997</v>
      </c>
      <c r="AY85" s="8">
        <v>8.23</v>
      </c>
      <c r="AZ85" s="8">
        <v>0.22999999999999998</v>
      </c>
      <c r="BA85" s="8">
        <v>0.15</v>
      </c>
      <c r="BB85" s="8">
        <v>75.7</v>
      </c>
      <c r="BC85" s="8">
        <v>0.66</v>
      </c>
      <c r="BD85" s="8">
        <v>189</v>
      </c>
      <c r="BE85" s="8">
        <v>61.1</v>
      </c>
      <c r="BF85" s="8">
        <v>0.09</v>
      </c>
      <c r="BG85" s="8">
        <v>35.5</v>
      </c>
      <c r="BH85" s="8">
        <v>19.899999999999999</v>
      </c>
      <c r="BI85" s="8">
        <v>0</v>
      </c>
    </row>
    <row r="86" spans="1:61" x14ac:dyDescent="0.25">
      <c r="A86" s="38">
        <v>499</v>
      </c>
      <c r="B86" s="39" t="s">
        <v>129</v>
      </c>
      <c r="C86" s="39" t="s">
        <v>116</v>
      </c>
      <c r="D86" s="39">
        <v>1</v>
      </c>
      <c r="E86" s="39" t="s">
        <v>90</v>
      </c>
      <c r="F86" s="39">
        <v>0</v>
      </c>
      <c r="G86" s="52">
        <v>39.163813673617597</v>
      </c>
      <c r="H86" s="52">
        <f t="shared" si="2"/>
        <v>67.863132340352792</v>
      </c>
      <c r="I86" s="39" t="s">
        <v>17</v>
      </c>
      <c r="J86" s="39" t="s">
        <v>15</v>
      </c>
      <c r="K86" s="40">
        <v>43183</v>
      </c>
      <c r="L86" s="8">
        <v>398.82282075000006</v>
      </c>
      <c r="M86" s="8">
        <v>562.9562674</v>
      </c>
      <c r="N86" s="8">
        <v>164.13344664999997</v>
      </c>
      <c r="O86" s="8">
        <v>53.092754899999989</v>
      </c>
      <c r="P86" s="12">
        <v>673</v>
      </c>
      <c r="Q86" s="12">
        <v>0.28000000000000003</v>
      </c>
      <c r="R86" s="12">
        <v>425</v>
      </c>
      <c r="S86" s="12">
        <v>335</v>
      </c>
      <c r="T86" s="12">
        <v>143</v>
      </c>
      <c r="U86" s="12">
        <v>95.199999999999989</v>
      </c>
      <c r="V86" s="12">
        <v>2.0699999999999998</v>
      </c>
      <c r="W86" s="12">
        <v>20.099999999999998</v>
      </c>
      <c r="X86" s="12">
        <v>13.200000000000001</v>
      </c>
      <c r="Y86" s="12">
        <v>1.36</v>
      </c>
      <c r="Z86" s="8">
        <v>17.8</v>
      </c>
      <c r="AA86" s="8">
        <v>18.799999999999997</v>
      </c>
      <c r="AB86" s="8">
        <v>2.9</v>
      </c>
      <c r="AC86" s="8">
        <v>35.6</v>
      </c>
      <c r="AD86" s="8">
        <v>0.25</v>
      </c>
      <c r="AE86" s="8">
        <v>2230</v>
      </c>
      <c r="AF86" s="8">
        <v>5.03</v>
      </c>
      <c r="AG86" s="8">
        <v>198</v>
      </c>
      <c r="AH86" s="8">
        <v>93.4</v>
      </c>
      <c r="AI86" s="8">
        <v>0.73</v>
      </c>
      <c r="AJ86" s="8">
        <v>23.599999999999998</v>
      </c>
      <c r="AK86" s="8">
        <v>7.48</v>
      </c>
      <c r="AL86" s="8">
        <v>0.03</v>
      </c>
      <c r="AM86" s="51">
        <v>19.3</v>
      </c>
      <c r="AN86" s="51">
        <v>21</v>
      </c>
      <c r="AO86" s="51">
        <v>1.5</v>
      </c>
      <c r="AP86" s="8">
        <v>137</v>
      </c>
      <c r="AQ86" s="8">
        <v>1.08</v>
      </c>
      <c r="AR86" s="8">
        <v>4210</v>
      </c>
      <c r="AS86" s="8">
        <v>48.5</v>
      </c>
      <c r="AT86" s="8">
        <v>749</v>
      </c>
      <c r="AU86" s="8">
        <v>268</v>
      </c>
      <c r="AV86" s="8">
        <v>33.6</v>
      </c>
      <c r="AW86" s="8">
        <v>156</v>
      </c>
      <c r="AX86" s="8">
        <v>12.6</v>
      </c>
      <c r="AY86" s="8">
        <v>6.6000000000000005</v>
      </c>
      <c r="AZ86" s="8">
        <v>0.85999999999999988</v>
      </c>
      <c r="BA86" s="8">
        <v>0.37</v>
      </c>
      <c r="BB86" s="8">
        <v>70.7</v>
      </c>
      <c r="BC86" s="8">
        <v>1.22</v>
      </c>
      <c r="BD86" s="8">
        <v>661</v>
      </c>
      <c r="BE86" s="8">
        <v>64.400000000000006</v>
      </c>
      <c r="BF86" s="8">
        <v>0.10999999999999999</v>
      </c>
      <c r="BG86" s="8">
        <v>64.400000000000006</v>
      </c>
      <c r="BH86" s="8">
        <v>31.400000000000002</v>
      </c>
      <c r="BI86" s="8">
        <v>0</v>
      </c>
    </row>
    <row r="87" spans="1:61" x14ac:dyDescent="0.25">
      <c r="A87" s="38">
        <v>497</v>
      </c>
      <c r="B87" s="39" t="s">
        <v>129</v>
      </c>
      <c r="C87" s="39" t="s">
        <v>116</v>
      </c>
      <c r="D87" s="39">
        <v>1</v>
      </c>
      <c r="E87" s="39" t="s">
        <v>90</v>
      </c>
      <c r="F87" s="39">
        <v>0</v>
      </c>
      <c r="G87" s="52">
        <v>39.163813673617597</v>
      </c>
      <c r="H87" s="52">
        <f t="shared" si="2"/>
        <v>67.863132340352792</v>
      </c>
      <c r="I87" s="39" t="s">
        <v>17</v>
      </c>
      <c r="J87" s="39" t="s">
        <v>13</v>
      </c>
      <c r="K87" s="40">
        <v>43183</v>
      </c>
      <c r="L87" s="8">
        <v>373.14842620000002</v>
      </c>
      <c r="M87" s="8">
        <v>511.17540904999998</v>
      </c>
      <c r="N87" s="8">
        <v>138.02698285</v>
      </c>
      <c r="O87" s="8">
        <v>52.747754350000008</v>
      </c>
      <c r="P87" s="12">
        <v>595</v>
      </c>
      <c r="Q87" s="12">
        <v>0.21999999999999997</v>
      </c>
      <c r="R87" s="12">
        <v>372</v>
      </c>
      <c r="S87" s="12">
        <v>286</v>
      </c>
      <c r="T87" s="12">
        <v>152</v>
      </c>
      <c r="U87" s="12">
        <v>86</v>
      </c>
      <c r="V87" s="12">
        <v>1.79</v>
      </c>
      <c r="W87" s="12">
        <v>22.5</v>
      </c>
      <c r="X87" s="12">
        <v>11.7</v>
      </c>
      <c r="Y87" s="12">
        <v>1.49</v>
      </c>
      <c r="Z87" s="8">
        <v>17.899999999999999</v>
      </c>
      <c r="AA87" s="8">
        <v>20.9</v>
      </c>
      <c r="AB87" s="8">
        <v>2.3000000000000003</v>
      </c>
      <c r="AC87" s="8">
        <v>28.2</v>
      </c>
      <c r="AD87" s="8">
        <v>0.16</v>
      </c>
      <c r="AE87" s="8">
        <v>2190</v>
      </c>
      <c r="AF87" s="8">
        <v>4.16</v>
      </c>
      <c r="AG87" s="8">
        <v>239</v>
      </c>
      <c r="AH87" s="8">
        <v>103</v>
      </c>
      <c r="AI87" s="8">
        <v>0.85999999999999988</v>
      </c>
      <c r="AJ87" s="8">
        <v>28.900000000000002</v>
      </c>
      <c r="AK87" s="8">
        <v>6.75</v>
      </c>
      <c r="AL87" s="8">
        <v>0.06</v>
      </c>
      <c r="AM87" s="51">
        <v>20.6</v>
      </c>
      <c r="AN87" s="51">
        <v>28.1</v>
      </c>
      <c r="AO87" s="51">
        <v>1.7999999999999998</v>
      </c>
      <c r="AP87" s="8">
        <v>108</v>
      </c>
      <c r="AQ87" s="8">
        <v>0.94</v>
      </c>
      <c r="AR87" s="8">
        <v>4180</v>
      </c>
      <c r="AS87" s="8">
        <v>45.199999999999996</v>
      </c>
      <c r="AT87" s="8">
        <v>844</v>
      </c>
      <c r="AU87" s="8">
        <v>289</v>
      </c>
      <c r="AV87" s="8">
        <v>34.799999999999997</v>
      </c>
      <c r="AW87" s="8">
        <v>181</v>
      </c>
      <c r="AX87" s="8">
        <v>12.2</v>
      </c>
      <c r="AY87" s="8">
        <v>8.66</v>
      </c>
      <c r="AZ87" s="8">
        <v>0.91999999999999993</v>
      </c>
      <c r="BA87" s="8">
        <v>0.3</v>
      </c>
      <c r="BB87" s="8">
        <v>83.6</v>
      </c>
      <c r="BC87" s="8">
        <v>1.32</v>
      </c>
      <c r="BD87" s="8">
        <v>781</v>
      </c>
      <c r="BE87" s="8">
        <v>75.5</v>
      </c>
      <c r="BF87" s="8">
        <v>0.12</v>
      </c>
      <c r="BG87" s="8">
        <v>67.900000000000006</v>
      </c>
      <c r="BH87" s="8">
        <v>30.5</v>
      </c>
      <c r="BI87" s="8">
        <v>0</v>
      </c>
    </row>
    <row r="88" spans="1:61" x14ac:dyDescent="0.25">
      <c r="A88" s="38">
        <v>498</v>
      </c>
      <c r="B88" s="39" t="s">
        <v>129</v>
      </c>
      <c r="C88" s="39" t="s">
        <v>116</v>
      </c>
      <c r="D88" s="39">
        <v>1</v>
      </c>
      <c r="E88" s="39" t="s">
        <v>90</v>
      </c>
      <c r="F88" s="39">
        <v>0</v>
      </c>
      <c r="G88" s="52">
        <v>39.163813673617597</v>
      </c>
      <c r="H88" s="52">
        <f t="shared" si="2"/>
        <v>67.863132340352792</v>
      </c>
      <c r="I88" s="39" t="s">
        <v>17</v>
      </c>
      <c r="J88" s="39" t="s">
        <v>14</v>
      </c>
      <c r="K88" s="40">
        <v>43183</v>
      </c>
      <c r="L88" s="8">
        <v>399.37793959999993</v>
      </c>
      <c r="M88" s="8">
        <v>563.82273409999993</v>
      </c>
      <c r="N88" s="8">
        <v>164.4447945</v>
      </c>
      <c r="O88" s="8">
        <v>54.551227099999991</v>
      </c>
      <c r="P88" s="12">
        <v>626</v>
      </c>
      <c r="Q88" s="12">
        <v>0.31</v>
      </c>
      <c r="R88" s="12">
        <v>425</v>
      </c>
      <c r="S88" s="12">
        <v>311</v>
      </c>
      <c r="T88" s="12">
        <v>129</v>
      </c>
      <c r="U88" s="12">
        <v>88.9</v>
      </c>
      <c r="V88" s="12">
        <v>1.9700000000000002</v>
      </c>
      <c r="W88" s="12">
        <v>20.9</v>
      </c>
      <c r="X88" s="12">
        <v>13</v>
      </c>
      <c r="Y88" s="12">
        <v>1.32</v>
      </c>
      <c r="Z88" s="8">
        <v>17.899999999999999</v>
      </c>
      <c r="AA88" s="8">
        <v>20</v>
      </c>
      <c r="AB88" s="8">
        <v>2</v>
      </c>
      <c r="AC88" s="8">
        <v>36.6</v>
      </c>
      <c r="AD88" s="8">
        <v>0.27</v>
      </c>
      <c r="AE88" s="8">
        <v>2240</v>
      </c>
      <c r="AF88" s="8">
        <v>4.96</v>
      </c>
      <c r="AG88" s="8">
        <v>175</v>
      </c>
      <c r="AH88" s="8">
        <v>91.1</v>
      </c>
      <c r="AI88" s="8">
        <v>0.75</v>
      </c>
      <c r="AJ88" s="8">
        <v>25.099999999999998</v>
      </c>
      <c r="AK88" s="8">
        <v>8.4699999999999989</v>
      </c>
      <c r="AL88" s="8">
        <v>0.03</v>
      </c>
      <c r="AM88" s="51">
        <v>18.799999999999997</v>
      </c>
      <c r="AN88" s="51">
        <v>21.9</v>
      </c>
      <c r="AO88" s="51">
        <v>2.2000000000000002</v>
      </c>
      <c r="AP88" s="8">
        <v>151</v>
      </c>
      <c r="AQ88" s="8">
        <v>1.27</v>
      </c>
      <c r="AR88" s="8">
        <v>4210</v>
      </c>
      <c r="AS88" s="8">
        <v>54.2</v>
      </c>
      <c r="AT88" s="8">
        <v>703</v>
      </c>
      <c r="AU88" s="8">
        <v>267</v>
      </c>
      <c r="AV88" s="8">
        <v>35.9</v>
      </c>
      <c r="AW88" s="8">
        <v>157</v>
      </c>
      <c r="AX88" s="8">
        <v>13</v>
      </c>
      <c r="AY88" s="8">
        <v>6.75</v>
      </c>
      <c r="AZ88" s="8">
        <v>1.1300000000000001</v>
      </c>
      <c r="BA88" s="8">
        <v>0.41000000000000003</v>
      </c>
      <c r="BB88" s="8">
        <v>69.599999999999994</v>
      </c>
      <c r="BC88" s="8">
        <v>1.36</v>
      </c>
      <c r="BD88" s="8">
        <v>596</v>
      </c>
      <c r="BE88" s="8">
        <v>63</v>
      </c>
      <c r="BF88" s="8">
        <v>0.1</v>
      </c>
      <c r="BG88" s="8">
        <v>67.8</v>
      </c>
      <c r="BH88" s="8">
        <v>31.200000000000003</v>
      </c>
      <c r="BI88" s="8">
        <v>0</v>
      </c>
    </row>
    <row r="89" spans="1:61" x14ac:dyDescent="0.25">
      <c r="A89" s="38">
        <v>502</v>
      </c>
      <c r="B89" s="39" t="s">
        <v>129</v>
      </c>
      <c r="C89" s="39" t="s">
        <v>117</v>
      </c>
      <c r="D89" s="39">
        <v>2</v>
      </c>
      <c r="E89" s="39" t="s">
        <v>90</v>
      </c>
      <c r="F89" s="39">
        <v>0</v>
      </c>
      <c r="G89" s="52">
        <v>38.904450669156553</v>
      </c>
      <c r="H89" s="52">
        <f t="shared" si="2"/>
        <v>67.413707622867008</v>
      </c>
      <c r="I89" s="39" t="s">
        <v>17</v>
      </c>
      <c r="J89" s="39" t="s">
        <v>15</v>
      </c>
      <c r="K89" s="40">
        <v>43183</v>
      </c>
      <c r="L89" s="8">
        <v>397.08397930000001</v>
      </c>
      <c r="M89" s="8">
        <v>517.34727154999996</v>
      </c>
      <c r="N89" s="8">
        <v>120.26329224999999</v>
      </c>
      <c r="O89" s="8">
        <v>58.574837700000003</v>
      </c>
      <c r="P89" s="12">
        <v>577</v>
      </c>
      <c r="Q89" s="12">
        <v>0.26</v>
      </c>
      <c r="R89" s="12">
        <v>347</v>
      </c>
      <c r="S89" s="12">
        <v>283</v>
      </c>
      <c r="T89" s="12">
        <v>118</v>
      </c>
      <c r="U89" s="12">
        <v>82.2</v>
      </c>
      <c r="V89" s="12">
        <v>2.33</v>
      </c>
      <c r="W89" s="12">
        <v>23.1</v>
      </c>
      <c r="X89" s="12">
        <v>13.100000000000001</v>
      </c>
      <c r="Y89" s="12">
        <v>1.1700000000000002</v>
      </c>
      <c r="Z89" s="8">
        <v>21.400000000000002</v>
      </c>
      <c r="AA89" s="8">
        <v>21.299999999999997</v>
      </c>
      <c r="AB89" s="8">
        <v>2.5</v>
      </c>
      <c r="AC89" s="8">
        <v>36.9</v>
      </c>
      <c r="AD89" s="8">
        <v>0.25</v>
      </c>
      <c r="AE89" s="8">
        <v>2200</v>
      </c>
      <c r="AF89" s="8">
        <v>4.45</v>
      </c>
      <c r="AG89" s="8">
        <v>186</v>
      </c>
      <c r="AH89" s="8">
        <v>100</v>
      </c>
      <c r="AI89" s="8">
        <v>1.18</v>
      </c>
      <c r="AJ89" s="8">
        <v>32.9</v>
      </c>
      <c r="AK89" s="8">
        <v>8.16</v>
      </c>
      <c r="AL89" s="8">
        <v>0.09</v>
      </c>
      <c r="AM89" s="51">
        <v>23.3</v>
      </c>
      <c r="AN89" s="51">
        <v>28.700000000000003</v>
      </c>
      <c r="AO89" s="51">
        <v>2.1</v>
      </c>
      <c r="AP89" s="8">
        <v>167</v>
      </c>
      <c r="AQ89" s="8">
        <v>1.1700000000000002</v>
      </c>
      <c r="AR89" s="8">
        <v>4010</v>
      </c>
      <c r="AS89" s="8">
        <v>45.300000000000004</v>
      </c>
      <c r="AT89" s="8">
        <v>679</v>
      </c>
      <c r="AU89" s="8">
        <v>283</v>
      </c>
      <c r="AV89" s="8">
        <v>52.599999999999994</v>
      </c>
      <c r="AW89" s="8">
        <v>198</v>
      </c>
      <c r="AX89" s="8">
        <v>13.899999999999999</v>
      </c>
      <c r="AY89" s="8">
        <v>8.41</v>
      </c>
      <c r="AZ89" s="8">
        <v>1.1500000000000001</v>
      </c>
      <c r="BA89" s="8">
        <v>0.42999999999999994</v>
      </c>
      <c r="BB89" s="8">
        <v>91.1</v>
      </c>
      <c r="BC89" s="8">
        <v>2.19</v>
      </c>
      <c r="BD89" s="8">
        <v>620</v>
      </c>
      <c r="BE89" s="8">
        <v>79.099999999999994</v>
      </c>
      <c r="BF89" s="8">
        <v>0.21999999999999997</v>
      </c>
      <c r="BG89" s="8">
        <v>63.8</v>
      </c>
      <c r="BH89" s="8">
        <v>32.299999999999997</v>
      </c>
      <c r="BI89" s="8">
        <v>0</v>
      </c>
    </row>
    <row r="90" spans="1:61" x14ac:dyDescent="0.25">
      <c r="A90" s="38">
        <v>500</v>
      </c>
      <c r="B90" s="39" t="s">
        <v>129</v>
      </c>
      <c r="C90" s="39" t="s">
        <v>117</v>
      </c>
      <c r="D90" s="39">
        <v>2</v>
      </c>
      <c r="E90" s="39" t="s">
        <v>90</v>
      </c>
      <c r="F90" s="39">
        <v>0</v>
      </c>
      <c r="G90" s="52">
        <v>38.904450669156553</v>
      </c>
      <c r="H90" s="52">
        <f t="shared" si="2"/>
        <v>67.413707622867008</v>
      </c>
      <c r="I90" s="39" t="s">
        <v>17</v>
      </c>
      <c r="J90" s="39" t="s">
        <v>13</v>
      </c>
      <c r="K90" s="40">
        <v>43183</v>
      </c>
      <c r="L90" s="8">
        <v>389.41959615000002</v>
      </c>
      <c r="M90" s="8">
        <v>494.58169484999996</v>
      </c>
      <c r="N90" s="8">
        <v>105.1620987</v>
      </c>
      <c r="O90" s="8">
        <v>68.276437049999998</v>
      </c>
      <c r="P90" s="12">
        <v>505</v>
      </c>
      <c r="Q90" s="12">
        <v>0.17</v>
      </c>
      <c r="R90" s="12">
        <v>313</v>
      </c>
      <c r="S90" s="12">
        <v>245</v>
      </c>
      <c r="T90" s="12">
        <v>140</v>
      </c>
      <c r="U90" s="12">
        <v>74.599999999999994</v>
      </c>
      <c r="V90" s="12">
        <v>1.9</v>
      </c>
      <c r="W90" s="12">
        <v>24</v>
      </c>
      <c r="X90" s="12">
        <v>11.799999999999999</v>
      </c>
      <c r="Y90" s="12">
        <v>1.1200000000000001</v>
      </c>
      <c r="Z90" s="8">
        <v>29</v>
      </c>
      <c r="AA90" s="8">
        <v>22.1</v>
      </c>
      <c r="AB90" s="8">
        <v>1.7000000000000002</v>
      </c>
      <c r="AC90" s="8">
        <v>30.5</v>
      </c>
      <c r="AD90" s="8">
        <v>0.22999999999999998</v>
      </c>
      <c r="AE90" s="8">
        <v>2160</v>
      </c>
      <c r="AF90" s="8">
        <v>3.3400000000000003</v>
      </c>
      <c r="AG90" s="8">
        <v>260</v>
      </c>
      <c r="AH90" s="8">
        <v>112</v>
      </c>
      <c r="AI90" s="8">
        <v>1.57</v>
      </c>
      <c r="AJ90" s="8">
        <v>39.5</v>
      </c>
      <c r="AK90" s="8">
        <v>6.75</v>
      </c>
      <c r="AL90" s="8">
        <v>7.0000000000000007E-2</v>
      </c>
      <c r="AM90" s="51">
        <v>32.1</v>
      </c>
      <c r="AN90" s="51">
        <v>36.4</v>
      </c>
      <c r="AO90" s="51">
        <v>2</v>
      </c>
      <c r="AP90" s="8">
        <v>138</v>
      </c>
      <c r="AQ90" s="8">
        <v>1.08</v>
      </c>
      <c r="AR90" s="8">
        <v>4000</v>
      </c>
      <c r="AS90" s="8">
        <v>35.5</v>
      </c>
      <c r="AT90" s="8">
        <v>857</v>
      </c>
      <c r="AU90" s="8">
        <v>311</v>
      </c>
      <c r="AV90" s="8">
        <v>54.1</v>
      </c>
      <c r="AW90" s="8">
        <v>239</v>
      </c>
      <c r="AX90" s="8">
        <v>13.200000000000001</v>
      </c>
      <c r="AY90" s="8">
        <v>10</v>
      </c>
      <c r="AZ90" s="8">
        <v>0.85999999999999988</v>
      </c>
      <c r="BA90" s="8">
        <v>0.21999999999999997</v>
      </c>
      <c r="BB90" s="8">
        <v>101</v>
      </c>
      <c r="BC90" s="8">
        <v>1.18</v>
      </c>
      <c r="BD90" s="8">
        <v>834</v>
      </c>
      <c r="BE90" s="8">
        <v>87.699999999999989</v>
      </c>
      <c r="BF90" s="8">
        <v>0.19</v>
      </c>
      <c r="BG90" s="8">
        <v>76.900000000000006</v>
      </c>
      <c r="BH90" s="8">
        <v>34.300000000000004</v>
      </c>
      <c r="BI90" s="8">
        <v>0</v>
      </c>
    </row>
    <row r="91" spans="1:61" x14ac:dyDescent="0.25">
      <c r="A91" s="38">
        <v>501</v>
      </c>
      <c r="B91" s="39" t="s">
        <v>129</v>
      </c>
      <c r="C91" s="39" t="s">
        <v>117</v>
      </c>
      <c r="D91" s="39">
        <v>2</v>
      </c>
      <c r="E91" s="39" t="s">
        <v>90</v>
      </c>
      <c r="F91" s="39">
        <v>0</v>
      </c>
      <c r="G91" s="52">
        <v>38.904450669156553</v>
      </c>
      <c r="H91" s="52">
        <f t="shared" si="2"/>
        <v>67.413707622867008</v>
      </c>
      <c r="I91" s="39" t="s">
        <v>17</v>
      </c>
      <c r="J91" s="39" t="s">
        <v>14</v>
      </c>
      <c r="K91" s="40">
        <v>43183</v>
      </c>
      <c r="L91" s="8">
        <v>334.62786265000005</v>
      </c>
      <c r="M91" s="8">
        <v>464.38642375000001</v>
      </c>
      <c r="N91" s="8">
        <v>129.75856109999998</v>
      </c>
      <c r="O91" s="8">
        <v>43.6379211</v>
      </c>
      <c r="P91" s="12">
        <v>633</v>
      </c>
      <c r="Q91" s="12">
        <v>0.37</v>
      </c>
      <c r="R91" s="12">
        <v>358</v>
      </c>
      <c r="S91" s="12">
        <v>315</v>
      </c>
      <c r="T91" s="12">
        <v>92.5</v>
      </c>
      <c r="U91" s="12">
        <v>87.100000000000009</v>
      </c>
      <c r="V91" s="12">
        <v>2.4900000000000002</v>
      </c>
      <c r="W91" s="12">
        <v>14.7</v>
      </c>
      <c r="X91" s="12">
        <v>10.9</v>
      </c>
      <c r="Y91" s="12">
        <v>1.1100000000000001</v>
      </c>
      <c r="Z91" s="8">
        <v>16.399999999999999</v>
      </c>
      <c r="AA91" s="8">
        <v>17.100000000000001</v>
      </c>
      <c r="AB91" s="8">
        <v>1</v>
      </c>
      <c r="AC91" s="8">
        <v>39.300000000000004</v>
      </c>
      <c r="AD91" s="8">
        <v>0.29000000000000004</v>
      </c>
      <c r="AE91" s="8">
        <v>2230</v>
      </c>
      <c r="AF91" s="8">
        <v>5.53</v>
      </c>
      <c r="AG91" s="8">
        <v>126</v>
      </c>
      <c r="AH91" s="8">
        <v>83.800000000000011</v>
      </c>
      <c r="AI91" s="8">
        <v>0.97</v>
      </c>
      <c r="AJ91" s="8">
        <v>15.8</v>
      </c>
      <c r="AK91" s="8">
        <v>6.69</v>
      </c>
      <c r="AL91" s="8">
        <v>0.04</v>
      </c>
      <c r="AM91" s="51">
        <v>16.5</v>
      </c>
      <c r="AN91" s="51">
        <v>14.299999999999999</v>
      </c>
      <c r="AO91" s="51">
        <v>1.1000000000000001</v>
      </c>
      <c r="AP91" s="8">
        <v>192</v>
      </c>
      <c r="AQ91" s="8">
        <v>1.28</v>
      </c>
      <c r="AR91" s="8">
        <v>4110</v>
      </c>
      <c r="AS91" s="8">
        <v>46.2</v>
      </c>
      <c r="AT91" s="8">
        <v>537</v>
      </c>
      <c r="AU91" s="8">
        <v>246</v>
      </c>
      <c r="AV91" s="8">
        <v>47.400000000000006</v>
      </c>
      <c r="AW91" s="8">
        <v>112</v>
      </c>
      <c r="AX91" s="8">
        <v>9.73</v>
      </c>
      <c r="AY91" s="8">
        <v>4.88</v>
      </c>
      <c r="AZ91" s="8">
        <v>0.87999999999999989</v>
      </c>
      <c r="BA91" s="8">
        <v>0.55000000000000004</v>
      </c>
      <c r="BB91" s="8">
        <v>68.899999999999991</v>
      </c>
      <c r="BC91" s="8">
        <v>0.86999999999999988</v>
      </c>
      <c r="BD91" s="8">
        <v>435</v>
      </c>
      <c r="BE91" s="8">
        <v>62.9</v>
      </c>
      <c r="BF91" s="8">
        <v>0.12</v>
      </c>
      <c r="BG91" s="8">
        <v>44.699999999999996</v>
      </c>
      <c r="BH91" s="8">
        <v>26.5</v>
      </c>
      <c r="BI91" s="8">
        <v>0</v>
      </c>
    </row>
    <row r="92" spans="1:61" x14ac:dyDescent="0.25">
      <c r="A92" s="38">
        <v>505</v>
      </c>
      <c r="B92" s="39" t="s">
        <v>129</v>
      </c>
      <c r="C92" s="39" t="s">
        <v>118</v>
      </c>
      <c r="D92" s="39">
        <v>3</v>
      </c>
      <c r="E92" s="39" t="s">
        <v>90</v>
      </c>
      <c r="F92" s="39">
        <v>0</v>
      </c>
      <c r="G92" s="52">
        <v>48.241518829754128</v>
      </c>
      <c r="H92" s="52">
        <f t="shared" si="2"/>
        <v>83.592997452355107</v>
      </c>
      <c r="I92" s="39" t="s">
        <v>17</v>
      </c>
      <c r="J92" s="39" t="s">
        <v>15</v>
      </c>
      <c r="K92" s="40">
        <v>43183</v>
      </c>
      <c r="L92" s="8">
        <v>394.15324075000001</v>
      </c>
      <c r="M92" s="8">
        <v>509.82629349999996</v>
      </c>
      <c r="N92" s="8">
        <v>115.67305274999998</v>
      </c>
      <c r="O92" s="8">
        <v>59.79020405</v>
      </c>
      <c r="P92" s="12">
        <v>540</v>
      </c>
      <c r="Q92" s="12">
        <v>0.31</v>
      </c>
      <c r="R92" s="12">
        <v>325</v>
      </c>
      <c r="S92" s="12">
        <v>265</v>
      </c>
      <c r="T92" s="12">
        <v>104</v>
      </c>
      <c r="U92" s="12">
        <v>78.3</v>
      </c>
      <c r="V92" s="12">
        <v>2.1</v>
      </c>
      <c r="W92" s="12">
        <v>23.4</v>
      </c>
      <c r="X92" s="12">
        <v>12.5</v>
      </c>
      <c r="Y92" s="12">
        <v>1.0900000000000001</v>
      </c>
      <c r="Z92" s="8">
        <v>25.4</v>
      </c>
      <c r="AA92" s="8">
        <v>20.8</v>
      </c>
      <c r="AB92" s="8">
        <v>2.2000000000000002</v>
      </c>
      <c r="AC92" s="8">
        <v>42.5</v>
      </c>
      <c r="AD92" s="8">
        <v>0.32</v>
      </c>
      <c r="AE92" s="8">
        <v>2170</v>
      </c>
      <c r="AF92" s="8">
        <v>4.7699999999999996</v>
      </c>
      <c r="AG92" s="8">
        <v>170</v>
      </c>
      <c r="AH92" s="8">
        <v>109</v>
      </c>
      <c r="AI92" s="8">
        <v>1.01</v>
      </c>
      <c r="AJ92" s="8">
        <v>35.4</v>
      </c>
      <c r="AK92" s="8">
        <v>8.379999999999999</v>
      </c>
      <c r="AL92" s="8">
        <v>0.06</v>
      </c>
      <c r="AM92" s="51">
        <v>27.5</v>
      </c>
      <c r="AN92" s="51">
        <v>31.400000000000002</v>
      </c>
      <c r="AO92" s="51">
        <v>2.3000000000000003</v>
      </c>
      <c r="AP92" s="8">
        <v>209</v>
      </c>
      <c r="AQ92" s="8">
        <v>1.1400000000000001</v>
      </c>
      <c r="AR92" s="8">
        <v>4040</v>
      </c>
      <c r="AS92" s="8">
        <v>60.199999999999996</v>
      </c>
      <c r="AT92" s="8">
        <v>683</v>
      </c>
      <c r="AU92" s="8">
        <v>323</v>
      </c>
      <c r="AV92" s="8">
        <v>57.9</v>
      </c>
      <c r="AW92" s="8">
        <v>216</v>
      </c>
      <c r="AX92" s="8">
        <v>14.5</v>
      </c>
      <c r="AY92" s="8">
        <v>9.4699999999999989</v>
      </c>
      <c r="AZ92" s="8">
        <v>0.83000000000000007</v>
      </c>
      <c r="BA92" s="8">
        <v>0.42999999999999994</v>
      </c>
      <c r="BB92" s="8">
        <v>106</v>
      </c>
      <c r="BC92" s="8">
        <v>1.48</v>
      </c>
      <c r="BD92" s="8">
        <v>582</v>
      </c>
      <c r="BE92" s="8">
        <v>90.3</v>
      </c>
      <c r="BF92" s="8">
        <v>0.16</v>
      </c>
      <c r="BG92" s="8">
        <v>70.599999999999994</v>
      </c>
      <c r="BH92" s="8">
        <v>32.5</v>
      </c>
      <c r="BI92" s="8">
        <v>0</v>
      </c>
    </row>
    <row r="93" spans="1:61" x14ac:dyDescent="0.25">
      <c r="A93" s="38">
        <v>503</v>
      </c>
      <c r="B93" s="39" t="s">
        <v>129</v>
      </c>
      <c r="C93" s="39" t="s">
        <v>118</v>
      </c>
      <c r="D93" s="39">
        <v>3</v>
      </c>
      <c r="E93" s="39" t="s">
        <v>90</v>
      </c>
      <c r="F93" s="39">
        <v>0</v>
      </c>
      <c r="G93" s="52">
        <v>48.241518829754128</v>
      </c>
      <c r="H93" s="52">
        <f t="shared" si="2"/>
        <v>83.592997452355107</v>
      </c>
      <c r="I93" s="39" t="s">
        <v>17</v>
      </c>
      <c r="J93" s="39" t="s">
        <v>13</v>
      </c>
      <c r="K93" s="40">
        <v>43183</v>
      </c>
      <c r="L93" s="8">
        <v>402.37626599999999</v>
      </c>
      <c r="M93" s="8">
        <v>504.27977984999995</v>
      </c>
      <c r="N93" s="8">
        <v>101.90351385</v>
      </c>
      <c r="O93" s="8">
        <v>54.652131650000001</v>
      </c>
      <c r="P93" s="12">
        <v>592</v>
      </c>
      <c r="Q93" s="12">
        <v>0.16</v>
      </c>
      <c r="R93" s="12">
        <v>311</v>
      </c>
      <c r="S93" s="12">
        <v>286</v>
      </c>
      <c r="T93" s="12">
        <v>139</v>
      </c>
      <c r="U93" s="12">
        <v>84.9</v>
      </c>
      <c r="V93" s="12">
        <v>2.09</v>
      </c>
      <c r="W93" s="12">
        <v>26.6</v>
      </c>
      <c r="X93" s="12">
        <v>10.8</v>
      </c>
      <c r="Y93" s="12">
        <v>1.21</v>
      </c>
      <c r="Z93" s="8">
        <v>18.899999999999999</v>
      </c>
      <c r="AA93" s="8">
        <v>24.8</v>
      </c>
      <c r="AB93" s="8">
        <v>2.3000000000000003</v>
      </c>
      <c r="AC93" s="8">
        <v>33.799999999999997</v>
      </c>
      <c r="AD93" s="8">
        <v>0.27</v>
      </c>
      <c r="AE93" s="8">
        <v>2130</v>
      </c>
      <c r="AF93" s="8">
        <v>4.03</v>
      </c>
      <c r="AG93" s="8">
        <v>237</v>
      </c>
      <c r="AH93" s="8">
        <v>116</v>
      </c>
      <c r="AI93" s="8">
        <v>1.33</v>
      </c>
      <c r="AJ93" s="8">
        <v>40.700000000000003</v>
      </c>
      <c r="AK93" s="8">
        <v>7.7700000000000005</v>
      </c>
      <c r="AL93" s="8">
        <v>0.10999999999999999</v>
      </c>
      <c r="AM93" s="51">
        <v>21</v>
      </c>
      <c r="AN93" s="51">
        <v>36.1</v>
      </c>
      <c r="AO93" s="51">
        <v>2.1</v>
      </c>
      <c r="AP93" s="8">
        <v>173</v>
      </c>
      <c r="AQ93" s="8">
        <v>0.98</v>
      </c>
      <c r="AR93" s="8">
        <v>4000</v>
      </c>
      <c r="AS93" s="8">
        <v>46.4</v>
      </c>
      <c r="AT93" s="8">
        <v>831</v>
      </c>
      <c r="AU93" s="8">
        <v>335</v>
      </c>
      <c r="AV93" s="8">
        <v>60.199999999999996</v>
      </c>
      <c r="AW93" s="8">
        <v>234</v>
      </c>
      <c r="AX93" s="8">
        <v>11.399999999999999</v>
      </c>
      <c r="AY93" s="8">
        <v>10.199999999999999</v>
      </c>
      <c r="AZ93" s="8">
        <v>0.94</v>
      </c>
      <c r="BA93" s="8">
        <v>0.29000000000000004</v>
      </c>
      <c r="BB93" s="8">
        <v>117</v>
      </c>
      <c r="BC93" s="8">
        <v>1.8399999999999999</v>
      </c>
      <c r="BD93" s="8">
        <v>780</v>
      </c>
      <c r="BE93" s="8">
        <v>98.800000000000011</v>
      </c>
      <c r="BF93" s="8">
        <v>0.2</v>
      </c>
      <c r="BG93" s="8">
        <v>75.400000000000006</v>
      </c>
      <c r="BH93" s="8">
        <v>31</v>
      </c>
      <c r="BI93" s="8">
        <v>0</v>
      </c>
    </row>
    <row r="94" spans="1:61" x14ac:dyDescent="0.25">
      <c r="A94" s="38">
        <v>504</v>
      </c>
      <c r="B94" s="39" t="s">
        <v>129</v>
      </c>
      <c r="C94" s="39" t="s">
        <v>118</v>
      </c>
      <c r="D94" s="39">
        <v>3</v>
      </c>
      <c r="E94" s="39" t="s">
        <v>90</v>
      </c>
      <c r="F94" s="39">
        <v>0</v>
      </c>
      <c r="G94" s="52">
        <v>48.241518829754128</v>
      </c>
      <c r="H94" s="52">
        <f t="shared" si="2"/>
        <v>83.592997452355107</v>
      </c>
      <c r="I94" s="39" t="s">
        <v>17</v>
      </c>
      <c r="J94" s="39" t="s">
        <v>14</v>
      </c>
      <c r="K94" s="40">
        <v>43183</v>
      </c>
      <c r="L94" s="8">
        <v>381.59606640000004</v>
      </c>
      <c r="M94" s="8">
        <v>498.40628045000005</v>
      </c>
      <c r="N94" s="8">
        <v>116.81021404999998</v>
      </c>
      <c r="O94" s="8">
        <v>51.186472599999995</v>
      </c>
      <c r="P94" s="12">
        <v>659</v>
      </c>
      <c r="Q94" s="12">
        <v>0.28000000000000003</v>
      </c>
      <c r="R94" s="12">
        <v>342</v>
      </c>
      <c r="S94" s="12">
        <v>328</v>
      </c>
      <c r="T94" s="12">
        <v>99.600000000000009</v>
      </c>
      <c r="U94" s="12">
        <v>91.7</v>
      </c>
      <c r="V94" s="12">
        <v>2.5</v>
      </c>
      <c r="W94" s="12">
        <v>22.7</v>
      </c>
      <c r="X94" s="12">
        <v>11.799999999999999</v>
      </c>
      <c r="Y94" s="12">
        <v>1.26</v>
      </c>
      <c r="Z94" s="8">
        <v>19.7</v>
      </c>
      <c r="AA94" s="8">
        <v>19.7</v>
      </c>
      <c r="AB94" s="8">
        <v>2</v>
      </c>
      <c r="AC94" s="8">
        <v>41.8</v>
      </c>
      <c r="AD94" s="8">
        <v>0.38</v>
      </c>
      <c r="AE94" s="8">
        <v>2170</v>
      </c>
      <c r="AF94" s="8">
        <v>4.54</v>
      </c>
      <c r="AG94" s="8">
        <v>135</v>
      </c>
      <c r="AH94" s="8">
        <v>102</v>
      </c>
      <c r="AI94" s="8">
        <v>1.03</v>
      </c>
      <c r="AJ94" s="8">
        <v>32.200000000000003</v>
      </c>
      <c r="AK94" s="8">
        <v>9.01</v>
      </c>
      <c r="AL94" s="8">
        <v>0.06</v>
      </c>
      <c r="AM94" s="51">
        <v>18.900000000000002</v>
      </c>
      <c r="AN94" s="51">
        <v>28.2</v>
      </c>
      <c r="AO94" s="51">
        <v>3.4000000000000004</v>
      </c>
      <c r="AP94" s="8">
        <v>224</v>
      </c>
      <c r="AQ94" s="8">
        <v>1.35</v>
      </c>
      <c r="AR94" s="8">
        <v>4080</v>
      </c>
      <c r="AS94" s="8">
        <v>59.3</v>
      </c>
      <c r="AT94" s="8">
        <v>576</v>
      </c>
      <c r="AU94" s="8">
        <v>302</v>
      </c>
      <c r="AV94" s="8">
        <v>61.8</v>
      </c>
      <c r="AW94" s="8">
        <v>191</v>
      </c>
      <c r="AX94" s="8">
        <v>11.299999999999999</v>
      </c>
      <c r="AY94" s="8">
        <v>8.4699999999999989</v>
      </c>
      <c r="AZ94" s="8">
        <v>0.79</v>
      </c>
      <c r="BA94" s="8">
        <v>0.48</v>
      </c>
      <c r="BB94" s="8">
        <v>102</v>
      </c>
      <c r="BC94" s="8">
        <v>1.37</v>
      </c>
      <c r="BD94" s="8">
        <v>470</v>
      </c>
      <c r="BE94" s="8">
        <v>85.5</v>
      </c>
      <c r="BF94" s="8">
        <v>0.16</v>
      </c>
      <c r="BG94" s="8">
        <v>64.2</v>
      </c>
      <c r="BH94" s="8">
        <v>30.099999999999998</v>
      </c>
      <c r="BI94" s="8">
        <v>0</v>
      </c>
    </row>
    <row r="95" spans="1:61" x14ac:dyDescent="0.25">
      <c r="A95" s="38">
        <v>508</v>
      </c>
      <c r="B95" s="39" t="s">
        <v>129</v>
      </c>
      <c r="C95" s="39" t="s">
        <v>137</v>
      </c>
      <c r="D95" s="39">
        <v>4</v>
      </c>
      <c r="E95" s="39" t="s">
        <v>90</v>
      </c>
      <c r="F95" s="39">
        <v>0</v>
      </c>
      <c r="G95" s="52">
        <v>51.872600892208702</v>
      </c>
      <c r="H95" s="52">
        <f t="shared" si="2"/>
        <v>89.884943497155959</v>
      </c>
      <c r="I95" s="39" t="s">
        <v>17</v>
      </c>
      <c r="J95" s="39" t="s">
        <v>15</v>
      </c>
      <c r="K95" s="40">
        <v>43183</v>
      </c>
      <c r="L95" s="8">
        <v>416.17596044999999</v>
      </c>
      <c r="M95" s="8">
        <v>502.98321175000001</v>
      </c>
      <c r="N95" s="8">
        <v>86.80725129999999</v>
      </c>
      <c r="O95" s="8">
        <v>66.1240284</v>
      </c>
      <c r="P95" s="12">
        <v>831</v>
      </c>
      <c r="Q95" s="12">
        <v>0.24</v>
      </c>
      <c r="R95" s="12">
        <v>286</v>
      </c>
      <c r="S95" s="12">
        <v>423</v>
      </c>
      <c r="T95" s="12">
        <v>114</v>
      </c>
      <c r="U95" s="12">
        <v>105</v>
      </c>
      <c r="V95" s="12">
        <v>3.3000000000000003</v>
      </c>
      <c r="W95" s="12">
        <v>31.5</v>
      </c>
      <c r="X95" s="12">
        <v>17.100000000000001</v>
      </c>
      <c r="Y95" s="12">
        <v>1.6600000000000001</v>
      </c>
      <c r="Z95" s="8">
        <v>24</v>
      </c>
      <c r="AA95" s="8">
        <v>23</v>
      </c>
      <c r="AB95" s="8">
        <v>1.6</v>
      </c>
      <c r="AC95" s="8">
        <v>71.8</v>
      </c>
      <c r="AD95" s="8">
        <v>0.37</v>
      </c>
      <c r="AE95" s="8">
        <v>1970</v>
      </c>
      <c r="AF95" s="8">
        <v>6.28</v>
      </c>
      <c r="AG95" s="8">
        <v>142</v>
      </c>
      <c r="AH95" s="8">
        <v>111</v>
      </c>
      <c r="AI95" s="8">
        <v>1.42</v>
      </c>
      <c r="AJ95" s="8">
        <v>70.400000000000006</v>
      </c>
      <c r="AK95" s="8">
        <v>12.9</v>
      </c>
      <c r="AL95" s="8">
        <v>0.15</v>
      </c>
      <c r="AM95" s="51">
        <v>28.5</v>
      </c>
      <c r="AN95" s="51">
        <v>63.4</v>
      </c>
      <c r="AO95" s="51">
        <v>2.2000000000000002</v>
      </c>
      <c r="AP95" s="8">
        <v>271</v>
      </c>
      <c r="AQ95" s="8">
        <v>1.1200000000000001</v>
      </c>
      <c r="AR95" s="8">
        <v>3910</v>
      </c>
      <c r="AS95" s="8">
        <v>74.800000000000011</v>
      </c>
      <c r="AT95" s="8">
        <v>635</v>
      </c>
      <c r="AU95" s="8">
        <v>354</v>
      </c>
      <c r="AV95" s="8">
        <v>80.199999999999989</v>
      </c>
      <c r="AW95" s="8">
        <v>252</v>
      </c>
      <c r="AX95" s="8">
        <v>16.899999999999999</v>
      </c>
      <c r="AY95" s="8">
        <v>10.5</v>
      </c>
      <c r="AZ95" s="8">
        <v>0.52</v>
      </c>
      <c r="BA95" s="8">
        <v>0.08</v>
      </c>
      <c r="BB95" s="8">
        <v>141</v>
      </c>
      <c r="BC95" s="8">
        <v>1.33</v>
      </c>
      <c r="BD95" s="8">
        <v>537</v>
      </c>
      <c r="BE95" s="8">
        <v>134</v>
      </c>
      <c r="BF95" s="8">
        <v>0.08</v>
      </c>
      <c r="BG95" s="8">
        <v>48.2</v>
      </c>
      <c r="BH95" s="8">
        <v>22.1</v>
      </c>
      <c r="BI95" s="8">
        <v>0.01</v>
      </c>
    </row>
    <row r="96" spans="1:61" x14ac:dyDescent="0.25">
      <c r="A96" s="38">
        <v>506</v>
      </c>
      <c r="B96" s="39" t="s">
        <v>129</v>
      </c>
      <c r="C96" s="39" t="s">
        <v>137</v>
      </c>
      <c r="D96" s="39">
        <v>4</v>
      </c>
      <c r="E96" s="39" t="s">
        <v>90</v>
      </c>
      <c r="F96" s="39">
        <v>0</v>
      </c>
      <c r="G96" s="52">
        <v>51.872600892208702</v>
      </c>
      <c r="H96" s="52">
        <f t="shared" si="2"/>
        <v>89.884943497155959</v>
      </c>
      <c r="I96" s="39" t="s">
        <v>17</v>
      </c>
      <c r="J96" s="39" t="s">
        <v>13</v>
      </c>
      <c r="K96" s="40">
        <v>43183</v>
      </c>
      <c r="L96" s="8">
        <v>373.94878800000004</v>
      </c>
      <c r="M96" s="8">
        <v>443.41426654999998</v>
      </c>
      <c r="N96" s="8">
        <v>69.46547855</v>
      </c>
      <c r="O96" s="8">
        <v>66.636158699999996</v>
      </c>
      <c r="P96" s="12">
        <v>734</v>
      </c>
      <c r="Q96" s="12">
        <v>0.21000000000000002</v>
      </c>
      <c r="R96" s="12">
        <v>266</v>
      </c>
      <c r="S96" s="12">
        <v>370</v>
      </c>
      <c r="T96" s="12">
        <v>116</v>
      </c>
      <c r="U96" s="12">
        <v>95.199999999999989</v>
      </c>
      <c r="V96" s="12">
        <v>2.6</v>
      </c>
      <c r="W96" s="12">
        <v>27.3</v>
      </c>
      <c r="X96" s="12">
        <v>12.7</v>
      </c>
      <c r="Y96" s="12">
        <v>1.48</v>
      </c>
      <c r="Z96" s="8">
        <v>30.7</v>
      </c>
      <c r="AA96" s="8">
        <v>25.099999999999998</v>
      </c>
      <c r="AB96" s="8">
        <v>1.9</v>
      </c>
      <c r="AC96" s="8">
        <v>59.5</v>
      </c>
      <c r="AD96" s="8">
        <v>0.29000000000000004</v>
      </c>
      <c r="AE96" s="8">
        <v>2000</v>
      </c>
      <c r="AF96" s="8">
        <v>6.06</v>
      </c>
      <c r="AG96" s="8">
        <v>170</v>
      </c>
      <c r="AH96" s="8">
        <v>114</v>
      </c>
      <c r="AI96" s="8">
        <v>1.6500000000000001</v>
      </c>
      <c r="AJ96" s="8">
        <v>72.699999999999989</v>
      </c>
      <c r="AK96" s="8">
        <v>10.5</v>
      </c>
      <c r="AL96" s="8">
        <v>0.19</v>
      </c>
      <c r="AM96" s="51">
        <v>33.4</v>
      </c>
      <c r="AN96" s="51">
        <v>35.4</v>
      </c>
      <c r="AO96" s="51">
        <v>2</v>
      </c>
      <c r="AP96" s="8">
        <v>205</v>
      </c>
      <c r="AQ96" s="8">
        <v>0.91999999999999993</v>
      </c>
      <c r="AR96" s="8">
        <v>3930</v>
      </c>
      <c r="AS96" s="8">
        <v>63.2</v>
      </c>
      <c r="AT96" s="8">
        <v>726</v>
      </c>
      <c r="AU96" s="8">
        <v>366</v>
      </c>
      <c r="AV96" s="8">
        <v>65.7</v>
      </c>
      <c r="AW96" s="8">
        <v>233</v>
      </c>
      <c r="AX96" s="8">
        <v>14.8</v>
      </c>
      <c r="AY96" s="8">
        <v>9.7199999999999989</v>
      </c>
      <c r="AZ96" s="8">
        <v>0.82000000000000006</v>
      </c>
      <c r="BA96" s="8">
        <v>0.18</v>
      </c>
      <c r="BB96" s="8">
        <v>139</v>
      </c>
      <c r="BC96" s="8">
        <v>2.46</v>
      </c>
      <c r="BD96" s="8">
        <v>612</v>
      </c>
      <c r="BE96" s="8">
        <v>138</v>
      </c>
      <c r="BF96" s="8">
        <v>0.1</v>
      </c>
      <c r="BG96" s="8">
        <v>45.7</v>
      </c>
      <c r="BH96" s="8">
        <v>20.399999999999999</v>
      </c>
      <c r="BI96" s="8">
        <v>0</v>
      </c>
    </row>
    <row r="97" spans="1:61" x14ac:dyDescent="0.25">
      <c r="A97" s="38">
        <v>507</v>
      </c>
      <c r="B97" s="39" t="s">
        <v>129</v>
      </c>
      <c r="C97" s="39" t="s">
        <v>137</v>
      </c>
      <c r="D97" s="39">
        <v>4</v>
      </c>
      <c r="E97" s="39" t="s">
        <v>90</v>
      </c>
      <c r="F97" s="39">
        <v>0</v>
      </c>
      <c r="G97" s="52">
        <v>51.872600892208702</v>
      </c>
      <c r="H97" s="52">
        <f t="shared" si="2"/>
        <v>89.884943497155959</v>
      </c>
      <c r="I97" s="39" t="s">
        <v>17</v>
      </c>
      <c r="J97" s="39" t="s">
        <v>14</v>
      </c>
      <c r="K97" s="40">
        <v>43183</v>
      </c>
      <c r="L97" s="8">
        <v>398.85141914999997</v>
      </c>
      <c r="M97" s="8">
        <v>483.96287749999999</v>
      </c>
      <c r="N97" s="8">
        <v>85.111458350000007</v>
      </c>
      <c r="O97" s="8">
        <v>71.782828850000001</v>
      </c>
      <c r="P97" s="12">
        <v>792</v>
      </c>
      <c r="Q97" s="12">
        <v>0.27</v>
      </c>
      <c r="R97" s="12">
        <v>283</v>
      </c>
      <c r="S97" s="12">
        <v>401</v>
      </c>
      <c r="T97" s="12">
        <v>102</v>
      </c>
      <c r="U97" s="12">
        <v>99.600000000000009</v>
      </c>
      <c r="V97" s="12">
        <v>3.02</v>
      </c>
      <c r="W97" s="12">
        <v>30.5</v>
      </c>
      <c r="X97" s="12">
        <v>17.399999999999999</v>
      </c>
      <c r="Y97" s="12">
        <v>1.59</v>
      </c>
      <c r="Z97" s="8">
        <v>31.5</v>
      </c>
      <c r="AA97" s="8">
        <v>23.1</v>
      </c>
      <c r="AB97" s="8">
        <v>2.4</v>
      </c>
      <c r="AC97" s="8">
        <v>70.099999999999994</v>
      </c>
      <c r="AD97" s="8">
        <v>0.34</v>
      </c>
      <c r="AE97" s="8">
        <v>1970</v>
      </c>
      <c r="AF97" s="8">
        <v>6.37</v>
      </c>
      <c r="AG97" s="8">
        <v>119</v>
      </c>
      <c r="AH97" s="8">
        <v>108</v>
      </c>
      <c r="AI97" s="8">
        <v>1.43</v>
      </c>
      <c r="AJ97" s="8">
        <v>68.400000000000006</v>
      </c>
      <c r="AK97" s="8">
        <v>14.8</v>
      </c>
      <c r="AL97" s="8">
        <v>0.15</v>
      </c>
      <c r="AM97" s="51">
        <v>36.6</v>
      </c>
      <c r="AN97" s="51">
        <v>64.2</v>
      </c>
      <c r="AO97" s="51">
        <v>2.4</v>
      </c>
      <c r="AP97" s="8">
        <v>262</v>
      </c>
      <c r="AQ97" s="8">
        <v>1.1300000000000001</v>
      </c>
      <c r="AR97" s="8">
        <v>3980</v>
      </c>
      <c r="AS97" s="8">
        <v>77.599999999999994</v>
      </c>
      <c r="AT97" s="8">
        <v>579</v>
      </c>
      <c r="AU97" s="8">
        <v>351</v>
      </c>
      <c r="AV97" s="8">
        <v>77.099999999999994</v>
      </c>
      <c r="AW97" s="8">
        <v>247</v>
      </c>
      <c r="AX97" s="8">
        <v>17.600000000000001</v>
      </c>
      <c r="AY97" s="8">
        <v>10.5</v>
      </c>
      <c r="AZ97" s="8">
        <v>0.5</v>
      </c>
      <c r="BA97" s="8">
        <v>0.14000000000000001</v>
      </c>
      <c r="BB97" s="8">
        <v>141</v>
      </c>
      <c r="BC97" s="8">
        <v>1.44</v>
      </c>
      <c r="BD97" s="8">
        <v>463</v>
      </c>
      <c r="BE97" s="8">
        <v>133</v>
      </c>
      <c r="BF97" s="8">
        <v>0.06</v>
      </c>
      <c r="BG97" s="8">
        <v>47.699999999999996</v>
      </c>
      <c r="BH97" s="8">
        <v>21.400000000000002</v>
      </c>
      <c r="BI97" s="8">
        <v>0</v>
      </c>
    </row>
    <row r="102" spans="1:61" x14ac:dyDescent="0.25">
      <c r="G102" s="46"/>
    </row>
    <row r="108" spans="1:61" x14ac:dyDescent="0.25"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</row>
    <row r="109" spans="1:61" x14ac:dyDescent="0.25"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</row>
    <row r="110" spans="1:61" x14ac:dyDescent="0.25"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</row>
    <row r="111" spans="1:61" x14ac:dyDescent="0.25"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</row>
    <row r="112" spans="1:61" x14ac:dyDescent="0.25"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</row>
    <row r="113" spans="12:61" x14ac:dyDescent="0.25"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</row>
    <row r="114" spans="12:61" x14ac:dyDescent="0.25"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</row>
    <row r="115" spans="12:61" x14ac:dyDescent="0.25"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</row>
    <row r="116" spans="12:61" x14ac:dyDescent="0.25"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</row>
    <row r="117" spans="12:61" x14ac:dyDescent="0.25"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</row>
    <row r="118" spans="12:61" x14ac:dyDescent="0.25"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</row>
    <row r="119" spans="12:61" x14ac:dyDescent="0.25"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</row>
    <row r="120" spans="12:61" x14ac:dyDescent="0.25"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</row>
    <row r="121" spans="12:61" x14ac:dyDescent="0.25"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12:61" x14ac:dyDescent="0.25"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12:61" x14ac:dyDescent="0.25"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12:61" x14ac:dyDescent="0.25"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12:61" x14ac:dyDescent="0.25"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12:61" x14ac:dyDescent="0.25"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12:61" x14ac:dyDescent="0.25"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12:61" x14ac:dyDescent="0.25"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12:61" x14ac:dyDescent="0.25"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12:61" x14ac:dyDescent="0.25"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12:61" x14ac:dyDescent="0.25"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12:61" x14ac:dyDescent="0.25"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12:61" x14ac:dyDescent="0.25"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12:61" x14ac:dyDescent="0.25"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12:61" x14ac:dyDescent="0.25"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12:61" x14ac:dyDescent="0.25"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12:61" x14ac:dyDescent="0.25"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12:61" x14ac:dyDescent="0.25"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12:61" x14ac:dyDescent="0.25"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12:61" x14ac:dyDescent="0.25"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12:61" x14ac:dyDescent="0.25"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12:61" x14ac:dyDescent="0.25"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12:61" x14ac:dyDescent="0.25"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12:61" x14ac:dyDescent="0.25"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2:61" x14ac:dyDescent="0.25"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2:61" x14ac:dyDescent="0.25"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2:61" x14ac:dyDescent="0.25"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2:61" x14ac:dyDescent="0.25"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2:61" x14ac:dyDescent="0.25"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2:61" x14ac:dyDescent="0.25"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2:61" x14ac:dyDescent="0.25"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2:61" x14ac:dyDescent="0.25"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2:61" x14ac:dyDescent="0.25"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2:61" x14ac:dyDescent="0.25"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2:61" x14ac:dyDescent="0.25"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</row>
    <row r="156" spans="12:61" x14ac:dyDescent="0.25"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</row>
    <row r="157" spans="12:61" x14ac:dyDescent="0.25"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</row>
    <row r="158" spans="12:61" x14ac:dyDescent="0.25"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</row>
    <row r="159" spans="12:61" x14ac:dyDescent="0.25"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</row>
    <row r="160" spans="12:61" x14ac:dyDescent="0.25"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</row>
    <row r="161" spans="12:61" x14ac:dyDescent="0.25"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</row>
    <row r="162" spans="12:61" x14ac:dyDescent="0.25"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</row>
    <row r="163" spans="12:61" x14ac:dyDescent="0.25"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</row>
    <row r="164" spans="12:61" x14ac:dyDescent="0.25"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</row>
    <row r="165" spans="12:61" x14ac:dyDescent="0.25"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</row>
    <row r="166" spans="12:61" x14ac:dyDescent="0.25"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</row>
    <row r="167" spans="12:61" x14ac:dyDescent="0.25"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</row>
    <row r="168" spans="12:61" x14ac:dyDescent="0.25"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</row>
    <row r="169" spans="12:61" x14ac:dyDescent="0.25"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</row>
    <row r="170" spans="12:61" x14ac:dyDescent="0.25"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</row>
    <row r="171" spans="12:61" x14ac:dyDescent="0.25"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</row>
    <row r="172" spans="12:61" x14ac:dyDescent="0.25"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</row>
    <row r="173" spans="12:61" x14ac:dyDescent="0.25"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</row>
    <row r="174" spans="12:61" x14ac:dyDescent="0.25"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</row>
    <row r="175" spans="12:61" x14ac:dyDescent="0.25"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</row>
    <row r="176" spans="12:61" x14ac:dyDescent="0.25"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</row>
    <row r="177" spans="12:61" x14ac:dyDescent="0.25"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</row>
    <row r="178" spans="12:61" x14ac:dyDescent="0.25"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</row>
    <row r="179" spans="12:61" x14ac:dyDescent="0.25"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</row>
    <row r="180" spans="12:61" x14ac:dyDescent="0.25"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</row>
    <row r="181" spans="12:61" x14ac:dyDescent="0.25"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</row>
    <row r="182" spans="12:61" x14ac:dyDescent="0.25"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</row>
    <row r="183" spans="12:61" x14ac:dyDescent="0.25"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</row>
    <row r="184" spans="12:61" x14ac:dyDescent="0.25"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</row>
    <row r="185" spans="12:61" x14ac:dyDescent="0.25"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</row>
    <row r="186" spans="12:61" x14ac:dyDescent="0.25"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</row>
    <row r="187" spans="12:61" x14ac:dyDescent="0.25"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</row>
    <row r="188" spans="12:61" x14ac:dyDescent="0.25"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</row>
    <row r="189" spans="12:61" x14ac:dyDescent="0.25"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</row>
    <row r="190" spans="12:61" x14ac:dyDescent="0.25"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</row>
    <row r="191" spans="12:61" x14ac:dyDescent="0.25"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</row>
    <row r="192" spans="12:61" x14ac:dyDescent="0.25"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</row>
    <row r="193" spans="12:61" x14ac:dyDescent="0.25"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</row>
    <row r="194" spans="12:61" x14ac:dyDescent="0.25"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</row>
    <row r="195" spans="12:61" x14ac:dyDescent="0.25"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</row>
    <row r="196" spans="12:61" x14ac:dyDescent="0.25"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</row>
    <row r="197" spans="12:61" x14ac:dyDescent="0.25"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</row>
    <row r="198" spans="12:61" x14ac:dyDescent="0.25"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</row>
    <row r="199" spans="12:61" x14ac:dyDescent="0.25"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</row>
    <row r="200" spans="12:61" x14ac:dyDescent="0.25"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</row>
    <row r="201" spans="12:61" x14ac:dyDescent="0.25"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</row>
    <row r="202" spans="12:61" x14ac:dyDescent="0.25"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</row>
    <row r="203" spans="12:61" x14ac:dyDescent="0.25"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</row>
    <row r="204" spans="12:61" x14ac:dyDescent="0.25">
      <c r="L204" s="55"/>
    </row>
    <row r="205" spans="12:61" x14ac:dyDescent="0.25">
      <c r="L205" s="55"/>
    </row>
    <row r="206" spans="12:61" x14ac:dyDescent="0.25">
      <c r="L206" s="55"/>
    </row>
    <row r="207" spans="12:61" x14ac:dyDescent="0.25">
      <c r="L207" s="55"/>
    </row>
    <row r="208" spans="12:61" x14ac:dyDescent="0.25">
      <c r="L208" s="55"/>
    </row>
    <row r="209" spans="12:12" x14ac:dyDescent="0.25">
      <c r="L209" s="55"/>
    </row>
    <row r="210" spans="12:12" x14ac:dyDescent="0.25">
      <c r="L210" s="55"/>
    </row>
    <row r="211" spans="12:12" x14ac:dyDescent="0.25">
      <c r="L211" s="55"/>
    </row>
    <row r="212" spans="12:12" x14ac:dyDescent="0.25">
      <c r="L212" s="55"/>
    </row>
    <row r="213" spans="12:12" x14ac:dyDescent="0.25">
      <c r="L213" s="55"/>
    </row>
    <row r="214" spans="12:12" x14ac:dyDescent="0.25">
      <c r="L214" s="55"/>
    </row>
    <row r="215" spans="12:12" x14ac:dyDescent="0.25">
      <c r="L215" s="55"/>
    </row>
  </sheetData>
  <sortState xmlns:xlrd2="http://schemas.microsoft.com/office/spreadsheetml/2017/richdata2" ref="A2:BI97">
    <sortCondition ref="C2:C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413A-7F82-4085-87B3-08FA00CA5F44}">
  <dimension ref="A1:BH119"/>
  <sheetViews>
    <sheetView workbookViewId="0">
      <selection sqref="A1:XFD1048576"/>
    </sheetView>
  </sheetViews>
  <sheetFormatPr defaultRowHeight="15" x14ac:dyDescent="0.25"/>
  <cols>
    <col min="1" max="1" width="11.5703125" customWidth="1"/>
    <col min="6" max="6" width="11.5703125" style="28" bestFit="1" customWidth="1"/>
    <col min="7" max="7" width="11.5703125" style="28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89</v>
      </c>
      <c r="E1" s="1" t="s">
        <v>87</v>
      </c>
      <c r="F1" s="1" t="s">
        <v>88</v>
      </c>
      <c r="G1" s="1" t="s">
        <v>141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3" t="s">
        <v>76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51</v>
      </c>
      <c r="AC1" s="3" t="s">
        <v>52</v>
      </c>
      <c r="AD1" s="10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</row>
    <row r="2" spans="1:60" x14ac:dyDescent="0.25">
      <c r="A2" s="4">
        <v>340</v>
      </c>
      <c r="B2" s="5" t="s">
        <v>10</v>
      </c>
      <c r="C2" s="5" t="s">
        <v>35</v>
      </c>
      <c r="D2" s="5" t="s">
        <v>90</v>
      </c>
      <c r="E2" s="5">
        <v>0</v>
      </c>
      <c r="F2" s="24">
        <v>25.399129172714101</v>
      </c>
      <c r="G2" s="24">
        <f t="shared" ref="G2:G23" si="0">F2/46.9*100</f>
        <v>54.155925741394675</v>
      </c>
      <c r="H2" s="5" t="s">
        <v>17</v>
      </c>
      <c r="I2" s="5" t="s">
        <v>15</v>
      </c>
      <c r="J2" s="6">
        <v>43183</v>
      </c>
      <c r="K2" s="7">
        <v>167.02163329999996</v>
      </c>
      <c r="L2" s="7">
        <v>201.38023689999997</v>
      </c>
      <c r="M2" s="7">
        <v>34.358603600000002</v>
      </c>
      <c r="N2" s="7">
        <v>15.557045199999999</v>
      </c>
      <c r="O2" s="8">
        <v>534</v>
      </c>
      <c r="P2" s="8">
        <v>0.38</v>
      </c>
      <c r="Q2" s="8">
        <v>2180</v>
      </c>
      <c r="R2" s="8">
        <v>93.6</v>
      </c>
      <c r="S2" s="8">
        <v>161.80000000000001</v>
      </c>
      <c r="T2" s="8">
        <v>236</v>
      </c>
      <c r="U2" s="8">
        <v>74</v>
      </c>
      <c r="V2" s="8">
        <v>16.080000000000002</v>
      </c>
      <c r="W2" s="8">
        <v>9.4599999999999991</v>
      </c>
      <c r="X2" s="8">
        <v>1.2</v>
      </c>
      <c r="Y2" s="9">
        <v>3.5</v>
      </c>
      <c r="Z2" s="9">
        <v>12.1</v>
      </c>
      <c r="AA2" s="9">
        <v>0.6</v>
      </c>
      <c r="AB2" s="8">
        <v>215</v>
      </c>
      <c r="AC2" s="8">
        <v>0.33</v>
      </c>
      <c r="AD2" s="17">
        <v>1956</v>
      </c>
      <c r="AE2" s="8">
        <v>28.1</v>
      </c>
      <c r="AF2" s="8">
        <v>54</v>
      </c>
      <c r="AG2" s="8">
        <v>51.2</v>
      </c>
      <c r="AH2" s="8">
        <v>4.2299999999999995</v>
      </c>
      <c r="AI2" s="8">
        <v>38.299999999999997</v>
      </c>
      <c r="AJ2" s="8">
        <v>4.6800000000000006</v>
      </c>
      <c r="AK2" s="8">
        <v>0.09</v>
      </c>
      <c r="AL2" s="8">
        <v>15.3</v>
      </c>
      <c r="AM2" s="8">
        <v>2.6</v>
      </c>
      <c r="AN2" s="8">
        <v>0.89999999999999991</v>
      </c>
      <c r="AO2" s="8">
        <v>518</v>
      </c>
      <c r="AP2" s="8">
        <v>0.2</v>
      </c>
      <c r="AQ2" s="8">
        <v>2330</v>
      </c>
      <c r="AR2" s="8">
        <v>105</v>
      </c>
      <c r="AS2" s="8">
        <v>241</v>
      </c>
      <c r="AT2" s="8">
        <v>236</v>
      </c>
      <c r="AU2" s="8">
        <v>78.099999999999994</v>
      </c>
      <c r="AV2" s="8">
        <v>17</v>
      </c>
      <c r="AW2" s="8">
        <v>6.66</v>
      </c>
      <c r="AX2" s="8">
        <v>1.1300000000000001</v>
      </c>
      <c r="AY2" s="17">
        <v>1.22</v>
      </c>
      <c r="AZ2" s="17">
        <v>0.19</v>
      </c>
      <c r="BA2" s="17">
        <v>193</v>
      </c>
      <c r="BB2" s="17">
        <v>1.02</v>
      </c>
      <c r="BC2" s="17">
        <v>172</v>
      </c>
      <c r="BD2" s="17">
        <v>78.400000000000006</v>
      </c>
      <c r="BE2" s="17">
        <v>0.15</v>
      </c>
      <c r="BF2" s="17">
        <v>4.95</v>
      </c>
      <c r="BG2" s="17">
        <v>12.3</v>
      </c>
      <c r="BH2" s="17">
        <v>0</v>
      </c>
    </row>
    <row r="3" spans="1:60" x14ac:dyDescent="0.25">
      <c r="A3" s="4">
        <v>343</v>
      </c>
      <c r="B3" s="5" t="s">
        <v>10</v>
      </c>
      <c r="C3" s="5" t="s">
        <v>36</v>
      </c>
      <c r="D3" s="5" t="s">
        <v>90</v>
      </c>
      <c r="E3" s="5">
        <v>0</v>
      </c>
      <c r="F3" s="24">
        <v>23.816004354926509</v>
      </c>
      <c r="G3" s="24">
        <f t="shared" si="0"/>
        <v>50.780393080866759</v>
      </c>
      <c r="H3" s="5" t="s">
        <v>12</v>
      </c>
      <c r="I3" s="5" t="s">
        <v>15</v>
      </c>
      <c r="J3" s="6">
        <v>43183</v>
      </c>
      <c r="K3" s="7">
        <v>169.48229914999999</v>
      </c>
      <c r="L3" s="7">
        <v>245.77370415000001</v>
      </c>
      <c r="M3" s="7">
        <v>76.291404999999997</v>
      </c>
      <c r="N3" s="7">
        <v>19.246571700000001</v>
      </c>
      <c r="O3" s="8">
        <v>486</v>
      </c>
      <c r="P3" s="8">
        <v>0.43999999999999995</v>
      </c>
      <c r="Q3" s="8">
        <v>3340</v>
      </c>
      <c r="R3" s="8">
        <v>52</v>
      </c>
      <c r="S3" s="8">
        <v>344</v>
      </c>
      <c r="T3" s="8">
        <v>155.6</v>
      </c>
      <c r="U3" s="8">
        <v>34</v>
      </c>
      <c r="V3" s="8">
        <v>14</v>
      </c>
      <c r="W3" s="8">
        <v>9.74</v>
      </c>
      <c r="X3" s="8">
        <v>0.87999999999999989</v>
      </c>
      <c r="Y3" s="9">
        <v>7.1</v>
      </c>
      <c r="Z3" s="9">
        <v>6.8000000000000007</v>
      </c>
      <c r="AA3" s="9">
        <v>0.6</v>
      </c>
      <c r="AB3" s="8">
        <v>68</v>
      </c>
      <c r="AC3" s="8">
        <v>0.17</v>
      </c>
      <c r="AD3" s="17">
        <v>3820</v>
      </c>
      <c r="AE3" s="8">
        <v>6.12</v>
      </c>
      <c r="AF3" s="8">
        <v>72.599999999999994</v>
      </c>
      <c r="AG3" s="8">
        <v>35.200000000000003</v>
      </c>
      <c r="AH3" s="8">
        <v>0.45999999999999996</v>
      </c>
      <c r="AI3" s="8">
        <v>4.45</v>
      </c>
      <c r="AJ3" s="8">
        <v>4.3899999999999997</v>
      </c>
      <c r="AK3" s="8">
        <v>0</v>
      </c>
      <c r="AL3" s="19">
        <v>7.7</v>
      </c>
      <c r="AM3" s="19">
        <v>3.2</v>
      </c>
      <c r="AN3" s="19">
        <v>0.5</v>
      </c>
      <c r="AO3" s="8">
        <v>398</v>
      </c>
      <c r="AP3" s="8">
        <v>0.63</v>
      </c>
      <c r="AQ3" s="8">
        <v>3560</v>
      </c>
      <c r="AR3" s="8">
        <v>58.2</v>
      </c>
      <c r="AS3" s="8">
        <v>511</v>
      </c>
      <c r="AT3" s="8">
        <v>157</v>
      </c>
      <c r="AU3" s="8">
        <v>35.9</v>
      </c>
      <c r="AV3" s="8">
        <v>14.8</v>
      </c>
      <c r="AW3" s="8">
        <v>6.8500000000000005</v>
      </c>
      <c r="AX3" s="8">
        <v>1.03</v>
      </c>
      <c r="AY3" s="17">
        <v>1.1400000000000001</v>
      </c>
      <c r="AZ3" s="17">
        <v>0.28000000000000003</v>
      </c>
      <c r="BA3" s="17">
        <v>115</v>
      </c>
      <c r="BB3" s="17">
        <v>1.28</v>
      </c>
      <c r="BC3" s="17">
        <v>266</v>
      </c>
      <c r="BD3" s="17">
        <v>33.1</v>
      </c>
      <c r="BE3" s="17">
        <v>0.09</v>
      </c>
      <c r="BF3" s="17">
        <v>4.8599999999999994</v>
      </c>
      <c r="BG3" s="17">
        <v>13.799999999999999</v>
      </c>
      <c r="BH3" s="17">
        <v>0.01</v>
      </c>
    </row>
    <row r="4" spans="1:60" x14ac:dyDescent="0.25">
      <c r="A4" s="4">
        <v>334</v>
      </c>
      <c r="B4" s="5" t="s">
        <v>10</v>
      </c>
      <c r="C4" s="5" t="s">
        <v>33</v>
      </c>
      <c r="D4" s="5" t="s">
        <v>91</v>
      </c>
      <c r="E4" s="5">
        <v>33.799999999999997</v>
      </c>
      <c r="F4" s="24">
        <v>36.939108795396223</v>
      </c>
      <c r="G4" s="24">
        <f t="shared" si="0"/>
        <v>78.761426002977018</v>
      </c>
      <c r="H4" s="5" t="s">
        <v>17</v>
      </c>
      <c r="I4" s="5" t="s">
        <v>15</v>
      </c>
      <c r="J4" s="6">
        <v>43183</v>
      </c>
      <c r="K4" s="7">
        <v>164.39279910000005</v>
      </c>
      <c r="L4" s="7">
        <v>213.91540335000002</v>
      </c>
      <c r="M4" s="7">
        <v>49.522604250000001</v>
      </c>
      <c r="N4" s="7">
        <v>19.20457305</v>
      </c>
      <c r="O4" s="8">
        <v>524</v>
      </c>
      <c r="P4" s="8">
        <v>0.4</v>
      </c>
      <c r="Q4" s="8">
        <v>2300</v>
      </c>
      <c r="R4" s="8">
        <v>93.800000000000011</v>
      </c>
      <c r="S4" s="8">
        <v>171.6</v>
      </c>
      <c r="T4" s="8">
        <v>214</v>
      </c>
      <c r="U4" s="8">
        <v>71.599999999999994</v>
      </c>
      <c r="V4" s="8">
        <v>17.48</v>
      </c>
      <c r="W4" s="8">
        <v>10.26</v>
      </c>
      <c r="X4" s="8">
        <v>1.34</v>
      </c>
      <c r="Y4" s="9">
        <v>6.6000000000000005</v>
      </c>
      <c r="Z4" s="9">
        <v>13.4</v>
      </c>
      <c r="AA4" s="9">
        <v>1</v>
      </c>
      <c r="AB4" s="8">
        <v>203</v>
      </c>
      <c r="AC4" s="8">
        <v>0.37</v>
      </c>
      <c r="AD4" s="17">
        <v>2080</v>
      </c>
      <c r="AE4" s="8">
        <v>30.299999999999997</v>
      </c>
      <c r="AF4" s="8">
        <v>56.4</v>
      </c>
      <c r="AG4" s="8">
        <v>48.8</v>
      </c>
      <c r="AH4" s="8">
        <v>3.18</v>
      </c>
      <c r="AI4" s="8">
        <v>38.5</v>
      </c>
      <c r="AJ4" s="8">
        <v>6.4</v>
      </c>
      <c r="AK4" s="8">
        <v>0.08</v>
      </c>
      <c r="AL4" s="8">
        <v>4.2</v>
      </c>
      <c r="AM4" s="8">
        <v>5</v>
      </c>
      <c r="AN4" s="8">
        <v>1.4000000000000001</v>
      </c>
      <c r="AO4" s="8">
        <v>515</v>
      </c>
      <c r="AP4" s="8">
        <v>0.25</v>
      </c>
      <c r="AQ4" s="8">
        <v>2450</v>
      </c>
      <c r="AR4" s="8">
        <v>106</v>
      </c>
      <c r="AS4" s="8">
        <v>258</v>
      </c>
      <c r="AT4" s="8">
        <v>215</v>
      </c>
      <c r="AU4" s="8">
        <v>75.400000000000006</v>
      </c>
      <c r="AV4" s="8">
        <v>18.700000000000003</v>
      </c>
      <c r="AW4" s="8">
        <v>6.89</v>
      </c>
      <c r="AX4" s="8">
        <v>1.1400000000000001</v>
      </c>
      <c r="AY4" s="17">
        <v>1.6300000000000001</v>
      </c>
      <c r="AZ4" s="17">
        <v>0.28000000000000003</v>
      </c>
      <c r="BA4" s="17">
        <v>164</v>
      </c>
      <c r="BB4" s="17">
        <v>1.52</v>
      </c>
      <c r="BC4" s="17">
        <v>171</v>
      </c>
      <c r="BD4" s="17">
        <v>64.3</v>
      </c>
      <c r="BE4" s="17">
        <v>0.17</v>
      </c>
      <c r="BF4" s="17">
        <v>6.18</v>
      </c>
      <c r="BG4" s="17">
        <v>14.5</v>
      </c>
      <c r="BH4" s="17">
        <v>0</v>
      </c>
    </row>
    <row r="5" spans="1:60" x14ac:dyDescent="0.25">
      <c r="A5" s="4">
        <v>337</v>
      </c>
      <c r="B5" s="5" t="s">
        <v>10</v>
      </c>
      <c r="C5" s="5" t="s">
        <v>34</v>
      </c>
      <c r="D5" s="5" t="s">
        <v>90</v>
      </c>
      <c r="E5" s="5">
        <v>0</v>
      </c>
      <c r="F5" s="24">
        <v>25.269541778975739</v>
      </c>
      <c r="G5" s="24">
        <f t="shared" si="0"/>
        <v>53.879619997816079</v>
      </c>
      <c r="H5" s="5" t="s">
        <v>12</v>
      </c>
      <c r="I5" s="5" t="s">
        <v>15</v>
      </c>
      <c r="J5" s="6">
        <v>43183</v>
      </c>
      <c r="K5" s="7">
        <v>162.53104905000001</v>
      </c>
      <c r="L5" s="7">
        <v>247.75040884999999</v>
      </c>
      <c r="M5" s="7">
        <v>85.219359800000007</v>
      </c>
      <c r="N5" s="7">
        <v>22.604458049999998</v>
      </c>
      <c r="O5" s="8">
        <v>456</v>
      </c>
      <c r="P5" s="8">
        <v>0.48</v>
      </c>
      <c r="Q5" s="8">
        <v>3380</v>
      </c>
      <c r="R5" s="8">
        <v>56.2</v>
      </c>
      <c r="S5" s="8">
        <v>318</v>
      </c>
      <c r="T5" s="8">
        <v>151</v>
      </c>
      <c r="U5" s="8">
        <v>31.8</v>
      </c>
      <c r="V5" s="8">
        <v>10.82</v>
      </c>
      <c r="W5" s="8">
        <v>8.76</v>
      </c>
      <c r="X5" s="8">
        <v>0.74</v>
      </c>
      <c r="Y5" s="9">
        <v>11.5</v>
      </c>
      <c r="Z5" s="9">
        <v>10.700000000000001</v>
      </c>
      <c r="AA5" s="9">
        <v>0.8</v>
      </c>
      <c r="AB5" s="8">
        <v>69</v>
      </c>
      <c r="AC5" s="8">
        <v>0.15</v>
      </c>
      <c r="AD5" s="17">
        <v>3860</v>
      </c>
      <c r="AE5" s="8">
        <v>7.95</v>
      </c>
      <c r="AF5" s="8">
        <v>68.2</v>
      </c>
      <c r="AG5" s="8">
        <v>35.5</v>
      </c>
      <c r="AH5" s="8">
        <v>0.3</v>
      </c>
      <c r="AI5" s="8">
        <v>42.53</v>
      </c>
      <c r="AJ5" s="8">
        <v>4.7699999999999996</v>
      </c>
      <c r="AK5" s="8">
        <v>0</v>
      </c>
      <c r="AL5" s="8">
        <v>4</v>
      </c>
      <c r="AM5" s="8">
        <v>36.6</v>
      </c>
      <c r="AN5" s="8">
        <v>2.2000000000000002</v>
      </c>
      <c r="AO5" s="8">
        <v>368</v>
      </c>
      <c r="AP5" s="8">
        <v>0.47</v>
      </c>
      <c r="AQ5" s="8">
        <v>3610</v>
      </c>
      <c r="AR5" s="8">
        <v>63.6</v>
      </c>
      <c r="AS5" s="8">
        <v>473</v>
      </c>
      <c r="AT5" s="8">
        <v>152</v>
      </c>
      <c r="AU5" s="8">
        <v>33.6</v>
      </c>
      <c r="AV5" s="8">
        <v>11.200000000000001</v>
      </c>
      <c r="AW5" s="8">
        <v>7.14</v>
      </c>
      <c r="AX5" s="8">
        <v>0.8899999999999999</v>
      </c>
      <c r="AY5" s="17">
        <v>1.6400000000000001</v>
      </c>
      <c r="AZ5" s="17">
        <v>0.3</v>
      </c>
      <c r="BA5" s="17">
        <v>99.2</v>
      </c>
      <c r="BB5" s="17">
        <v>1.3900000000000001</v>
      </c>
      <c r="BC5" s="17">
        <v>233</v>
      </c>
      <c r="BD5" s="17">
        <v>30.2</v>
      </c>
      <c r="BE5" s="17">
        <v>0.09</v>
      </c>
      <c r="BF5" s="17">
        <v>5.2</v>
      </c>
      <c r="BG5" s="17">
        <v>14.399999999999999</v>
      </c>
      <c r="BH5" s="17">
        <v>0</v>
      </c>
    </row>
    <row r="6" spans="1:60" x14ac:dyDescent="0.25">
      <c r="A6" s="4">
        <v>331</v>
      </c>
      <c r="B6" s="5" t="s">
        <v>10</v>
      </c>
      <c r="C6" s="5" t="s">
        <v>32</v>
      </c>
      <c r="D6" s="5" t="s">
        <v>90</v>
      </c>
      <c r="E6" s="5">
        <v>0</v>
      </c>
      <c r="F6" s="24">
        <v>26.695003110097399</v>
      </c>
      <c r="G6" s="24">
        <f t="shared" si="0"/>
        <v>56.91898317717996</v>
      </c>
      <c r="H6" s="5" t="s">
        <v>17</v>
      </c>
      <c r="I6" s="5" t="s">
        <v>15</v>
      </c>
      <c r="J6" s="6">
        <v>43183</v>
      </c>
      <c r="K6" s="7">
        <v>143.21709749999999</v>
      </c>
      <c r="L6" s="7">
        <v>198.48458335000001</v>
      </c>
      <c r="M6" s="7">
        <v>55.26748585</v>
      </c>
      <c r="N6" s="7">
        <v>14.389380149999999</v>
      </c>
      <c r="O6" s="8">
        <v>514</v>
      </c>
      <c r="P6" s="8">
        <v>0.42000000000000004</v>
      </c>
      <c r="Q6" s="8">
        <v>2340</v>
      </c>
      <c r="R6" s="8">
        <v>103</v>
      </c>
      <c r="S6" s="8">
        <v>181.20000000000002</v>
      </c>
      <c r="T6" s="8">
        <v>208</v>
      </c>
      <c r="U6" s="8">
        <v>70.8</v>
      </c>
      <c r="V6" s="8">
        <v>18.919999999999998</v>
      </c>
      <c r="W6" s="8">
        <v>8.8000000000000007</v>
      </c>
      <c r="X6" s="8">
        <v>1.4000000000000001</v>
      </c>
      <c r="Y6" s="9">
        <v>4.6000000000000005</v>
      </c>
      <c r="Z6" s="9">
        <v>12.9</v>
      </c>
      <c r="AA6" s="9">
        <v>0.8</v>
      </c>
      <c r="AB6" s="11">
        <v>53.7</v>
      </c>
      <c r="AC6" s="8">
        <v>0.4</v>
      </c>
      <c r="AD6" s="18">
        <v>3146.5</v>
      </c>
      <c r="AE6" s="14">
        <v>4.6000000000000005</v>
      </c>
      <c r="AF6" s="15">
        <v>71.8</v>
      </c>
      <c r="AG6" s="8">
        <v>53.099999999999994</v>
      </c>
      <c r="AH6" s="8">
        <v>2.7600000000000002</v>
      </c>
      <c r="AI6" s="8">
        <v>36.1</v>
      </c>
      <c r="AJ6" s="8">
        <v>5.0600000000000005</v>
      </c>
      <c r="AK6" s="8">
        <v>0.28000000000000003</v>
      </c>
      <c r="AL6" s="8">
        <v>6.8000000000000007</v>
      </c>
      <c r="AM6" s="8">
        <v>35.699999999999996</v>
      </c>
      <c r="AN6" s="8">
        <v>2.7</v>
      </c>
      <c r="AO6" s="8">
        <v>503</v>
      </c>
      <c r="AP6" s="8">
        <v>0.39</v>
      </c>
      <c r="AQ6" s="8">
        <v>2490</v>
      </c>
      <c r="AR6" s="8">
        <v>117</v>
      </c>
      <c r="AS6" s="8">
        <v>274</v>
      </c>
      <c r="AT6" s="8">
        <v>210</v>
      </c>
      <c r="AU6" s="8">
        <v>74.599999999999994</v>
      </c>
      <c r="AV6" s="8">
        <v>20.2</v>
      </c>
      <c r="AW6" s="8">
        <v>8.4599999999999991</v>
      </c>
      <c r="AX6" s="8">
        <v>1.32</v>
      </c>
      <c r="AY6" s="17">
        <v>1.9</v>
      </c>
      <c r="AZ6" s="17">
        <v>0.39</v>
      </c>
      <c r="BA6" s="17">
        <v>150</v>
      </c>
      <c r="BB6" s="17">
        <v>2.9499999999999997</v>
      </c>
      <c r="BC6" s="17">
        <v>196</v>
      </c>
      <c r="BD6" s="17">
        <v>62</v>
      </c>
      <c r="BE6" s="17">
        <v>1</v>
      </c>
      <c r="BF6" s="17">
        <v>6.75</v>
      </c>
      <c r="BG6" s="17">
        <v>13.5</v>
      </c>
      <c r="BH6" s="17">
        <v>0.29000000000000004</v>
      </c>
    </row>
    <row r="7" spans="1:60" x14ac:dyDescent="0.25">
      <c r="A7" s="4">
        <v>283</v>
      </c>
      <c r="B7" s="5" t="s">
        <v>10</v>
      </c>
      <c r="C7" s="5" t="s">
        <v>11</v>
      </c>
      <c r="D7" s="5" t="s">
        <v>92</v>
      </c>
      <c r="E7" s="5">
        <v>11.3</v>
      </c>
      <c r="F7" s="24">
        <v>36.453067890193637</v>
      </c>
      <c r="G7" s="24">
        <f t="shared" si="0"/>
        <v>77.725091450306266</v>
      </c>
      <c r="H7" s="5" t="s">
        <v>12</v>
      </c>
      <c r="I7" s="5" t="s">
        <v>15</v>
      </c>
      <c r="J7" s="6">
        <v>43183</v>
      </c>
      <c r="K7" s="7">
        <v>172.53838279999999</v>
      </c>
      <c r="L7" s="7">
        <v>239.92760945000001</v>
      </c>
      <c r="M7" s="7">
        <v>67.389226650000012</v>
      </c>
      <c r="N7" s="7">
        <v>20.325113449999996</v>
      </c>
      <c r="O7" s="8">
        <v>250</v>
      </c>
      <c r="P7" s="8">
        <v>0.5</v>
      </c>
      <c r="Q7" s="8">
        <v>3260</v>
      </c>
      <c r="R7" s="8">
        <v>46.6</v>
      </c>
      <c r="S7" s="8">
        <v>360</v>
      </c>
      <c r="T7" s="8">
        <v>166.4</v>
      </c>
      <c r="U7" s="8">
        <v>21</v>
      </c>
      <c r="V7" s="8">
        <v>9.08</v>
      </c>
      <c r="W7" s="8">
        <v>7.26</v>
      </c>
      <c r="X7" s="8">
        <v>0.89999999999999991</v>
      </c>
      <c r="Y7" s="8">
        <v>6.3</v>
      </c>
      <c r="Z7" s="8">
        <v>2.9</v>
      </c>
      <c r="AA7" s="8">
        <v>0.5</v>
      </c>
      <c r="AB7" s="11">
        <v>75.8</v>
      </c>
      <c r="AC7" s="12">
        <v>0</v>
      </c>
      <c r="AD7" s="13">
        <v>2361.1000000000004</v>
      </c>
      <c r="AE7" s="14">
        <v>6.7</v>
      </c>
      <c r="AF7" s="15">
        <v>72.699999999999989</v>
      </c>
      <c r="AG7" s="12">
        <v>32</v>
      </c>
      <c r="AH7" s="12">
        <v>0.30499999999999999</v>
      </c>
      <c r="AI7" s="12">
        <v>2.6150000000000002</v>
      </c>
      <c r="AJ7" s="12">
        <v>5.8450000000000006</v>
      </c>
      <c r="AK7" s="12">
        <v>0.03</v>
      </c>
      <c r="AL7" s="8">
        <v>6.4</v>
      </c>
      <c r="AM7" s="8">
        <v>2.4</v>
      </c>
      <c r="AN7" s="8">
        <v>1.4000000000000001</v>
      </c>
      <c r="AO7" s="8">
        <v>182</v>
      </c>
      <c r="AP7" s="8">
        <v>0.39</v>
      </c>
      <c r="AQ7" s="8">
        <v>3460</v>
      </c>
      <c r="AR7" s="8">
        <v>44.699999999999996</v>
      </c>
      <c r="AS7" s="8">
        <v>501</v>
      </c>
      <c r="AT7" s="8">
        <v>164</v>
      </c>
      <c r="AU7" s="8">
        <v>20.099999999999998</v>
      </c>
      <c r="AV7" s="8">
        <v>8.26</v>
      </c>
      <c r="AW7" s="8">
        <v>6.1099999999999994</v>
      </c>
      <c r="AX7" s="8">
        <v>0.8899999999999999</v>
      </c>
      <c r="AY7" s="17">
        <v>0.70000000000000007</v>
      </c>
      <c r="AZ7" s="17">
        <v>0.09</v>
      </c>
      <c r="BA7" s="17">
        <v>95.7</v>
      </c>
      <c r="BB7" s="17">
        <v>1.54</v>
      </c>
      <c r="BC7" s="17">
        <v>279</v>
      </c>
      <c r="BD7" s="17">
        <v>37.799999999999997</v>
      </c>
      <c r="BE7" s="17">
        <v>0.08</v>
      </c>
      <c r="BF7" s="17">
        <v>4.03</v>
      </c>
      <c r="BG7" s="17">
        <v>3.69</v>
      </c>
      <c r="BH7" s="17">
        <v>0.02</v>
      </c>
    </row>
    <row r="8" spans="1:60" x14ac:dyDescent="0.25">
      <c r="A8" s="21" t="s">
        <v>40</v>
      </c>
      <c r="B8" s="21" t="s">
        <v>10</v>
      </c>
      <c r="C8" s="21" t="s">
        <v>38</v>
      </c>
      <c r="D8" s="21" t="s">
        <v>93</v>
      </c>
      <c r="E8" s="21">
        <v>22.5</v>
      </c>
      <c r="F8" s="24">
        <v>36.647484252274701</v>
      </c>
      <c r="G8" s="24">
        <f t="shared" si="0"/>
        <v>78.139625271374641</v>
      </c>
      <c r="H8" s="21" t="s">
        <v>17</v>
      </c>
      <c r="I8" s="21" t="s">
        <v>15</v>
      </c>
      <c r="J8" s="6">
        <v>43186</v>
      </c>
      <c r="K8" s="8">
        <v>132.73445179999999</v>
      </c>
      <c r="L8" s="8">
        <v>181.28663924999998</v>
      </c>
      <c r="M8" s="8">
        <v>48.552187450000005</v>
      </c>
      <c r="N8" s="8">
        <v>11.9457884</v>
      </c>
      <c r="O8" s="8">
        <v>592</v>
      </c>
      <c r="P8" s="8">
        <v>1.44</v>
      </c>
      <c r="Q8" s="8">
        <v>2960</v>
      </c>
      <c r="R8" s="8">
        <v>96</v>
      </c>
      <c r="S8" s="8">
        <v>464</v>
      </c>
      <c r="T8" s="8">
        <v>486</v>
      </c>
      <c r="U8" s="8">
        <v>93.2</v>
      </c>
      <c r="V8" s="8">
        <v>210</v>
      </c>
      <c r="W8" s="8">
        <v>16.86</v>
      </c>
      <c r="X8" s="8">
        <v>7.78</v>
      </c>
      <c r="Y8" s="8">
        <v>3.3000000000000003</v>
      </c>
      <c r="Z8" s="8">
        <v>5.4</v>
      </c>
      <c r="AA8" s="8">
        <v>0.89999999999999991</v>
      </c>
      <c r="AB8" s="8">
        <v>138</v>
      </c>
      <c r="AC8" s="8">
        <v>1.1000000000000001</v>
      </c>
      <c r="AD8" s="17">
        <v>2920</v>
      </c>
      <c r="AE8" s="8">
        <v>26.9</v>
      </c>
      <c r="AF8" s="8">
        <v>124</v>
      </c>
      <c r="AG8" s="8">
        <v>108</v>
      </c>
      <c r="AH8" s="8">
        <v>3.9400000000000004</v>
      </c>
      <c r="AI8" s="8">
        <v>183</v>
      </c>
      <c r="AJ8" s="8">
        <v>10</v>
      </c>
      <c r="AK8" s="8">
        <v>0.57000000000000006</v>
      </c>
      <c r="AL8" s="8">
        <v>3.9000000000000004</v>
      </c>
      <c r="AM8" s="8">
        <v>26.6</v>
      </c>
      <c r="AN8" s="8">
        <v>1.7999999999999998</v>
      </c>
      <c r="AO8" s="8">
        <v>403</v>
      </c>
      <c r="AP8" s="8">
        <v>0</v>
      </c>
      <c r="AQ8" s="8">
        <v>2540</v>
      </c>
      <c r="AR8" s="8">
        <v>72.900000000000006</v>
      </c>
      <c r="AS8" s="8">
        <v>221</v>
      </c>
      <c r="AT8" s="8">
        <v>143</v>
      </c>
      <c r="AU8" s="8">
        <v>52.800000000000004</v>
      </c>
      <c r="AV8" s="8">
        <v>14.1</v>
      </c>
      <c r="AW8" s="8">
        <v>7.54</v>
      </c>
      <c r="AX8" s="8">
        <v>0.21999999999999997</v>
      </c>
      <c r="AY8" s="17">
        <v>0.32</v>
      </c>
      <c r="AZ8" s="17">
        <v>0.74</v>
      </c>
      <c r="BA8" s="17">
        <v>48.3</v>
      </c>
      <c r="BB8" s="17">
        <v>0.38</v>
      </c>
      <c r="BC8" s="17">
        <v>61.5</v>
      </c>
      <c r="BD8" s="17">
        <v>24.8</v>
      </c>
      <c r="BE8" s="17">
        <v>0.06</v>
      </c>
      <c r="BF8" s="17">
        <v>4.54</v>
      </c>
      <c r="BG8" s="17">
        <v>19.3</v>
      </c>
      <c r="BH8" s="17">
        <v>0</v>
      </c>
    </row>
    <row r="9" spans="1:60" x14ac:dyDescent="0.25">
      <c r="A9" s="4">
        <v>328</v>
      </c>
      <c r="B9" s="5" t="s">
        <v>10</v>
      </c>
      <c r="C9" s="5" t="s">
        <v>31</v>
      </c>
      <c r="D9" s="5" t="s">
        <v>90</v>
      </c>
      <c r="E9" s="5">
        <v>0</v>
      </c>
      <c r="F9" s="24">
        <v>27.602114866265808</v>
      </c>
      <c r="G9" s="24">
        <f t="shared" si="0"/>
        <v>58.853123382229867</v>
      </c>
      <c r="H9" s="5" t="s">
        <v>12</v>
      </c>
      <c r="I9" s="5" t="s">
        <v>15</v>
      </c>
      <c r="J9" s="6">
        <v>43183</v>
      </c>
      <c r="K9" s="7">
        <v>123.78268255</v>
      </c>
      <c r="L9" s="7">
        <v>207.33194845</v>
      </c>
      <c r="M9" s="7">
        <v>83.549265899999995</v>
      </c>
      <c r="N9" s="7">
        <v>15.1771148</v>
      </c>
      <c r="O9" s="8">
        <v>412</v>
      </c>
      <c r="P9" s="8">
        <v>0.34</v>
      </c>
      <c r="Q9" s="8">
        <v>3520</v>
      </c>
      <c r="R9" s="8">
        <v>50.599999999999994</v>
      </c>
      <c r="S9" s="8">
        <v>314</v>
      </c>
      <c r="T9" s="8">
        <v>146.4</v>
      </c>
      <c r="U9" s="8">
        <v>29.2</v>
      </c>
      <c r="V9" s="8">
        <v>5.7799999999999994</v>
      </c>
      <c r="W9" s="8">
        <v>9.3000000000000007</v>
      </c>
      <c r="X9" s="8">
        <v>0.62</v>
      </c>
      <c r="Y9" s="8">
        <v>7.9</v>
      </c>
      <c r="Z9" s="8"/>
      <c r="AA9" s="8">
        <v>0.2</v>
      </c>
      <c r="AB9" s="11">
        <v>168.79999999999998</v>
      </c>
      <c r="AC9" s="8">
        <v>0.17</v>
      </c>
      <c r="AD9" s="17">
        <v>1760</v>
      </c>
      <c r="AE9" s="14">
        <v>22.7</v>
      </c>
      <c r="AF9" s="15">
        <v>78.400000000000006</v>
      </c>
      <c r="AG9" s="8">
        <v>73.2</v>
      </c>
      <c r="AH9" s="8">
        <v>14.6</v>
      </c>
      <c r="AI9" s="16">
        <v>53.4</v>
      </c>
      <c r="AJ9" s="8">
        <v>4.6500000000000004</v>
      </c>
      <c r="AK9" s="8">
        <v>0.31</v>
      </c>
      <c r="AL9" s="8">
        <v>6.1</v>
      </c>
      <c r="AM9" s="8">
        <v>1.6</v>
      </c>
      <c r="AN9" s="8">
        <v>1.2</v>
      </c>
      <c r="AO9" s="8">
        <v>327</v>
      </c>
      <c r="AP9" s="8">
        <v>0.55000000000000004</v>
      </c>
      <c r="AQ9" s="8">
        <v>3720</v>
      </c>
      <c r="AR9" s="8">
        <v>57</v>
      </c>
      <c r="AS9" s="8">
        <v>464</v>
      </c>
      <c r="AT9" s="8">
        <v>148</v>
      </c>
      <c r="AU9" s="8">
        <v>30.7</v>
      </c>
      <c r="AV9" s="8">
        <v>5.81</v>
      </c>
      <c r="AW9" s="8">
        <v>7.4399999999999995</v>
      </c>
      <c r="AX9" s="8">
        <v>0.76</v>
      </c>
      <c r="AY9" s="17">
        <v>0.5</v>
      </c>
      <c r="AZ9" s="17">
        <v>0.03</v>
      </c>
      <c r="BA9" s="17">
        <v>61.6</v>
      </c>
      <c r="BB9" s="17">
        <v>1.06</v>
      </c>
      <c r="BC9" s="17">
        <v>212</v>
      </c>
      <c r="BD9" s="17">
        <v>33.5</v>
      </c>
      <c r="BE9" s="17">
        <v>0.08</v>
      </c>
      <c r="BF9" s="17">
        <v>3.15</v>
      </c>
      <c r="BG9" s="17">
        <v>12.1</v>
      </c>
      <c r="BH9" s="17">
        <v>0.05</v>
      </c>
    </row>
    <row r="10" spans="1:60" x14ac:dyDescent="0.25">
      <c r="A10" s="4">
        <v>322</v>
      </c>
      <c r="B10" s="5" t="s">
        <v>10</v>
      </c>
      <c r="C10" s="5" t="s">
        <v>29</v>
      </c>
      <c r="D10" s="5" t="s">
        <v>90</v>
      </c>
      <c r="E10" s="5">
        <v>0</v>
      </c>
      <c r="F10" s="24">
        <v>26.306240928882438</v>
      </c>
      <c r="G10" s="24">
        <f t="shared" si="0"/>
        <v>56.090065946444433</v>
      </c>
      <c r="H10" s="5" t="s">
        <v>17</v>
      </c>
      <c r="I10" s="5" t="s">
        <v>15</v>
      </c>
      <c r="J10" s="6">
        <v>43183</v>
      </c>
      <c r="K10" s="7">
        <v>125.12423079999999</v>
      </c>
      <c r="L10" s="7">
        <v>176.81271479999998</v>
      </c>
      <c r="M10" s="7">
        <v>51.688484000000003</v>
      </c>
      <c r="N10" s="7">
        <v>10.985860499999999</v>
      </c>
      <c r="O10" s="8">
        <v>494</v>
      </c>
      <c r="P10" s="8">
        <v>0.36</v>
      </c>
      <c r="Q10" s="8">
        <v>2440</v>
      </c>
      <c r="R10" s="8">
        <v>80.600000000000009</v>
      </c>
      <c r="S10" s="8">
        <v>173.4</v>
      </c>
      <c r="T10" s="8">
        <v>193.2</v>
      </c>
      <c r="U10" s="8">
        <v>66</v>
      </c>
      <c r="V10" s="8">
        <v>12.92</v>
      </c>
      <c r="W10" s="8">
        <v>9.4599999999999991</v>
      </c>
      <c r="X10" s="8">
        <v>0.91999999999999993</v>
      </c>
      <c r="Y10" s="8">
        <v>3.1</v>
      </c>
      <c r="Z10" s="8">
        <v>8.6999999999999993</v>
      </c>
      <c r="AA10" s="8">
        <v>0.89999999999999991</v>
      </c>
      <c r="AB10" s="11">
        <v>60.599999999999994</v>
      </c>
      <c r="AC10" s="8">
        <v>0.18</v>
      </c>
      <c r="AD10" s="13">
        <v>2856.3999999999996</v>
      </c>
      <c r="AE10" s="14">
        <v>4.9000000000000004</v>
      </c>
      <c r="AF10" s="15">
        <v>80.600000000000009</v>
      </c>
      <c r="AG10" s="8">
        <v>96.6</v>
      </c>
      <c r="AH10" s="8">
        <v>33</v>
      </c>
      <c r="AI10" s="8">
        <v>16.46</v>
      </c>
      <c r="AJ10" s="8">
        <v>4.7299999999999995</v>
      </c>
      <c r="AK10" s="8">
        <v>0.45999999999999996</v>
      </c>
      <c r="AL10" s="8">
        <v>3</v>
      </c>
      <c r="AM10" s="8">
        <v>12</v>
      </c>
      <c r="AN10" s="8">
        <v>1.7000000000000002</v>
      </c>
      <c r="AO10" s="8">
        <v>475</v>
      </c>
      <c r="AP10" s="8">
        <v>0.35000000000000003</v>
      </c>
      <c r="AQ10" s="8">
        <v>2590</v>
      </c>
      <c r="AR10" s="8">
        <v>90.399999999999991</v>
      </c>
      <c r="AS10" s="8">
        <v>257</v>
      </c>
      <c r="AT10" s="8">
        <v>195</v>
      </c>
      <c r="AU10" s="8">
        <v>69.099999999999994</v>
      </c>
      <c r="AV10" s="8">
        <v>13.5</v>
      </c>
      <c r="AW10" s="8">
        <v>7.58</v>
      </c>
      <c r="AX10" s="8">
        <v>1.3900000000000001</v>
      </c>
      <c r="AY10" s="17">
        <v>0.51</v>
      </c>
      <c r="AZ10" s="17">
        <v>0.04</v>
      </c>
      <c r="BA10" s="17">
        <v>98.6</v>
      </c>
      <c r="BB10" s="17">
        <v>1.6700000000000002</v>
      </c>
      <c r="BC10" s="17">
        <v>176</v>
      </c>
      <c r="BD10" s="17">
        <v>60.300000000000004</v>
      </c>
      <c r="BE10" s="17">
        <v>0.13</v>
      </c>
      <c r="BF10" s="17">
        <v>3.76</v>
      </c>
      <c r="BG10" s="17">
        <v>12.3</v>
      </c>
      <c r="BH10" s="17">
        <v>0.13</v>
      </c>
    </row>
    <row r="11" spans="1:60" x14ac:dyDescent="0.25">
      <c r="A11" s="4">
        <v>325</v>
      </c>
      <c r="B11" s="5" t="s">
        <v>10</v>
      </c>
      <c r="C11" s="5" t="s">
        <v>30</v>
      </c>
      <c r="D11" s="5" t="s">
        <v>93</v>
      </c>
      <c r="E11" s="5">
        <v>22.5</v>
      </c>
      <c r="F11" s="24">
        <v>42.577183295746167</v>
      </c>
      <c r="G11" s="24">
        <f t="shared" si="0"/>
        <v>90.782906813957723</v>
      </c>
      <c r="H11" s="5" t="s">
        <v>12</v>
      </c>
      <c r="I11" s="5" t="s">
        <v>15</v>
      </c>
      <c r="J11" s="6">
        <v>43183</v>
      </c>
      <c r="K11" s="7">
        <v>141.324037</v>
      </c>
      <c r="L11" s="7">
        <v>220.67935949999998</v>
      </c>
      <c r="M11" s="7">
        <v>79.3553225</v>
      </c>
      <c r="N11" s="7">
        <v>14.78765915</v>
      </c>
      <c r="O11" s="8">
        <v>456</v>
      </c>
      <c r="P11" s="8">
        <v>0.74</v>
      </c>
      <c r="Q11" s="8">
        <v>3400</v>
      </c>
      <c r="R11" s="8">
        <v>58.4</v>
      </c>
      <c r="S11" s="8">
        <v>328</v>
      </c>
      <c r="T11" s="8">
        <v>155.80000000000001</v>
      </c>
      <c r="U11" s="8">
        <v>30.8</v>
      </c>
      <c r="V11" s="8">
        <v>8.2999999999999989</v>
      </c>
      <c r="W11" s="8">
        <v>10</v>
      </c>
      <c r="X11" s="8">
        <v>0.70000000000000007</v>
      </c>
      <c r="Y11" s="8">
        <v>5.8999999999999995</v>
      </c>
      <c r="Z11" s="8"/>
      <c r="AA11" s="8">
        <v>0.4</v>
      </c>
      <c r="AB11" s="11">
        <v>59.3</v>
      </c>
      <c r="AC11" s="8">
        <v>0.37</v>
      </c>
      <c r="AD11" s="13">
        <v>2851.3</v>
      </c>
      <c r="AE11" s="14">
        <v>4.4000000000000004</v>
      </c>
      <c r="AF11" s="15">
        <v>83.3</v>
      </c>
      <c r="AG11" s="8">
        <v>77.900000000000006</v>
      </c>
      <c r="AH11" s="8">
        <v>15.4</v>
      </c>
      <c r="AI11" s="8">
        <v>4.1499999999999995</v>
      </c>
      <c r="AJ11" s="8">
        <v>5</v>
      </c>
      <c r="AK11" s="8">
        <v>0.35000000000000003</v>
      </c>
      <c r="AL11" s="8">
        <v>6.1</v>
      </c>
      <c r="AM11" s="8">
        <v>2.6</v>
      </c>
      <c r="AN11" s="8">
        <v>0.70000000000000007</v>
      </c>
      <c r="AO11" s="8">
        <v>363</v>
      </c>
      <c r="AP11" s="8">
        <v>0.64</v>
      </c>
      <c r="AQ11" s="8">
        <v>3610</v>
      </c>
      <c r="AR11" s="8">
        <v>64.7</v>
      </c>
      <c r="AS11" s="8">
        <v>488</v>
      </c>
      <c r="AT11" s="8">
        <v>156</v>
      </c>
      <c r="AU11" s="8">
        <v>32.1</v>
      </c>
      <c r="AV11" s="8">
        <v>8.41</v>
      </c>
      <c r="AW11" s="8">
        <v>6.78</v>
      </c>
      <c r="AX11" s="8">
        <v>0.86999999999999988</v>
      </c>
      <c r="AY11" s="17">
        <v>0.48</v>
      </c>
      <c r="AZ11" s="17">
        <v>0.09</v>
      </c>
      <c r="BA11" s="17">
        <v>79.099999999999994</v>
      </c>
      <c r="BB11" s="17">
        <v>1.18</v>
      </c>
      <c r="BC11" s="17">
        <v>253</v>
      </c>
      <c r="BD11" s="17">
        <v>36.299999999999997</v>
      </c>
      <c r="BE11" s="17">
        <v>0.08</v>
      </c>
      <c r="BF11" s="17">
        <v>3.7800000000000002</v>
      </c>
      <c r="BG11" s="17">
        <v>12.9</v>
      </c>
      <c r="BH11" s="17">
        <v>0.06</v>
      </c>
    </row>
    <row r="12" spans="1:60" x14ac:dyDescent="0.25">
      <c r="A12" s="4">
        <v>316</v>
      </c>
      <c r="B12" s="5" t="s">
        <v>10</v>
      </c>
      <c r="C12" s="5" t="s">
        <v>27</v>
      </c>
      <c r="D12" s="5" t="s">
        <v>91</v>
      </c>
      <c r="E12" s="5">
        <v>33.799999999999997</v>
      </c>
      <c r="F12" s="24">
        <v>39.758146045571195</v>
      </c>
      <c r="G12" s="24">
        <f t="shared" si="0"/>
        <v>84.772166408467371</v>
      </c>
      <c r="H12" s="5" t="s">
        <v>17</v>
      </c>
      <c r="I12" s="5" t="s">
        <v>15</v>
      </c>
      <c r="J12" s="6">
        <v>43183</v>
      </c>
      <c r="K12" s="7">
        <v>119.37583995000003</v>
      </c>
      <c r="L12" s="7">
        <v>163.94499455000002</v>
      </c>
      <c r="M12" s="7">
        <v>44.56915459999999</v>
      </c>
      <c r="N12" s="7">
        <v>11.560606500000002</v>
      </c>
      <c r="O12" s="8">
        <v>460</v>
      </c>
      <c r="P12" s="8">
        <v>0.28000000000000003</v>
      </c>
      <c r="Q12" s="8">
        <v>2460</v>
      </c>
      <c r="R12" s="8">
        <v>71.399999999999991</v>
      </c>
      <c r="S12" s="8">
        <v>187</v>
      </c>
      <c r="T12" s="8">
        <v>204</v>
      </c>
      <c r="U12" s="8">
        <v>60.199999999999996</v>
      </c>
      <c r="V12" s="8">
        <v>13.580000000000002</v>
      </c>
      <c r="W12" s="8">
        <v>12.18</v>
      </c>
      <c r="X12" s="8">
        <v>0.89999999999999991</v>
      </c>
      <c r="Y12" s="8">
        <v>3.5999999999999996</v>
      </c>
      <c r="Z12" s="8"/>
      <c r="AA12" s="8">
        <v>1</v>
      </c>
      <c r="AB12" s="11">
        <v>62.699999999999996</v>
      </c>
      <c r="AC12" s="8">
        <v>0.14000000000000001</v>
      </c>
      <c r="AD12" s="13">
        <v>2816.2</v>
      </c>
      <c r="AE12" s="14">
        <v>4.9000000000000004</v>
      </c>
      <c r="AF12" s="15">
        <v>76.3</v>
      </c>
      <c r="AG12" s="8">
        <v>102</v>
      </c>
      <c r="AH12" s="8">
        <v>30.099999999999998</v>
      </c>
      <c r="AI12" s="16">
        <v>44.1</v>
      </c>
      <c r="AJ12" s="8">
        <v>6.09</v>
      </c>
      <c r="AK12" s="8">
        <v>0.44999999999999996</v>
      </c>
      <c r="AL12" s="8">
        <v>3.7</v>
      </c>
      <c r="AM12" s="8">
        <v>23</v>
      </c>
      <c r="AN12" s="8">
        <v>1.9</v>
      </c>
      <c r="AO12" s="8">
        <v>405</v>
      </c>
      <c r="AP12" s="8">
        <v>0.34</v>
      </c>
      <c r="AQ12" s="8">
        <v>2590</v>
      </c>
      <c r="AR12" s="8">
        <v>79.099999999999994</v>
      </c>
      <c r="AS12" s="8">
        <v>277</v>
      </c>
      <c r="AT12" s="8">
        <v>205</v>
      </c>
      <c r="AU12" s="8">
        <v>62.800000000000004</v>
      </c>
      <c r="AV12" s="8">
        <v>14.1</v>
      </c>
      <c r="AW12" s="8">
        <v>7.86</v>
      </c>
      <c r="AX12" s="8">
        <v>0.95</v>
      </c>
      <c r="AY12" s="17">
        <v>0.42999999999999994</v>
      </c>
      <c r="AZ12" s="17">
        <v>0</v>
      </c>
      <c r="BA12" s="17">
        <v>95.8</v>
      </c>
      <c r="BB12" s="17">
        <v>1.1500000000000001</v>
      </c>
      <c r="BC12" s="17">
        <v>178</v>
      </c>
      <c r="BD12" s="17">
        <v>56.3</v>
      </c>
      <c r="BE12" s="17">
        <v>0.12</v>
      </c>
      <c r="BF12" s="17">
        <v>4.54</v>
      </c>
      <c r="BG12" s="17">
        <v>13.200000000000001</v>
      </c>
      <c r="BH12" s="17">
        <v>0.08</v>
      </c>
    </row>
    <row r="13" spans="1:60" x14ac:dyDescent="0.25">
      <c r="A13" s="4">
        <v>319</v>
      </c>
      <c r="B13" s="5" t="s">
        <v>10</v>
      </c>
      <c r="C13" s="5" t="s">
        <v>28</v>
      </c>
      <c r="D13" s="5" t="s">
        <v>90</v>
      </c>
      <c r="E13" s="5">
        <v>0</v>
      </c>
      <c r="F13" s="24">
        <v>29.027576197387518</v>
      </c>
      <c r="G13" s="24">
        <f t="shared" si="0"/>
        <v>61.892486561593849</v>
      </c>
      <c r="H13" s="5" t="s">
        <v>12</v>
      </c>
      <c r="I13" s="5" t="s">
        <v>15</v>
      </c>
      <c r="J13" s="6">
        <v>43183</v>
      </c>
      <c r="K13" s="7">
        <v>142.24222720000003</v>
      </c>
      <c r="L13" s="7">
        <v>210.26174910000003</v>
      </c>
      <c r="M13" s="7">
        <v>68.019521900000001</v>
      </c>
      <c r="N13" s="7">
        <v>21.290706300000004</v>
      </c>
      <c r="O13" s="8">
        <v>460</v>
      </c>
      <c r="P13" s="8">
        <v>0.5</v>
      </c>
      <c r="Q13" s="8">
        <v>3380</v>
      </c>
      <c r="R13" s="8">
        <v>54.400000000000006</v>
      </c>
      <c r="S13" s="8">
        <v>334</v>
      </c>
      <c r="T13" s="8">
        <v>162.39999999999998</v>
      </c>
      <c r="U13" s="8">
        <v>33.4</v>
      </c>
      <c r="V13" s="8">
        <v>10.760000000000002</v>
      </c>
      <c r="W13" s="8">
        <v>9.52</v>
      </c>
      <c r="X13" s="8">
        <v>0.85999999999999988</v>
      </c>
      <c r="Y13" s="8">
        <v>11.799999999999999</v>
      </c>
      <c r="Z13" s="8"/>
      <c r="AA13" s="8">
        <v>0.5</v>
      </c>
      <c r="AB13" s="11">
        <v>133.5</v>
      </c>
      <c r="AC13" s="8">
        <v>0.25</v>
      </c>
      <c r="AD13" s="13">
        <v>1144.5999999999999</v>
      </c>
      <c r="AE13" s="14">
        <v>15.5</v>
      </c>
      <c r="AF13" s="15">
        <v>74.900000000000006</v>
      </c>
      <c r="AG13" s="8">
        <v>81.199999999999989</v>
      </c>
      <c r="AH13" s="8">
        <v>16.7</v>
      </c>
      <c r="AI13" s="16">
        <v>35.9</v>
      </c>
      <c r="AJ13" s="8">
        <v>4.76</v>
      </c>
      <c r="AK13" s="8">
        <v>0.42999999999999994</v>
      </c>
      <c r="AL13" s="8">
        <v>11.200000000000001</v>
      </c>
      <c r="AM13" s="8">
        <v>5.6000000000000005</v>
      </c>
      <c r="AN13" s="8">
        <v>0.8</v>
      </c>
      <c r="AO13" s="8">
        <v>363</v>
      </c>
      <c r="AP13" s="8">
        <v>0.56000000000000005</v>
      </c>
      <c r="AQ13" s="8">
        <v>3560</v>
      </c>
      <c r="AR13" s="8">
        <v>59.900000000000006</v>
      </c>
      <c r="AS13" s="8">
        <v>487</v>
      </c>
      <c r="AT13" s="8">
        <v>163</v>
      </c>
      <c r="AU13" s="8">
        <v>34.700000000000003</v>
      </c>
      <c r="AV13" s="8">
        <v>10.8</v>
      </c>
      <c r="AW13" s="8">
        <v>9.26</v>
      </c>
      <c r="AX13" s="8">
        <v>1.04</v>
      </c>
      <c r="AY13" s="17">
        <v>0.57000000000000006</v>
      </c>
      <c r="AZ13" s="17">
        <v>0.01</v>
      </c>
      <c r="BA13" s="17">
        <v>85.9</v>
      </c>
      <c r="BB13" s="17">
        <v>1.21</v>
      </c>
      <c r="BC13" s="17">
        <v>244</v>
      </c>
      <c r="BD13" s="17">
        <v>38.6</v>
      </c>
      <c r="BE13" s="17">
        <v>0.09</v>
      </c>
      <c r="BF13" s="17">
        <v>4.96</v>
      </c>
      <c r="BG13" s="17">
        <v>13.3</v>
      </c>
      <c r="BH13" s="17">
        <v>0.1</v>
      </c>
    </row>
    <row r="14" spans="1:60" x14ac:dyDescent="0.25">
      <c r="A14" s="4">
        <v>310</v>
      </c>
      <c r="B14" s="5" t="s">
        <v>10</v>
      </c>
      <c r="C14" s="5" t="s">
        <v>25</v>
      </c>
      <c r="D14" s="5" t="s">
        <v>90</v>
      </c>
      <c r="E14" s="5">
        <v>0</v>
      </c>
      <c r="F14" s="24">
        <v>26.824590503835786</v>
      </c>
      <c r="G14" s="24">
        <f t="shared" si="0"/>
        <v>57.1952889207586</v>
      </c>
      <c r="H14" s="5" t="s">
        <v>17</v>
      </c>
      <c r="I14" s="5" t="s">
        <v>15</v>
      </c>
      <c r="J14" s="6">
        <v>43183</v>
      </c>
      <c r="K14" s="7">
        <v>142.38527765000001</v>
      </c>
      <c r="L14" s="7">
        <v>192.2350089</v>
      </c>
      <c r="M14" s="7">
        <v>49.849731249999998</v>
      </c>
      <c r="N14" s="7">
        <v>12.362804499999999</v>
      </c>
      <c r="O14" s="8">
        <v>406</v>
      </c>
      <c r="P14" s="8">
        <v>0.21999999999999997</v>
      </c>
      <c r="Q14" s="8">
        <v>2540</v>
      </c>
      <c r="R14" s="8">
        <v>67.400000000000006</v>
      </c>
      <c r="S14" s="8">
        <v>204</v>
      </c>
      <c r="T14" s="8">
        <v>191.4</v>
      </c>
      <c r="U14" s="8">
        <v>59.6</v>
      </c>
      <c r="V14" s="8">
        <v>11.82</v>
      </c>
      <c r="W14" s="8">
        <v>8.120000000000001</v>
      </c>
      <c r="X14" s="8">
        <v>0.84000000000000008</v>
      </c>
      <c r="Y14" s="8">
        <v>3.3000000000000003</v>
      </c>
      <c r="Z14" s="8">
        <v>9.1</v>
      </c>
      <c r="AA14" s="8">
        <v>1.3</v>
      </c>
      <c r="AB14" s="11">
        <v>60.5</v>
      </c>
      <c r="AC14" s="8">
        <v>0.10999999999999999</v>
      </c>
      <c r="AD14" s="13">
        <v>2898.2</v>
      </c>
      <c r="AE14" s="14">
        <v>4.2</v>
      </c>
      <c r="AF14" s="15">
        <v>71.100000000000009</v>
      </c>
      <c r="AG14" s="8">
        <v>95.7</v>
      </c>
      <c r="AH14" s="8">
        <v>29.8</v>
      </c>
      <c r="AI14" s="8">
        <v>15.91</v>
      </c>
      <c r="AJ14" s="8">
        <v>4.0600000000000005</v>
      </c>
      <c r="AK14" s="8">
        <v>0.42000000000000004</v>
      </c>
      <c r="AL14" s="8">
        <v>3.5999999999999996</v>
      </c>
      <c r="AM14" s="8">
        <v>11.100000000000001</v>
      </c>
      <c r="AN14" s="8">
        <v>3.1</v>
      </c>
      <c r="AO14" s="8">
        <v>228</v>
      </c>
      <c r="AP14" s="8">
        <v>0.28000000000000003</v>
      </c>
      <c r="AQ14" s="8">
        <v>2610</v>
      </c>
      <c r="AR14" s="8">
        <v>73.3</v>
      </c>
      <c r="AS14" s="8">
        <v>294</v>
      </c>
      <c r="AT14" s="8">
        <v>192</v>
      </c>
      <c r="AU14" s="8">
        <v>61.4</v>
      </c>
      <c r="AV14" s="8">
        <v>12</v>
      </c>
      <c r="AW14" s="8">
        <v>4.87</v>
      </c>
      <c r="AX14" s="8">
        <v>0.91999999999999993</v>
      </c>
      <c r="AY14" s="17">
        <v>0.68</v>
      </c>
      <c r="AZ14" s="17">
        <v>0.03</v>
      </c>
      <c r="BA14" s="17">
        <v>101</v>
      </c>
      <c r="BB14" s="17">
        <v>1.2</v>
      </c>
      <c r="BC14" s="17">
        <v>188</v>
      </c>
      <c r="BD14" s="17">
        <v>50.7</v>
      </c>
      <c r="BE14" s="17">
        <v>0.1</v>
      </c>
      <c r="BF14" s="17">
        <v>3.79</v>
      </c>
      <c r="BG14" s="17">
        <v>10.9</v>
      </c>
      <c r="BH14" s="17">
        <v>0.03</v>
      </c>
    </row>
    <row r="15" spans="1:60" x14ac:dyDescent="0.25">
      <c r="A15" s="4">
        <v>313</v>
      </c>
      <c r="B15" s="5" t="s">
        <v>10</v>
      </c>
      <c r="C15" s="5" t="s">
        <v>26</v>
      </c>
      <c r="D15" s="5" t="s">
        <v>92</v>
      </c>
      <c r="E15" s="5">
        <v>11.3</v>
      </c>
      <c r="F15" s="24">
        <v>39.563729683490159</v>
      </c>
      <c r="G15" s="24">
        <f t="shared" si="0"/>
        <v>84.357632587399067</v>
      </c>
      <c r="H15" s="5" t="s">
        <v>12</v>
      </c>
      <c r="I15" s="5" t="s">
        <v>15</v>
      </c>
      <c r="J15" s="6">
        <v>43183</v>
      </c>
      <c r="K15" s="7">
        <v>156.77192909999999</v>
      </c>
      <c r="L15" s="7">
        <v>222.45194275</v>
      </c>
      <c r="M15" s="7">
        <v>65.680013649999992</v>
      </c>
      <c r="N15" s="7">
        <v>17.478317199999999</v>
      </c>
      <c r="O15" s="8">
        <v>356</v>
      </c>
      <c r="P15" s="8">
        <v>0.42000000000000004</v>
      </c>
      <c r="Q15" s="8">
        <v>3260</v>
      </c>
      <c r="R15" s="8">
        <v>57.599999999999994</v>
      </c>
      <c r="S15" s="8">
        <v>332</v>
      </c>
      <c r="T15" s="8">
        <v>175</v>
      </c>
      <c r="U15" s="8">
        <v>34.4</v>
      </c>
      <c r="V15" s="8">
        <v>8.52</v>
      </c>
      <c r="W15" s="8">
        <v>7.7200000000000006</v>
      </c>
      <c r="X15" s="8">
        <v>0.76</v>
      </c>
      <c r="Y15" s="8">
        <v>5.6999999999999993</v>
      </c>
      <c r="Z15" s="8"/>
      <c r="AA15" s="8">
        <v>0.6</v>
      </c>
      <c r="AB15" s="11">
        <v>137.30000000000001</v>
      </c>
      <c r="AC15" s="8">
        <v>0.21000000000000002</v>
      </c>
      <c r="AD15" s="13">
        <v>1075.3</v>
      </c>
      <c r="AE15" s="14">
        <v>15.1</v>
      </c>
      <c r="AF15" s="15">
        <v>80.5</v>
      </c>
      <c r="AG15" s="8">
        <v>87.5</v>
      </c>
      <c r="AH15" s="8">
        <v>17.2</v>
      </c>
      <c r="AI15" s="8">
        <v>4.26</v>
      </c>
      <c r="AJ15" s="8">
        <v>3.8600000000000003</v>
      </c>
      <c r="AK15" s="8">
        <v>0.38</v>
      </c>
      <c r="AL15" s="8">
        <v>5.8999999999999995</v>
      </c>
      <c r="AM15" s="8">
        <v>3.7</v>
      </c>
      <c r="AN15" s="8">
        <v>0.1</v>
      </c>
      <c r="AO15" s="8">
        <v>312</v>
      </c>
      <c r="AP15" s="8">
        <v>0.41000000000000003</v>
      </c>
      <c r="AQ15" s="8">
        <v>3430</v>
      </c>
      <c r="AR15" s="8">
        <v>62.800000000000004</v>
      </c>
      <c r="AS15" s="8">
        <v>486</v>
      </c>
      <c r="AT15" s="8">
        <v>175</v>
      </c>
      <c r="AU15" s="8">
        <v>35.5</v>
      </c>
      <c r="AV15" s="8">
        <v>8.5</v>
      </c>
      <c r="AW15" s="8">
        <v>5.33</v>
      </c>
      <c r="AX15" s="8">
        <v>0.84000000000000008</v>
      </c>
      <c r="AY15" s="17">
        <v>0.71</v>
      </c>
      <c r="AZ15" s="17">
        <v>0.12</v>
      </c>
      <c r="BA15" s="17">
        <v>88.6</v>
      </c>
      <c r="BB15" s="17">
        <v>1.47</v>
      </c>
      <c r="BC15" s="17">
        <v>237</v>
      </c>
      <c r="BD15" s="17">
        <v>34.799999999999997</v>
      </c>
      <c r="BE15" s="17">
        <v>0.09</v>
      </c>
      <c r="BF15" s="17">
        <v>4.22</v>
      </c>
      <c r="BG15" s="17">
        <v>12.1</v>
      </c>
      <c r="BH15" s="17">
        <v>0.09</v>
      </c>
    </row>
    <row r="16" spans="1:60" x14ac:dyDescent="0.25">
      <c r="A16" s="4">
        <v>304</v>
      </c>
      <c r="B16" s="5" t="s">
        <v>10</v>
      </c>
      <c r="C16" s="5" t="s">
        <v>23</v>
      </c>
      <c r="D16" s="5" t="s">
        <v>93</v>
      </c>
      <c r="E16" s="5">
        <v>22.5</v>
      </c>
      <c r="F16" s="24">
        <v>41.216268761178902</v>
      </c>
      <c r="G16" s="24">
        <f t="shared" si="0"/>
        <v>87.881170066479541</v>
      </c>
      <c r="H16" s="5" t="s">
        <v>17</v>
      </c>
      <c r="I16" s="5" t="s">
        <v>15</v>
      </c>
      <c r="J16" s="6">
        <v>43183</v>
      </c>
      <c r="K16" s="7">
        <v>149.78731595000002</v>
      </c>
      <c r="L16" s="7">
        <v>203.42299555</v>
      </c>
      <c r="M16" s="7">
        <v>53.635679599999989</v>
      </c>
      <c r="N16" s="7">
        <v>14.099876500000001</v>
      </c>
      <c r="O16" s="8">
        <v>222</v>
      </c>
      <c r="P16" s="8">
        <v>0.32</v>
      </c>
      <c r="Q16" s="8">
        <v>2660</v>
      </c>
      <c r="R16" s="8">
        <v>55</v>
      </c>
      <c r="S16" s="8">
        <v>222</v>
      </c>
      <c r="T16" s="8">
        <v>193.4</v>
      </c>
      <c r="U16" s="8">
        <v>45.4</v>
      </c>
      <c r="V16" s="8">
        <v>11.06</v>
      </c>
      <c r="W16" s="8">
        <v>8.9600000000000009</v>
      </c>
      <c r="X16" s="8">
        <v>1.36</v>
      </c>
      <c r="Y16" s="8">
        <v>4.3</v>
      </c>
      <c r="Z16" s="8">
        <v>9.2000000000000011</v>
      </c>
      <c r="AA16" s="8">
        <v>0.5</v>
      </c>
      <c r="AB16" s="11">
        <v>68.3</v>
      </c>
      <c r="AC16" s="12">
        <v>0</v>
      </c>
      <c r="AD16" s="13">
        <v>2760.7999999999997</v>
      </c>
      <c r="AE16" s="14">
        <v>5</v>
      </c>
      <c r="AF16" s="15">
        <v>65.3</v>
      </c>
      <c r="AG16" s="12">
        <v>42.699999999999996</v>
      </c>
      <c r="AH16" s="12">
        <v>1.2650000000000001</v>
      </c>
      <c r="AI16" s="12">
        <v>8.56</v>
      </c>
      <c r="AJ16" s="12">
        <v>5.4349999999999996</v>
      </c>
      <c r="AK16" s="12">
        <v>0.315</v>
      </c>
      <c r="AL16" s="8">
        <v>4.5</v>
      </c>
      <c r="AM16" s="8">
        <v>7.9</v>
      </c>
      <c r="AN16" s="8">
        <v>1.3</v>
      </c>
      <c r="AO16" s="8">
        <v>118</v>
      </c>
      <c r="AP16" s="8">
        <v>0.37</v>
      </c>
      <c r="AQ16" s="8">
        <v>2780</v>
      </c>
      <c r="AR16" s="8">
        <v>58.4</v>
      </c>
      <c r="AS16" s="8">
        <v>367</v>
      </c>
      <c r="AT16" s="8">
        <v>193</v>
      </c>
      <c r="AU16" s="8">
        <v>46.2</v>
      </c>
      <c r="AV16" s="8">
        <v>10.8</v>
      </c>
      <c r="AW16" s="8">
        <v>5.5900000000000007</v>
      </c>
      <c r="AX16" s="8">
        <v>1.35</v>
      </c>
      <c r="AY16" s="17">
        <v>0.84000000000000008</v>
      </c>
      <c r="AZ16" s="17">
        <v>0</v>
      </c>
      <c r="BA16" s="17">
        <v>104</v>
      </c>
      <c r="BB16" s="17">
        <v>1.3800000000000001</v>
      </c>
      <c r="BC16" s="17">
        <v>205</v>
      </c>
      <c r="BD16" s="17">
        <v>50.300000000000004</v>
      </c>
      <c r="BE16" s="17">
        <v>0.10999999999999999</v>
      </c>
      <c r="BF16" s="17">
        <v>3.97</v>
      </c>
      <c r="BG16" s="17">
        <v>10.600000000000001</v>
      </c>
      <c r="BH16" s="17">
        <v>0.05</v>
      </c>
    </row>
    <row r="17" spans="1:60" x14ac:dyDescent="0.25">
      <c r="A17" s="4">
        <v>307</v>
      </c>
      <c r="B17" s="5" t="s">
        <v>10</v>
      </c>
      <c r="C17" s="5" t="s">
        <v>24</v>
      </c>
      <c r="D17" s="5" t="s">
        <v>90</v>
      </c>
      <c r="E17" s="5">
        <v>0</v>
      </c>
      <c r="F17" s="24">
        <v>26.176653535144101</v>
      </c>
      <c r="G17" s="24">
        <f t="shared" si="0"/>
        <v>55.813760202865893</v>
      </c>
      <c r="H17" s="5" t="s">
        <v>12</v>
      </c>
      <c r="I17" s="5" t="s">
        <v>15</v>
      </c>
      <c r="J17" s="6">
        <v>43183</v>
      </c>
      <c r="K17" s="7">
        <v>167.42557535</v>
      </c>
      <c r="L17" s="7">
        <v>234.4619179</v>
      </c>
      <c r="M17" s="7">
        <v>67.036342550000001</v>
      </c>
      <c r="N17" s="7">
        <v>27.955757200000004</v>
      </c>
      <c r="O17" s="8">
        <v>356</v>
      </c>
      <c r="P17" s="8">
        <v>0.38</v>
      </c>
      <c r="Q17" s="8">
        <v>3240</v>
      </c>
      <c r="R17" s="8">
        <v>62.199999999999996</v>
      </c>
      <c r="S17" s="8">
        <v>330</v>
      </c>
      <c r="T17" s="8">
        <v>181.8</v>
      </c>
      <c r="U17" s="8">
        <v>32.799999999999997</v>
      </c>
      <c r="V17" s="8">
        <v>7.0399999999999991</v>
      </c>
      <c r="W17" s="8">
        <v>8.92</v>
      </c>
      <c r="X17" s="8">
        <v>0.74</v>
      </c>
      <c r="Y17" s="8">
        <v>15.4</v>
      </c>
      <c r="Z17" s="8">
        <v>2.7</v>
      </c>
      <c r="AA17" s="8">
        <v>1.2</v>
      </c>
      <c r="AB17" s="11">
        <v>121.1</v>
      </c>
      <c r="AC17" s="12">
        <v>0</v>
      </c>
      <c r="AD17" s="13">
        <v>1210.1000000000001</v>
      </c>
      <c r="AE17" s="14">
        <v>13.600000000000001</v>
      </c>
      <c r="AF17" s="15">
        <v>79.5</v>
      </c>
      <c r="AG17" s="12">
        <v>31.500000000000004</v>
      </c>
      <c r="AH17" s="12">
        <v>0.36499999999999999</v>
      </c>
      <c r="AI17" s="16">
        <v>37.5</v>
      </c>
      <c r="AJ17" s="12">
        <v>8.07</v>
      </c>
      <c r="AK17" s="12">
        <v>0.06</v>
      </c>
      <c r="AL17" s="8">
        <v>16</v>
      </c>
      <c r="AM17" s="8">
        <v>3.7</v>
      </c>
      <c r="AN17" s="8">
        <v>1.9</v>
      </c>
      <c r="AO17" s="8">
        <v>295</v>
      </c>
      <c r="AP17" s="8">
        <v>0.59</v>
      </c>
      <c r="AQ17" s="8">
        <v>3430</v>
      </c>
      <c r="AR17" s="8">
        <v>66.7</v>
      </c>
      <c r="AS17" s="8">
        <v>469</v>
      </c>
      <c r="AT17" s="8">
        <v>181</v>
      </c>
      <c r="AU17" s="8">
        <v>33.5</v>
      </c>
      <c r="AV17" s="8">
        <v>6.59</v>
      </c>
      <c r="AW17" s="8">
        <v>7.05</v>
      </c>
      <c r="AX17" s="8">
        <v>0.82000000000000006</v>
      </c>
      <c r="AY17" s="17">
        <v>0.8899999999999999</v>
      </c>
      <c r="AZ17" s="17">
        <v>0.10999999999999999</v>
      </c>
      <c r="BA17" s="17">
        <v>98.9</v>
      </c>
      <c r="BB17" s="17">
        <v>1.28</v>
      </c>
      <c r="BC17" s="17">
        <v>235</v>
      </c>
      <c r="BD17" s="17">
        <v>37.700000000000003</v>
      </c>
      <c r="BE17" s="17">
        <v>0.08</v>
      </c>
      <c r="BF17" s="17">
        <v>3.59</v>
      </c>
      <c r="BG17" s="17">
        <v>11.799999999999999</v>
      </c>
      <c r="BH17" s="17">
        <v>0.03</v>
      </c>
    </row>
    <row r="18" spans="1:60" x14ac:dyDescent="0.25">
      <c r="A18" s="4">
        <v>298</v>
      </c>
      <c r="B18" s="5" t="s">
        <v>10</v>
      </c>
      <c r="C18" s="5" t="s">
        <v>21</v>
      </c>
      <c r="D18" s="5" t="s">
        <v>90</v>
      </c>
      <c r="E18" s="5">
        <v>0</v>
      </c>
      <c r="F18" s="24">
        <v>30.971387103462575</v>
      </c>
      <c r="G18" s="24">
        <f t="shared" si="0"/>
        <v>66.037072715272018</v>
      </c>
      <c r="H18" s="5" t="s">
        <v>17</v>
      </c>
      <c r="I18" s="5" t="s">
        <v>15</v>
      </c>
      <c r="J18" s="6">
        <v>43183</v>
      </c>
      <c r="K18" s="7">
        <v>182.59445835000002</v>
      </c>
      <c r="L18" s="7">
        <v>235.10788560000003</v>
      </c>
      <c r="M18" s="7">
        <v>52.513427250000007</v>
      </c>
      <c r="N18" s="7">
        <v>20.966122350000003</v>
      </c>
      <c r="O18" s="8">
        <v>254</v>
      </c>
      <c r="P18" s="8">
        <v>0.28000000000000003</v>
      </c>
      <c r="Q18" s="8">
        <v>2640</v>
      </c>
      <c r="R18" s="8">
        <v>47.199999999999996</v>
      </c>
      <c r="S18" s="8">
        <v>222</v>
      </c>
      <c r="T18" s="8">
        <v>176.4</v>
      </c>
      <c r="U18" s="8">
        <v>36.4</v>
      </c>
      <c r="V18" s="8">
        <v>9.98</v>
      </c>
      <c r="W18" s="8">
        <v>6.58</v>
      </c>
      <c r="X18" s="8">
        <v>0.72</v>
      </c>
      <c r="Y18" s="8">
        <v>7</v>
      </c>
      <c r="Z18" s="8">
        <v>11.5</v>
      </c>
      <c r="AA18" s="8">
        <v>1</v>
      </c>
      <c r="AB18" s="11">
        <v>64.3</v>
      </c>
      <c r="AC18" s="12">
        <v>0</v>
      </c>
      <c r="AD18" s="13">
        <v>2764.9</v>
      </c>
      <c r="AE18" s="14">
        <v>4.6000000000000005</v>
      </c>
      <c r="AF18" s="15">
        <v>76</v>
      </c>
      <c r="AG18" s="12">
        <v>37.1</v>
      </c>
      <c r="AH18" s="12">
        <v>1.3149999999999999</v>
      </c>
      <c r="AI18" s="12">
        <v>10.750000000000002</v>
      </c>
      <c r="AJ18" s="12">
        <v>6.2850000000000001</v>
      </c>
      <c r="AK18" s="12">
        <v>0.09</v>
      </c>
      <c r="AL18" s="8">
        <v>7.1</v>
      </c>
      <c r="AM18" s="8">
        <v>10.8</v>
      </c>
      <c r="AN18" s="8">
        <v>2.5</v>
      </c>
      <c r="AO18" s="8">
        <v>130</v>
      </c>
      <c r="AP18" s="8">
        <v>0.22999999999999998</v>
      </c>
      <c r="AQ18" s="8">
        <v>2740</v>
      </c>
      <c r="AR18" s="8">
        <v>48.3</v>
      </c>
      <c r="AS18" s="8">
        <v>356</v>
      </c>
      <c r="AT18" s="8">
        <v>175</v>
      </c>
      <c r="AU18" s="8">
        <v>36.5</v>
      </c>
      <c r="AV18" s="8">
        <v>9.51</v>
      </c>
      <c r="AW18" s="8">
        <v>5.15</v>
      </c>
      <c r="AX18" s="8">
        <v>0.8</v>
      </c>
      <c r="AY18" s="17">
        <v>0.59</v>
      </c>
      <c r="AZ18" s="17">
        <v>0</v>
      </c>
      <c r="BA18" s="17">
        <v>103</v>
      </c>
      <c r="BB18" s="17">
        <v>1.1700000000000002</v>
      </c>
      <c r="BC18" s="17">
        <v>203</v>
      </c>
      <c r="BD18" s="17">
        <v>44.2</v>
      </c>
      <c r="BE18" s="17">
        <v>0.1</v>
      </c>
      <c r="BF18" s="17">
        <v>3.74</v>
      </c>
      <c r="BG18" s="17">
        <v>10</v>
      </c>
      <c r="BH18" s="17">
        <v>0.04</v>
      </c>
    </row>
    <row r="19" spans="1:60" x14ac:dyDescent="0.25">
      <c r="A19" s="4">
        <v>301</v>
      </c>
      <c r="B19" s="5" t="s">
        <v>10</v>
      </c>
      <c r="C19" s="5" t="s">
        <v>22</v>
      </c>
      <c r="D19" s="5" t="s">
        <v>91</v>
      </c>
      <c r="E19" s="5">
        <v>33.799999999999997</v>
      </c>
      <c r="F19" s="24">
        <v>46.854343261528889</v>
      </c>
      <c r="G19" s="24">
        <f t="shared" si="0"/>
        <v>99.902650877460317</v>
      </c>
      <c r="H19" s="5" t="s">
        <v>12</v>
      </c>
      <c r="I19" s="5" t="s">
        <v>15</v>
      </c>
      <c r="J19" s="6">
        <v>43183</v>
      </c>
      <c r="K19" s="7">
        <v>137.34506304999999</v>
      </c>
      <c r="L19" s="7">
        <v>196.3270077</v>
      </c>
      <c r="M19" s="7">
        <v>58.981944649999996</v>
      </c>
      <c r="N19" s="7">
        <v>22.660042650000001</v>
      </c>
      <c r="O19" s="8">
        <v>260</v>
      </c>
      <c r="P19" s="8">
        <v>0.32</v>
      </c>
      <c r="Q19" s="8">
        <v>3240</v>
      </c>
      <c r="R19" s="8">
        <v>45.599999999999994</v>
      </c>
      <c r="S19" s="8">
        <v>314</v>
      </c>
      <c r="T19" s="8">
        <v>171.6</v>
      </c>
      <c r="U19" s="8">
        <v>21.8</v>
      </c>
      <c r="V19" s="8">
        <v>6.74</v>
      </c>
      <c r="W19" s="8">
        <v>6.9399999999999995</v>
      </c>
      <c r="X19" s="8">
        <v>0.64</v>
      </c>
      <c r="Y19" s="8">
        <v>11.5</v>
      </c>
      <c r="Z19" s="8">
        <v>2.6</v>
      </c>
      <c r="AA19" s="8">
        <v>0.70000000000000007</v>
      </c>
      <c r="AB19" s="11">
        <v>104.2</v>
      </c>
      <c r="AC19" s="12">
        <v>0</v>
      </c>
      <c r="AD19" s="13">
        <v>1652.8</v>
      </c>
      <c r="AE19" s="14">
        <v>10</v>
      </c>
      <c r="AF19" s="15">
        <v>60.7</v>
      </c>
      <c r="AG19" s="12">
        <v>30.949999999999996</v>
      </c>
      <c r="AH19" s="12">
        <v>0.36499999999999999</v>
      </c>
      <c r="AI19" s="16">
        <v>18.100000000000001</v>
      </c>
      <c r="AJ19" s="12">
        <v>6.42</v>
      </c>
      <c r="AK19" s="12">
        <v>0.05</v>
      </c>
      <c r="AL19" s="8">
        <v>11.5</v>
      </c>
      <c r="AM19" s="8">
        <v>4.3</v>
      </c>
      <c r="AN19" s="8">
        <v>2</v>
      </c>
      <c r="AO19" s="8">
        <v>208</v>
      </c>
      <c r="AP19" s="8">
        <v>0.18</v>
      </c>
      <c r="AQ19" s="8">
        <v>3400</v>
      </c>
      <c r="AR19" s="8">
        <v>47.199999999999996</v>
      </c>
      <c r="AS19" s="8">
        <v>430</v>
      </c>
      <c r="AT19" s="8">
        <v>170</v>
      </c>
      <c r="AU19" s="8">
        <v>21.9</v>
      </c>
      <c r="AV19" s="8">
        <v>6.18</v>
      </c>
      <c r="AW19" s="8">
        <v>5.7399999999999993</v>
      </c>
      <c r="AX19" s="8">
        <v>0.71</v>
      </c>
      <c r="AY19" s="17">
        <v>0.73</v>
      </c>
      <c r="AZ19" s="17">
        <v>0.04</v>
      </c>
      <c r="BA19" s="17">
        <v>101</v>
      </c>
      <c r="BB19" s="17">
        <v>2.5700000000000003</v>
      </c>
      <c r="BC19" s="17">
        <v>220</v>
      </c>
      <c r="BD19" s="17">
        <v>37</v>
      </c>
      <c r="BE19" s="17">
        <v>0.29000000000000004</v>
      </c>
      <c r="BF19" s="17">
        <v>3.54</v>
      </c>
      <c r="BG19" s="17">
        <v>10.199999999999999</v>
      </c>
      <c r="BH19" s="17">
        <v>0.2</v>
      </c>
    </row>
    <row r="20" spans="1:60" x14ac:dyDescent="0.25">
      <c r="A20" s="4">
        <v>292</v>
      </c>
      <c r="B20" s="5" t="s">
        <v>10</v>
      </c>
      <c r="C20" s="5" t="s">
        <v>19</v>
      </c>
      <c r="D20" s="5" t="s">
        <v>92</v>
      </c>
      <c r="E20" s="5">
        <v>11.3</v>
      </c>
      <c r="F20" s="25">
        <v>40.924644218057388</v>
      </c>
      <c r="G20" s="24">
        <f t="shared" si="0"/>
        <v>87.259369334877164</v>
      </c>
      <c r="H20" s="5" t="s">
        <v>17</v>
      </c>
      <c r="I20" s="5" t="s">
        <v>15</v>
      </c>
      <c r="J20" s="6">
        <v>43183</v>
      </c>
      <c r="K20" s="7">
        <v>162.44950875000001</v>
      </c>
      <c r="L20" s="7">
        <v>216.53152904999999</v>
      </c>
      <c r="M20" s="7">
        <v>54.082020299999996</v>
      </c>
      <c r="N20" s="7">
        <v>16.407245199999998</v>
      </c>
      <c r="O20" s="8">
        <v>208</v>
      </c>
      <c r="P20" s="8">
        <v>0.6</v>
      </c>
      <c r="Q20" s="8">
        <v>2720</v>
      </c>
      <c r="R20" s="8">
        <v>58</v>
      </c>
      <c r="S20" s="8">
        <v>248</v>
      </c>
      <c r="T20" s="8">
        <v>186.6</v>
      </c>
      <c r="U20" s="8">
        <v>35.200000000000003</v>
      </c>
      <c r="V20" s="8">
        <v>9.7799999999999994</v>
      </c>
      <c r="W20" s="8">
        <v>8.36</v>
      </c>
      <c r="X20" s="8">
        <v>0.72</v>
      </c>
      <c r="Y20" s="8">
        <v>4.5</v>
      </c>
      <c r="Z20" s="8">
        <v>11.7</v>
      </c>
      <c r="AA20" s="8">
        <v>1.6</v>
      </c>
      <c r="AB20" s="11">
        <v>61.900000000000006</v>
      </c>
      <c r="AC20" s="12">
        <v>0</v>
      </c>
      <c r="AD20" s="13">
        <v>2818</v>
      </c>
      <c r="AE20" s="14">
        <v>4.8</v>
      </c>
      <c r="AF20" s="15">
        <v>65.8</v>
      </c>
      <c r="AG20" s="12">
        <v>37.400000000000006</v>
      </c>
      <c r="AH20" s="12">
        <v>0.95500000000000007</v>
      </c>
      <c r="AI20" s="12">
        <v>9.73</v>
      </c>
      <c r="AJ20" s="12">
        <v>5.25</v>
      </c>
      <c r="AK20" s="12">
        <v>0.06</v>
      </c>
      <c r="AL20" s="8">
        <v>4.6000000000000005</v>
      </c>
      <c r="AM20" s="8">
        <v>4.2</v>
      </c>
      <c r="AN20" s="8">
        <v>0.6</v>
      </c>
      <c r="AO20" s="8">
        <v>117</v>
      </c>
      <c r="AP20" s="8">
        <v>0.76</v>
      </c>
      <c r="AQ20" s="8">
        <v>2850</v>
      </c>
      <c r="AR20" s="8">
        <v>58.6</v>
      </c>
      <c r="AS20" s="8">
        <v>393</v>
      </c>
      <c r="AT20" s="8">
        <v>185</v>
      </c>
      <c r="AU20" s="8">
        <v>34.700000000000003</v>
      </c>
      <c r="AV20" s="8">
        <v>9.23</v>
      </c>
      <c r="AW20" s="8">
        <v>4.79</v>
      </c>
      <c r="AX20" s="8">
        <v>0.74</v>
      </c>
      <c r="AY20" s="17">
        <v>0.55000000000000004</v>
      </c>
      <c r="AZ20" s="17">
        <v>0</v>
      </c>
      <c r="BA20" s="17">
        <v>104</v>
      </c>
      <c r="BB20" s="17">
        <v>1.6700000000000002</v>
      </c>
      <c r="BC20" s="17">
        <v>211</v>
      </c>
      <c r="BD20" s="17">
        <v>46.8</v>
      </c>
      <c r="BE20" s="17">
        <v>0.1</v>
      </c>
      <c r="BF20" s="17">
        <v>3.41</v>
      </c>
      <c r="BG20" s="17">
        <v>7.66</v>
      </c>
      <c r="BH20" s="17">
        <v>0.06</v>
      </c>
    </row>
    <row r="21" spans="1:60" x14ac:dyDescent="0.25">
      <c r="A21" s="22">
        <v>295</v>
      </c>
      <c r="B21" s="23" t="s">
        <v>10</v>
      </c>
      <c r="C21" s="23" t="s">
        <v>20</v>
      </c>
      <c r="D21" s="5" t="s">
        <v>90</v>
      </c>
      <c r="E21" s="5">
        <v>0</v>
      </c>
      <c r="F21" s="25">
        <v>29.934687953555901</v>
      </c>
      <c r="G21" s="24">
        <f t="shared" si="0"/>
        <v>63.826626766643713</v>
      </c>
      <c r="H21" s="23" t="s">
        <v>12</v>
      </c>
      <c r="I21" s="23" t="s">
        <v>15</v>
      </c>
      <c r="J21" s="6">
        <v>43183</v>
      </c>
      <c r="K21" s="7">
        <v>161.72462100000001</v>
      </c>
      <c r="L21" s="7">
        <v>232.07775330000001</v>
      </c>
      <c r="M21" s="7">
        <v>70.353132299999999</v>
      </c>
      <c r="N21" s="7">
        <v>19.979937499999998</v>
      </c>
      <c r="O21" s="8">
        <v>236</v>
      </c>
      <c r="P21" s="8">
        <v>0.32</v>
      </c>
      <c r="Q21" s="8">
        <v>3320</v>
      </c>
      <c r="R21" s="8">
        <v>48</v>
      </c>
      <c r="S21" s="8">
        <v>310</v>
      </c>
      <c r="T21" s="8">
        <v>173.6</v>
      </c>
      <c r="U21" s="8">
        <v>22</v>
      </c>
      <c r="V21" s="8">
        <v>4.82</v>
      </c>
      <c r="W21" s="8">
        <v>7.8000000000000007</v>
      </c>
      <c r="X21" s="8">
        <v>0.70000000000000007</v>
      </c>
      <c r="Y21" s="8">
        <v>8.2999999999999989</v>
      </c>
      <c r="Z21" s="8">
        <v>3.3000000000000003</v>
      </c>
      <c r="AA21" s="8">
        <v>0.6</v>
      </c>
      <c r="AB21" s="11">
        <v>90.3</v>
      </c>
      <c r="AC21" s="12">
        <v>0</v>
      </c>
      <c r="AD21" s="13">
        <v>1840.8000000000002</v>
      </c>
      <c r="AE21" s="14">
        <v>9.1</v>
      </c>
      <c r="AF21" s="15">
        <v>83</v>
      </c>
      <c r="AG21" s="12">
        <v>33.700000000000003</v>
      </c>
      <c r="AH21" s="12">
        <v>0.28499999999999998</v>
      </c>
      <c r="AI21" s="16">
        <v>17.7</v>
      </c>
      <c r="AJ21" s="12">
        <v>5.5949999999999998</v>
      </c>
      <c r="AK21" s="12">
        <v>0.01</v>
      </c>
      <c r="AL21" s="8">
        <v>8.8000000000000007</v>
      </c>
      <c r="AM21" s="8">
        <v>4.2</v>
      </c>
      <c r="AN21" s="8">
        <v>0.1</v>
      </c>
      <c r="AO21" s="8">
        <v>187</v>
      </c>
      <c r="AP21" s="8">
        <v>0.24</v>
      </c>
      <c r="AQ21" s="8">
        <v>3570</v>
      </c>
      <c r="AR21" s="8">
        <v>49.2</v>
      </c>
      <c r="AS21" s="8">
        <v>487</v>
      </c>
      <c r="AT21" s="8">
        <v>173</v>
      </c>
      <c r="AU21" s="8">
        <v>21.9</v>
      </c>
      <c r="AV21" s="8">
        <v>4.34</v>
      </c>
      <c r="AW21" s="8">
        <v>5.8999999999999995</v>
      </c>
      <c r="AX21" s="8">
        <v>0.77</v>
      </c>
      <c r="AY21" s="17">
        <v>0.6</v>
      </c>
      <c r="AZ21" s="17">
        <v>0.05</v>
      </c>
      <c r="BA21" s="17">
        <v>89.9</v>
      </c>
      <c r="BB21" s="17">
        <v>1.18</v>
      </c>
      <c r="BC21" s="17">
        <v>212</v>
      </c>
      <c r="BD21" s="17">
        <v>38.1</v>
      </c>
      <c r="BE21" s="17">
        <v>0.08</v>
      </c>
      <c r="BF21" s="17">
        <v>3.15</v>
      </c>
      <c r="BG21" s="17">
        <v>9.629999999999999</v>
      </c>
      <c r="BH21" s="17">
        <v>0.03</v>
      </c>
    </row>
    <row r="22" spans="1:60" x14ac:dyDescent="0.25">
      <c r="A22" s="22">
        <v>286</v>
      </c>
      <c r="B22" s="23" t="s">
        <v>10</v>
      </c>
      <c r="C22" s="23" t="s">
        <v>16</v>
      </c>
      <c r="D22" s="5" t="s">
        <v>90</v>
      </c>
      <c r="E22" s="5">
        <v>0</v>
      </c>
      <c r="F22" s="25">
        <v>30.328952484641107</v>
      </c>
      <c r="G22" s="24">
        <f t="shared" si="0"/>
        <v>64.667276086654809</v>
      </c>
      <c r="H22" s="23" t="s">
        <v>17</v>
      </c>
      <c r="I22" s="5" t="s">
        <v>15</v>
      </c>
      <c r="J22" s="6">
        <v>43183</v>
      </c>
      <c r="K22" s="7">
        <v>161.93468050000001</v>
      </c>
      <c r="L22" s="7">
        <v>224.38031945</v>
      </c>
      <c r="M22" s="7">
        <v>62.445638950000003</v>
      </c>
      <c r="N22" s="7">
        <v>15.3119341</v>
      </c>
      <c r="O22" s="8">
        <v>117.8</v>
      </c>
      <c r="P22" s="8">
        <v>0.36</v>
      </c>
      <c r="Q22" s="8">
        <v>2980</v>
      </c>
      <c r="R22" s="8">
        <v>54.400000000000006</v>
      </c>
      <c r="S22" s="8">
        <v>254</v>
      </c>
      <c r="T22" s="8">
        <v>204</v>
      </c>
      <c r="U22" s="8">
        <v>37.400000000000006</v>
      </c>
      <c r="V22" s="8">
        <v>7.76</v>
      </c>
      <c r="W22" s="8">
        <v>7.8000000000000007</v>
      </c>
      <c r="X22" s="8">
        <v>0.76</v>
      </c>
      <c r="Y22" s="8">
        <v>3.3000000000000003</v>
      </c>
      <c r="Z22" s="8">
        <v>4.6000000000000005</v>
      </c>
      <c r="AA22" s="8">
        <v>0.5</v>
      </c>
      <c r="AB22" s="11">
        <v>53</v>
      </c>
      <c r="AC22" s="12">
        <v>0</v>
      </c>
      <c r="AD22" s="13">
        <v>2925.8999999999996</v>
      </c>
      <c r="AE22" s="14">
        <v>3.9000000000000004</v>
      </c>
      <c r="AF22" s="15">
        <v>89.2</v>
      </c>
      <c r="AG22" s="12">
        <v>45.75</v>
      </c>
      <c r="AH22" s="12">
        <v>0.68</v>
      </c>
      <c r="AI22" s="12">
        <v>3.1799999999999997</v>
      </c>
      <c r="AJ22" s="12">
        <v>4.8000000000000007</v>
      </c>
      <c r="AK22" s="12">
        <v>0.03</v>
      </c>
      <c r="AL22" s="8">
        <v>3.3000000000000003</v>
      </c>
      <c r="AM22" s="8">
        <v>2.3000000000000003</v>
      </c>
      <c r="AN22" s="8">
        <v>1.2</v>
      </c>
      <c r="AO22" s="8">
        <v>69.3</v>
      </c>
      <c r="AP22" s="8">
        <v>0.33</v>
      </c>
      <c r="AQ22" s="8">
        <v>3170</v>
      </c>
      <c r="AR22" s="8">
        <v>52.699999999999996</v>
      </c>
      <c r="AS22" s="8">
        <v>408</v>
      </c>
      <c r="AT22" s="8">
        <v>202</v>
      </c>
      <c r="AU22" s="8">
        <v>36</v>
      </c>
      <c r="AV22" s="8">
        <v>6.97</v>
      </c>
      <c r="AW22" s="8">
        <v>5.5100000000000007</v>
      </c>
      <c r="AX22" s="8">
        <v>0.79</v>
      </c>
      <c r="AY22" s="17">
        <v>0.55000000000000004</v>
      </c>
      <c r="AZ22" s="17">
        <v>0</v>
      </c>
      <c r="BA22" s="17">
        <v>89.800000000000011</v>
      </c>
      <c r="BB22" s="17">
        <v>1.26</v>
      </c>
      <c r="BC22" s="17">
        <v>216</v>
      </c>
      <c r="BD22" s="17">
        <v>50.599999999999994</v>
      </c>
      <c r="BE22" s="17">
        <v>0.09</v>
      </c>
      <c r="BF22" s="17">
        <v>3.96</v>
      </c>
      <c r="BG22" s="17">
        <v>5.25</v>
      </c>
      <c r="BH22" s="17">
        <v>0</v>
      </c>
    </row>
    <row r="23" spans="1:60" x14ac:dyDescent="0.25">
      <c r="A23" s="22">
        <v>289</v>
      </c>
      <c r="B23" s="23" t="s">
        <v>10</v>
      </c>
      <c r="C23" s="23" t="s">
        <v>18</v>
      </c>
      <c r="D23" s="5" t="s">
        <v>90</v>
      </c>
      <c r="E23" s="5">
        <v>0</v>
      </c>
      <c r="F23" s="24">
        <v>29.675513166079199</v>
      </c>
      <c r="G23" s="24">
        <f t="shared" si="0"/>
        <v>63.274015279486562</v>
      </c>
      <c r="H23" s="23" t="s">
        <v>12</v>
      </c>
      <c r="I23" s="23" t="s">
        <v>15</v>
      </c>
      <c r="J23" s="6">
        <v>43183</v>
      </c>
      <c r="K23" s="7">
        <v>167.88478405000001</v>
      </c>
      <c r="L23" s="7">
        <v>231.93442245</v>
      </c>
      <c r="M23" s="7">
        <v>64.049638400000006</v>
      </c>
      <c r="N23" s="7">
        <v>22.297545850000002</v>
      </c>
      <c r="O23" s="8">
        <v>216</v>
      </c>
      <c r="P23" s="8">
        <v>0.28000000000000003</v>
      </c>
      <c r="Q23" s="8">
        <v>3340</v>
      </c>
      <c r="R23" s="8">
        <v>43.6</v>
      </c>
      <c r="S23" s="8">
        <v>324</v>
      </c>
      <c r="T23" s="8">
        <v>187</v>
      </c>
      <c r="U23" s="8">
        <v>21.400000000000002</v>
      </c>
      <c r="V23" s="8">
        <v>7.18</v>
      </c>
      <c r="W23" s="8">
        <v>8.08</v>
      </c>
      <c r="X23" s="8">
        <v>0.84000000000000008</v>
      </c>
      <c r="Y23" s="8">
        <v>10</v>
      </c>
      <c r="Z23" s="8">
        <v>3.8</v>
      </c>
      <c r="AA23" s="8">
        <v>0.89999999999999991</v>
      </c>
      <c r="AB23" s="11">
        <v>94.7</v>
      </c>
      <c r="AC23" s="12">
        <v>0</v>
      </c>
      <c r="AD23" s="13">
        <v>1968.3000000000002</v>
      </c>
      <c r="AE23" s="14">
        <v>10.5</v>
      </c>
      <c r="AF23" s="15">
        <v>76.5</v>
      </c>
      <c r="AG23" s="12">
        <v>37.1</v>
      </c>
      <c r="AH23" s="12">
        <v>0.38</v>
      </c>
      <c r="AI23" s="12">
        <v>2.4</v>
      </c>
      <c r="AJ23" s="12">
        <v>5.4749999999999996</v>
      </c>
      <c r="AK23" s="12">
        <v>0.04</v>
      </c>
      <c r="AL23" s="8">
        <v>6.8000000000000007</v>
      </c>
      <c r="AM23" s="8">
        <v>2.3000000000000003</v>
      </c>
      <c r="AN23" s="8">
        <v>0.8</v>
      </c>
      <c r="AO23" s="8">
        <v>174</v>
      </c>
      <c r="AP23" s="8">
        <v>0.43999999999999995</v>
      </c>
      <c r="AQ23" s="8">
        <v>3570</v>
      </c>
      <c r="AR23" s="8">
        <v>43</v>
      </c>
      <c r="AS23" s="8">
        <v>513</v>
      </c>
      <c r="AT23" s="8">
        <v>186</v>
      </c>
      <c r="AU23" s="8">
        <v>21</v>
      </c>
      <c r="AV23" s="8">
        <v>6.44</v>
      </c>
      <c r="AW23" s="8">
        <v>5.3000000000000007</v>
      </c>
      <c r="AX23" s="8">
        <v>0.85999999999999988</v>
      </c>
      <c r="AY23" s="17">
        <v>0.64</v>
      </c>
      <c r="AZ23" s="17">
        <v>0</v>
      </c>
      <c r="BA23" s="17">
        <v>93.4</v>
      </c>
      <c r="BB23" s="17">
        <v>1.24</v>
      </c>
      <c r="BC23" s="17">
        <v>249</v>
      </c>
      <c r="BD23" s="17">
        <v>42.5</v>
      </c>
      <c r="BE23" s="17">
        <v>0.08</v>
      </c>
      <c r="BF23" s="17">
        <v>3.93</v>
      </c>
      <c r="BG23" s="17">
        <v>6.3</v>
      </c>
      <c r="BH23" s="17">
        <v>0</v>
      </c>
    </row>
    <row r="24" spans="1:60" x14ac:dyDescent="0.25">
      <c r="A24" s="30">
        <v>511</v>
      </c>
      <c r="B24" s="31" t="s">
        <v>94</v>
      </c>
      <c r="C24" s="31" t="s">
        <v>95</v>
      </c>
      <c r="D24" s="31" t="s">
        <v>90</v>
      </c>
      <c r="E24" s="31">
        <v>0</v>
      </c>
      <c r="F24" s="36">
        <v>39.423176678078597</v>
      </c>
      <c r="G24" s="36">
        <f t="shared" ref="G24:G47" si="1">F24/44.35*100</f>
        <v>88.891040987775867</v>
      </c>
      <c r="H24" s="31" t="s">
        <v>17</v>
      </c>
      <c r="I24" s="31" t="s">
        <v>15</v>
      </c>
      <c r="J24" s="32">
        <v>43184</v>
      </c>
      <c r="K24" s="8">
        <v>232.29314795000005</v>
      </c>
      <c r="L24" s="8">
        <v>352.39998310000004</v>
      </c>
      <c r="M24" s="8">
        <v>120.10683514999999</v>
      </c>
      <c r="N24" s="8">
        <v>27.1900935</v>
      </c>
      <c r="O24" s="33">
        <v>530</v>
      </c>
      <c r="P24" s="33">
        <v>0.03</v>
      </c>
      <c r="Q24" s="33">
        <v>304</v>
      </c>
      <c r="R24" s="33">
        <v>270</v>
      </c>
      <c r="S24" s="33">
        <v>50.599999999999994</v>
      </c>
      <c r="T24" s="33">
        <v>67.900000000000006</v>
      </c>
      <c r="U24" s="33">
        <v>2</v>
      </c>
      <c r="V24" s="33">
        <v>4.76</v>
      </c>
      <c r="W24" s="33">
        <v>7.22</v>
      </c>
      <c r="X24" s="33">
        <v>0.77</v>
      </c>
      <c r="Y24" s="8">
        <v>10.1</v>
      </c>
      <c r="Z24" s="8">
        <v>3.2</v>
      </c>
      <c r="AA24" s="8">
        <v>0.89999999999999991</v>
      </c>
      <c r="AB24" s="8">
        <v>51.1</v>
      </c>
      <c r="AC24" s="8">
        <v>0.06</v>
      </c>
      <c r="AD24" s="8">
        <v>2230</v>
      </c>
      <c r="AE24" s="8">
        <v>6.6400000000000006</v>
      </c>
      <c r="AF24" s="8">
        <v>50.5</v>
      </c>
      <c r="AG24" s="8">
        <v>39.1</v>
      </c>
      <c r="AH24" s="8">
        <v>0.6</v>
      </c>
      <c r="AI24" s="8">
        <v>2.86</v>
      </c>
      <c r="AJ24" s="8">
        <v>4.8599999999999994</v>
      </c>
      <c r="AK24" s="8">
        <v>0.04</v>
      </c>
      <c r="AL24" s="8">
        <v>11.100000000000001</v>
      </c>
      <c r="AM24" s="8">
        <v>2.2000000000000002</v>
      </c>
      <c r="AN24" s="8">
        <v>1.6</v>
      </c>
      <c r="AO24" s="8">
        <v>203</v>
      </c>
      <c r="AP24" s="8">
        <v>0.39</v>
      </c>
      <c r="AQ24" s="8">
        <v>4320</v>
      </c>
      <c r="AR24" s="8">
        <v>45.9</v>
      </c>
      <c r="AS24" s="8">
        <v>372</v>
      </c>
      <c r="AT24" s="8">
        <v>140</v>
      </c>
      <c r="AU24" s="8">
        <v>52.5</v>
      </c>
      <c r="AV24" s="8">
        <v>11.6</v>
      </c>
      <c r="AW24" s="8">
        <v>7.14</v>
      </c>
      <c r="AX24" s="8">
        <v>0.90999999999999992</v>
      </c>
      <c r="AY24" s="8">
        <v>0.31</v>
      </c>
      <c r="AZ24" s="8">
        <v>0</v>
      </c>
      <c r="BA24" s="8">
        <v>46.3</v>
      </c>
      <c r="BB24" s="8">
        <v>0.70000000000000007</v>
      </c>
      <c r="BC24" s="8">
        <v>222</v>
      </c>
      <c r="BD24" s="8">
        <v>29.6</v>
      </c>
      <c r="BE24" s="8">
        <v>0</v>
      </c>
      <c r="BF24" s="8">
        <v>5.29</v>
      </c>
      <c r="BG24" s="8">
        <v>13.899999999999999</v>
      </c>
      <c r="BH24" s="8">
        <v>0</v>
      </c>
    </row>
    <row r="25" spans="1:60" x14ac:dyDescent="0.25">
      <c r="A25" s="30">
        <v>514</v>
      </c>
      <c r="B25" s="31" t="s">
        <v>94</v>
      </c>
      <c r="C25" s="31" t="s">
        <v>96</v>
      </c>
      <c r="D25" s="31" t="s">
        <v>90</v>
      </c>
      <c r="E25" s="31">
        <v>0</v>
      </c>
      <c r="F25" s="36">
        <v>44.351073762838467</v>
      </c>
      <c r="G25" s="36">
        <f t="shared" si="1"/>
        <v>100.00242111124795</v>
      </c>
      <c r="H25" s="31" t="s">
        <v>17</v>
      </c>
      <c r="I25" s="31" t="s">
        <v>15</v>
      </c>
      <c r="J25" s="32">
        <v>43184</v>
      </c>
      <c r="K25" s="8">
        <v>220.29309764999999</v>
      </c>
      <c r="L25" s="8">
        <v>346.83406869999999</v>
      </c>
      <c r="M25" s="8">
        <v>126.54097105</v>
      </c>
      <c r="N25" s="8">
        <v>29.844330149999998</v>
      </c>
      <c r="O25" s="33">
        <v>457</v>
      </c>
      <c r="P25" s="33">
        <v>0</v>
      </c>
      <c r="Q25" s="33">
        <v>305</v>
      </c>
      <c r="R25" s="33">
        <v>242</v>
      </c>
      <c r="S25" s="33">
        <v>55</v>
      </c>
      <c r="T25" s="33">
        <v>62.699999999999996</v>
      </c>
      <c r="U25" s="33">
        <v>1.53</v>
      </c>
      <c r="V25" s="33">
        <v>5.21</v>
      </c>
      <c r="W25" s="33">
        <v>7.34</v>
      </c>
      <c r="X25" s="33">
        <v>0.68</v>
      </c>
      <c r="Y25" s="8">
        <v>12.8</v>
      </c>
      <c r="Z25" s="8">
        <v>3.4666666666666668</v>
      </c>
      <c r="AA25" s="8">
        <v>0.8</v>
      </c>
      <c r="AB25" s="8">
        <v>37.299999999999997</v>
      </c>
      <c r="AC25" s="8">
        <v>0.08</v>
      </c>
      <c r="AD25" s="8">
        <v>2260</v>
      </c>
      <c r="AE25" s="8">
        <v>5.21</v>
      </c>
      <c r="AF25" s="8">
        <v>58.4</v>
      </c>
      <c r="AG25" s="8">
        <v>41.4</v>
      </c>
      <c r="AH25" s="8">
        <v>0.64</v>
      </c>
      <c r="AI25" s="8">
        <v>1.81</v>
      </c>
      <c r="AJ25" s="8">
        <v>3.66</v>
      </c>
      <c r="AK25" s="8">
        <v>0</v>
      </c>
      <c r="AL25" s="8">
        <v>13.4</v>
      </c>
      <c r="AM25" s="8">
        <v>1.6</v>
      </c>
      <c r="AN25" s="8">
        <v>3.3000000000000003</v>
      </c>
      <c r="AO25" s="8">
        <v>85</v>
      </c>
      <c r="AP25" s="8">
        <v>0.32</v>
      </c>
      <c r="AQ25" s="8">
        <v>4450</v>
      </c>
      <c r="AR25" s="8">
        <v>42.1</v>
      </c>
      <c r="AS25" s="8">
        <v>400</v>
      </c>
      <c r="AT25" s="8">
        <v>138</v>
      </c>
      <c r="AU25" s="8">
        <v>33.199999999999996</v>
      </c>
      <c r="AV25" s="8">
        <v>11.200000000000001</v>
      </c>
      <c r="AW25" s="8">
        <v>7.1099999999999994</v>
      </c>
      <c r="AX25" s="8">
        <v>0.95</v>
      </c>
      <c r="AY25" s="8">
        <v>0.53</v>
      </c>
      <c r="AZ25" s="8">
        <v>0</v>
      </c>
      <c r="BA25" s="8">
        <v>38.5</v>
      </c>
      <c r="BB25" s="8">
        <v>0.79</v>
      </c>
      <c r="BC25" s="8">
        <v>251</v>
      </c>
      <c r="BD25" s="8">
        <v>26.299999999999997</v>
      </c>
      <c r="BE25" s="8">
        <v>0</v>
      </c>
      <c r="BF25" s="8">
        <v>5.1400000000000006</v>
      </c>
      <c r="BG25" s="8">
        <v>14.5</v>
      </c>
      <c r="BH25" s="8">
        <v>0</v>
      </c>
    </row>
    <row r="26" spans="1:60" x14ac:dyDescent="0.25">
      <c r="A26" s="30">
        <v>517</v>
      </c>
      <c r="B26" s="31" t="s">
        <v>94</v>
      </c>
      <c r="C26" s="31" t="s">
        <v>97</v>
      </c>
      <c r="D26" s="31" t="s">
        <v>90</v>
      </c>
      <c r="E26" s="31">
        <v>0</v>
      </c>
      <c r="F26" s="36">
        <v>36.310820624546118</v>
      </c>
      <c r="G26" s="36">
        <f t="shared" si="1"/>
        <v>81.873327225583125</v>
      </c>
      <c r="H26" s="31" t="s">
        <v>17</v>
      </c>
      <c r="I26" s="31" t="s">
        <v>15</v>
      </c>
      <c r="J26" s="32">
        <v>43184</v>
      </c>
      <c r="K26" s="8">
        <v>197.88758770000001</v>
      </c>
      <c r="L26" s="8">
        <v>324.64925395</v>
      </c>
      <c r="M26" s="8">
        <v>126.76166625</v>
      </c>
      <c r="N26" s="8">
        <v>22.299676450000003</v>
      </c>
      <c r="O26" s="33">
        <v>428</v>
      </c>
      <c r="P26" s="33">
        <v>0.01</v>
      </c>
      <c r="Q26" s="33">
        <v>281</v>
      </c>
      <c r="R26" s="33">
        <v>221</v>
      </c>
      <c r="S26" s="33">
        <v>46.900000000000006</v>
      </c>
      <c r="T26" s="33">
        <v>54.900000000000006</v>
      </c>
      <c r="U26" s="33">
        <v>1.54</v>
      </c>
      <c r="V26" s="33">
        <v>4.8</v>
      </c>
      <c r="W26" s="33">
        <v>5.68</v>
      </c>
      <c r="X26" s="33">
        <v>0.63</v>
      </c>
      <c r="Y26" s="8">
        <v>8.4</v>
      </c>
      <c r="Z26" s="8">
        <v>3.666666666666667</v>
      </c>
      <c r="AA26" s="8">
        <v>0.8</v>
      </c>
      <c r="AB26" s="8">
        <v>51.3</v>
      </c>
      <c r="AC26" s="8">
        <v>0</v>
      </c>
      <c r="AD26" s="8">
        <v>2250</v>
      </c>
      <c r="AE26" s="8">
        <v>5.61</v>
      </c>
      <c r="AF26" s="8">
        <v>52.800000000000004</v>
      </c>
      <c r="AG26" s="8">
        <v>38</v>
      </c>
      <c r="AH26" s="8">
        <v>0.44999999999999996</v>
      </c>
      <c r="AI26" s="8">
        <v>1.6300000000000001</v>
      </c>
      <c r="AJ26" s="8">
        <v>4.18</v>
      </c>
      <c r="AK26" s="8">
        <v>0</v>
      </c>
      <c r="AL26" s="8">
        <v>9.3000000000000007</v>
      </c>
      <c r="AM26" s="8">
        <v>1.6</v>
      </c>
      <c r="AN26" s="8">
        <v>0.1</v>
      </c>
      <c r="AO26" s="8">
        <v>181</v>
      </c>
      <c r="AP26" s="8">
        <v>0.32</v>
      </c>
      <c r="AQ26" s="8">
        <v>4330</v>
      </c>
      <c r="AR26" s="8">
        <v>43.6</v>
      </c>
      <c r="AS26" s="8">
        <v>364</v>
      </c>
      <c r="AT26" s="8">
        <v>110</v>
      </c>
      <c r="AU26" s="8">
        <v>33.299999999999997</v>
      </c>
      <c r="AV26" s="8">
        <v>11.200000000000001</v>
      </c>
      <c r="AW26" s="8">
        <v>6.8100000000000005</v>
      </c>
      <c r="AX26" s="8">
        <v>0.78</v>
      </c>
      <c r="AY26" s="8">
        <v>0.51</v>
      </c>
      <c r="AZ26" s="8">
        <v>0</v>
      </c>
      <c r="BA26" s="8">
        <v>41</v>
      </c>
      <c r="BB26" s="8">
        <v>1.04</v>
      </c>
      <c r="BC26" s="8">
        <v>228</v>
      </c>
      <c r="BD26" s="8">
        <v>24.3</v>
      </c>
      <c r="BE26" s="8">
        <v>0</v>
      </c>
      <c r="BF26" s="8">
        <v>4.87</v>
      </c>
      <c r="BG26" s="8">
        <v>14.5</v>
      </c>
      <c r="BH26" s="8">
        <v>0</v>
      </c>
    </row>
    <row r="27" spans="1:60" x14ac:dyDescent="0.25">
      <c r="A27" s="30">
        <v>520</v>
      </c>
      <c r="B27" s="31" t="s">
        <v>94</v>
      </c>
      <c r="C27" s="31" t="s">
        <v>98</v>
      </c>
      <c r="D27" s="31" t="s">
        <v>90</v>
      </c>
      <c r="E27" s="31">
        <v>0</v>
      </c>
      <c r="F27" s="36">
        <v>38.256043158003941</v>
      </c>
      <c r="G27" s="36">
        <f t="shared" si="1"/>
        <v>86.259398326953644</v>
      </c>
      <c r="H27" s="31" t="s">
        <v>17</v>
      </c>
      <c r="I27" s="31" t="s">
        <v>15</v>
      </c>
      <c r="J27" s="32">
        <v>43184</v>
      </c>
      <c r="K27" s="8">
        <v>232.26393675000003</v>
      </c>
      <c r="L27" s="8">
        <v>340.04075040000004</v>
      </c>
      <c r="M27" s="8">
        <v>107.77681364999999</v>
      </c>
      <c r="N27" s="8">
        <v>28.921688500000002</v>
      </c>
      <c r="O27" s="33">
        <v>472</v>
      </c>
      <c r="P27" s="33">
        <v>0.09</v>
      </c>
      <c r="Q27" s="33">
        <v>261</v>
      </c>
      <c r="R27" s="33">
        <v>230</v>
      </c>
      <c r="S27" s="33">
        <v>48.7</v>
      </c>
      <c r="T27" s="33">
        <v>60.300000000000004</v>
      </c>
      <c r="U27" s="33">
        <v>1.7399999999999998</v>
      </c>
      <c r="V27" s="33">
        <v>4.8499999999999996</v>
      </c>
      <c r="W27" s="33">
        <v>7.02</v>
      </c>
      <c r="X27" s="33">
        <v>0.72</v>
      </c>
      <c r="Y27" s="8">
        <v>11.5</v>
      </c>
      <c r="Z27" s="8">
        <v>2.9666666666666668</v>
      </c>
      <c r="AA27" s="8">
        <v>1.1000000000000001</v>
      </c>
      <c r="AB27" s="8">
        <v>47.800000000000004</v>
      </c>
      <c r="AC27" s="8">
        <v>0.01</v>
      </c>
      <c r="AD27" s="8">
        <v>2250</v>
      </c>
      <c r="AE27" s="8">
        <v>4.51</v>
      </c>
      <c r="AF27" s="8">
        <v>53.9</v>
      </c>
      <c r="AG27" s="8">
        <v>41</v>
      </c>
      <c r="AH27" s="8">
        <v>0.70000000000000007</v>
      </c>
      <c r="AI27" s="8">
        <v>2.5</v>
      </c>
      <c r="AJ27" s="8">
        <v>4.72</v>
      </c>
      <c r="AK27" s="8">
        <v>0</v>
      </c>
      <c r="AL27" s="8">
        <v>12.4</v>
      </c>
      <c r="AM27" s="8">
        <v>2.3000000000000003</v>
      </c>
      <c r="AN27" s="8">
        <v>1.1000000000000001</v>
      </c>
      <c r="AO27" s="8">
        <v>185</v>
      </c>
      <c r="AP27" s="8">
        <v>0.33</v>
      </c>
      <c r="AQ27" s="8">
        <v>4260</v>
      </c>
      <c r="AR27" s="8">
        <v>38.299999999999997</v>
      </c>
      <c r="AS27" s="8">
        <v>355</v>
      </c>
      <c r="AT27" s="8">
        <v>121</v>
      </c>
      <c r="AU27" s="8">
        <v>41</v>
      </c>
      <c r="AV27" s="8">
        <v>14.5</v>
      </c>
      <c r="AW27" s="8">
        <v>7.41</v>
      </c>
      <c r="AX27" s="8">
        <v>0.8</v>
      </c>
      <c r="AY27" s="8">
        <v>0.3</v>
      </c>
      <c r="AZ27" s="8">
        <v>0</v>
      </c>
      <c r="BA27" s="8">
        <v>46.3</v>
      </c>
      <c r="BB27" s="8">
        <v>0.67</v>
      </c>
      <c r="BC27" s="8">
        <v>234</v>
      </c>
      <c r="BD27" s="8">
        <v>30.5</v>
      </c>
      <c r="BE27" s="8">
        <v>0</v>
      </c>
      <c r="BF27" s="8">
        <v>6.23</v>
      </c>
      <c r="BG27" s="8">
        <v>14.8</v>
      </c>
      <c r="BH27" s="8">
        <v>0</v>
      </c>
    </row>
    <row r="28" spans="1:60" x14ac:dyDescent="0.25">
      <c r="A28" s="30">
        <v>523</v>
      </c>
      <c r="B28" s="31" t="s">
        <v>94</v>
      </c>
      <c r="C28" s="31" t="s">
        <v>99</v>
      </c>
      <c r="D28" s="31" t="s">
        <v>119</v>
      </c>
      <c r="E28" s="31">
        <v>16.899999999999999</v>
      </c>
      <c r="F28" s="36">
        <v>38.515406162464984</v>
      </c>
      <c r="G28" s="36">
        <f t="shared" si="1"/>
        <v>86.844207807136371</v>
      </c>
      <c r="H28" s="31" t="s">
        <v>17</v>
      </c>
      <c r="I28" s="31" t="s">
        <v>15</v>
      </c>
      <c r="J28" s="32">
        <v>43184</v>
      </c>
      <c r="K28" s="8">
        <v>204.95540810000008</v>
      </c>
      <c r="L28" s="8">
        <v>332.55278845000009</v>
      </c>
      <c r="M28" s="8">
        <v>127.59738034999999</v>
      </c>
      <c r="N28" s="8">
        <v>19.827258450000002</v>
      </c>
      <c r="O28" s="33">
        <v>422</v>
      </c>
      <c r="P28" s="33">
        <v>0</v>
      </c>
      <c r="Q28" s="33">
        <v>293</v>
      </c>
      <c r="R28" s="33">
        <v>213</v>
      </c>
      <c r="S28" s="33">
        <v>51.1</v>
      </c>
      <c r="T28" s="33">
        <v>57.300000000000004</v>
      </c>
      <c r="U28" s="33">
        <v>1.3800000000000001</v>
      </c>
      <c r="V28" s="33">
        <v>4.93</v>
      </c>
      <c r="W28" s="33">
        <v>5.75</v>
      </c>
      <c r="X28" s="33">
        <v>0.6</v>
      </c>
      <c r="Y28" s="8">
        <v>5.8999999999999995</v>
      </c>
      <c r="Z28" s="8">
        <v>3.0333333333333332</v>
      </c>
      <c r="AA28" s="8">
        <v>1.3</v>
      </c>
      <c r="AB28" s="8">
        <v>42.199999999999996</v>
      </c>
      <c r="AC28" s="8">
        <v>0</v>
      </c>
      <c r="AD28" s="8">
        <v>2260</v>
      </c>
      <c r="AE28" s="8">
        <v>5.3000000000000007</v>
      </c>
      <c r="AF28" s="8">
        <v>55.9</v>
      </c>
      <c r="AG28" s="8">
        <v>41</v>
      </c>
      <c r="AH28" s="8">
        <v>0.61</v>
      </c>
      <c r="AI28" s="8">
        <v>1.6700000000000002</v>
      </c>
      <c r="AJ28" s="8">
        <v>4.34</v>
      </c>
      <c r="AK28" s="8">
        <v>0.02</v>
      </c>
      <c r="AL28" s="8">
        <v>6.7</v>
      </c>
      <c r="AM28" s="8">
        <v>1.7999999999999998</v>
      </c>
      <c r="AN28" s="8">
        <v>0.70000000000000007</v>
      </c>
      <c r="AO28" s="8">
        <v>135</v>
      </c>
      <c r="AP28" s="8">
        <v>0.21000000000000002</v>
      </c>
      <c r="AQ28" s="8">
        <v>4210</v>
      </c>
      <c r="AR28" s="8">
        <v>43.7</v>
      </c>
      <c r="AS28" s="8">
        <v>363</v>
      </c>
      <c r="AT28" s="8">
        <v>115</v>
      </c>
      <c r="AU28" s="8">
        <v>30.4</v>
      </c>
      <c r="AV28" s="8">
        <v>11.6</v>
      </c>
      <c r="AW28" s="8">
        <v>7.91</v>
      </c>
      <c r="AX28" s="8">
        <v>0.74</v>
      </c>
      <c r="AY28" s="8">
        <v>0.67</v>
      </c>
      <c r="AZ28" s="8">
        <v>0</v>
      </c>
      <c r="BA28" s="8">
        <v>37</v>
      </c>
      <c r="BB28" s="8">
        <v>0.81</v>
      </c>
      <c r="BC28" s="8">
        <v>238</v>
      </c>
      <c r="BD28" s="8">
        <v>26</v>
      </c>
      <c r="BE28" s="8">
        <v>0</v>
      </c>
      <c r="BF28" s="8">
        <v>4.87</v>
      </c>
      <c r="BG28" s="8">
        <v>14.2</v>
      </c>
      <c r="BH28" s="8">
        <v>0</v>
      </c>
    </row>
    <row r="29" spans="1:60" x14ac:dyDescent="0.25">
      <c r="A29" s="30">
        <v>526</v>
      </c>
      <c r="B29" s="31" t="s">
        <v>94</v>
      </c>
      <c r="C29" s="31" t="s">
        <v>100</v>
      </c>
      <c r="D29" s="31" t="s">
        <v>90</v>
      </c>
      <c r="E29" s="31">
        <v>0</v>
      </c>
      <c r="F29" s="36">
        <v>33.717190579935682</v>
      </c>
      <c r="G29" s="36">
        <f t="shared" si="1"/>
        <v>76.025232423755767</v>
      </c>
      <c r="H29" s="31" t="s">
        <v>17</v>
      </c>
      <c r="I29" s="31" t="s">
        <v>15</v>
      </c>
      <c r="J29" s="32">
        <v>43184</v>
      </c>
      <c r="K29" s="8">
        <v>207.99269259999994</v>
      </c>
      <c r="L29" s="8">
        <v>329.08204964999993</v>
      </c>
      <c r="M29" s="8">
        <v>121.08935705</v>
      </c>
      <c r="N29" s="8">
        <v>21.447283150000001</v>
      </c>
      <c r="O29" s="33">
        <v>414</v>
      </c>
      <c r="P29" s="33">
        <v>0</v>
      </c>
      <c r="Q29" s="33">
        <v>274</v>
      </c>
      <c r="R29" s="33">
        <v>205</v>
      </c>
      <c r="S29" s="33">
        <v>45.8</v>
      </c>
      <c r="T29" s="33">
        <v>52.400000000000006</v>
      </c>
      <c r="U29" s="33">
        <v>1.45</v>
      </c>
      <c r="V29" s="33">
        <v>4.8899999999999997</v>
      </c>
      <c r="W29" s="33">
        <v>7.2299999999999995</v>
      </c>
      <c r="X29" s="33">
        <v>0.62</v>
      </c>
      <c r="Y29" s="8">
        <v>8.8000000000000007</v>
      </c>
      <c r="Z29" s="8">
        <v>2.7333333333333334</v>
      </c>
      <c r="AA29" s="8">
        <v>1</v>
      </c>
      <c r="AB29" s="8">
        <v>49.800000000000004</v>
      </c>
      <c r="AC29" s="8">
        <v>0</v>
      </c>
      <c r="AD29" s="8">
        <v>2250</v>
      </c>
      <c r="AE29" s="8">
        <v>5.4300000000000006</v>
      </c>
      <c r="AF29" s="8">
        <v>47.699999999999996</v>
      </c>
      <c r="AG29" s="8">
        <v>35.200000000000003</v>
      </c>
      <c r="AH29" s="8">
        <v>0.59</v>
      </c>
      <c r="AI29" s="8">
        <v>1.6700000000000002</v>
      </c>
      <c r="AJ29" s="8">
        <v>3.4699999999999998</v>
      </c>
      <c r="AK29" s="8">
        <v>0.02</v>
      </c>
      <c r="AL29" s="8">
        <v>9.3000000000000007</v>
      </c>
      <c r="AM29" s="8">
        <v>1.3</v>
      </c>
      <c r="AN29" s="8">
        <v>1.5</v>
      </c>
      <c r="AO29" s="8">
        <v>191</v>
      </c>
      <c r="AP29" s="8">
        <v>0.3</v>
      </c>
      <c r="AQ29" s="8">
        <v>4280</v>
      </c>
      <c r="AR29" s="8">
        <v>43.6</v>
      </c>
      <c r="AS29" s="8">
        <v>345</v>
      </c>
      <c r="AT29" s="8">
        <v>106</v>
      </c>
      <c r="AU29" s="8">
        <v>37.200000000000003</v>
      </c>
      <c r="AV29" s="8">
        <v>10.4</v>
      </c>
      <c r="AW29" s="8">
        <v>7.14</v>
      </c>
      <c r="AX29" s="8">
        <v>0.75</v>
      </c>
      <c r="AY29" s="8">
        <v>0.61</v>
      </c>
      <c r="AZ29" s="8">
        <v>0</v>
      </c>
      <c r="BA29" s="8">
        <v>41.900000000000006</v>
      </c>
      <c r="BB29" s="8">
        <v>1.05</v>
      </c>
      <c r="BC29" s="8">
        <v>212</v>
      </c>
      <c r="BD29" s="8">
        <v>24.1</v>
      </c>
      <c r="BE29" s="8">
        <v>0</v>
      </c>
      <c r="BF29" s="8">
        <v>4.47</v>
      </c>
      <c r="BG29" s="8">
        <v>13.899999999999999</v>
      </c>
      <c r="BH29" s="8">
        <v>0</v>
      </c>
    </row>
    <row r="30" spans="1:60" x14ac:dyDescent="0.25">
      <c r="A30" s="30">
        <v>529</v>
      </c>
      <c r="B30" s="31" t="s">
        <v>94</v>
      </c>
      <c r="C30" s="31" t="s">
        <v>101</v>
      </c>
      <c r="D30" s="31" t="s">
        <v>120</v>
      </c>
      <c r="E30" s="31">
        <v>28.2</v>
      </c>
      <c r="F30" s="36">
        <v>36.051457620085074</v>
      </c>
      <c r="G30" s="36">
        <f t="shared" si="1"/>
        <v>81.288517745400384</v>
      </c>
      <c r="H30" s="31" t="s">
        <v>17</v>
      </c>
      <c r="I30" s="31" t="s">
        <v>15</v>
      </c>
      <c r="J30" s="32">
        <v>43184</v>
      </c>
      <c r="K30" s="8">
        <v>212.37092240000004</v>
      </c>
      <c r="L30" s="8">
        <v>316.51219230000004</v>
      </c>
      <c r="M30" s="8">
        <v>104.1412699</v>
      </c>
      <c r="N30" s="8">
        <v>26.580129249999999</v>
      </c>
      <c r="O30" s="33">
        <v>270</v>
      </c>
      <c r="P30" s="33">
        <v>0</v>
      </c>
      <c r="Q30" s="33">
        <v>229</v>
      </c>
      <c r="R30" s="33">
        <v>132</v>
      </c>
      <c r="S30" s="33">
        <v>33.199999999999996</v>
      </c>
      <c r="T30" s="33">
        <v>36.299999999999997</v>
      </c>
      <c r="U30" s="33">
        <v>0.95</v>
      </c>
      <c r="V30" s="33">
        <v>3.59</v>
      </c>
      <c r="W30" s="33">
        <v>7.9</v>
      </c>
      <c r="X30" s="33">
        <v>0.42999999999999994</v>
      </c>
      <c r="Y30" s="8">
        <v>13.3</v>
      </c>
      <c r="Z30" s="8">
        <v>2.2333333333333334</v>
      </c>
      <c r="AA30" s="8">
        <v>1.1000000000000001</v>
      </c>
      <c r="AB30" s="8">
        <v>55.199999999999996</v>
      </c>
      <c r="AC30" s="8">
        <v>0.01</v>
      </c>
      <c r="AD30" s="8">
        <v>2230</v>
      </c>
      <c r="AE30" s="8">
        <v>5.6599999999999993</v>
      </c>
      <c r="AF30" s="8">
        <v>53.6</v>
      </c>
      <c r="AG30" s="8">
        <v>40.099999999999994</v>
      </c>
      <c r="AH30" s="8">
        <v>0.63</v>
      </c>
      <c r="AI30" s="8">
        <v>2.74</v>
      </c>
      <c r="AJ30" s="8">
        <v>3.4399999999999995</v>
      </c>
      <c r="AK30" s="8">
        <v>0.03</v>
      </c>
      <c r="AL30" s="8">
        <v>13</v>
      </c>
      <c r="AM30" s="8">
        <v>2</v>
      </c>
      <c r="AN30" s="8">
        <v>1.6</v>
      </c>
      <c r="AO30" s="8">
        <v>239</v>
      </c>
      <c r="AP30" s="8">
        <v>0.38</v>
      </c>
      <c r="AQ30" s="8">
        <v>4210</v>
      </c>
      <c r="AR30" s="8">
        <v>45</v>
      </c>
      <c r="AS30" s="8">
        <v>378</v>
      </c>
      <c r="AT30" s="8">
        <v>123</v>
      </c>
      <c r="AU30" s="8">
        <v>44.699999999999996</v>
      </c>
      <c r="AV30" s="8">
        <v>10.1</v>
      </c>
      <c r="AW30" s="8">
        <v>7.1999999999999993</v>
      </c>
      <c r="AX30" s="8">
        <v>0.73</v>
      </c>
      <c r="AY30" s="8">
        <v>0.45999999999999996</v>
      </c>
      <c r="AZ30" s="8">
        <v>0</v>
      </c>
      <c r="BA30" s="8">
        <v>53.8</v>
      </c>
      <c r="BB30" s="8">
        <v>0.71</v>
      </c>
      <c r="BC30" s="8">
        <v>237</v>
      </c>
      <c r="BD30" s="8">
        <v>33</v>
      </c>
      <c r="BE30" s="8">
        <v>0</v>
      </c>
      <c r="BF30" s="8">
        <v>4.49</v>
      </c>
      <c r="BG30" s="8">
        <v>13.3</v>
      </c>
      <c r="BH30" s="8">
        <v>0</v>
      </c>
    </row>
    <row r="31" spans="1:60" x14ac:dyDescent="0.25">
      <c r="A31" s="30">
        <v>532</v>
      </c>
      <c r="B31" s="31" t="s">
        <v>94</v>
      </c>
      <c r="C31" s="31" t="s">
        <v>102</v>
      </c>
      <c r="D31" s="31" t="s">
        <v>90</v>
      </c>
      <c r="E31" s="31">
        <v>0</v>
      </c>
      <c r="F31" s="36">
        <v>34.235916588857769</v>
      </c>
      <c r="G31" s="36">
        <f t="shared" si="1"/>
        <v>77.194851384121236</v>
      </c>
      <c r="H31" s="31" t="s">
        <v>17</v>
      </c>
      <c r="I31" s="31" t="s">
        <v>15</v>
      </c>
      <c r="J31" s="32">
        <v>43184</v>
      </c>
      <c r="K31" s="8">
        <v>194.04460334999999</v>
      </c>
      <c r="L31" s="8">
        <v>316.0119262</v>
      </c>
      <c r="M31" s="8">
        <v>121.96732284999999</v>
      </c>
      <c r="N31" s="8">
        <v>19.668124800000001</v>
      </c>
      <c r="O31" s="33">
        <v>280</v>
      </c>
      <c r="P31" s="33">
        <v>0</v>
      </c>
      <c r="Q31" s="33">
        <v>256</v>
      </c>
      <c r="R31" s="33">
        <v>140</v>
      </c>
      <c r="S31" s="33">
        <v>38</v>
      </c>
      <c r="T31" s="33">
        <v>39.300000000000004</v>
      </c>
      <c r="U31" s="33">
        <v>0.89999999999999991</v>
      </c>
      <c r="V31" s="33">
        <v>3.74</v>
      </c>
      <c r="W31" s="33">
        <v>6.35</v>
      </c>
      <c r="X31" s="33">
        <v>0.41000000000000003</v>
      </c>
      <c r="Y31" s="8">
        <v>9.9</v>
      </c>
      <c r="Z31" s="8">
        <v>2.166666666666667</v>
      </c>
      <c r="AA31" s="8">
        <v>0.4</v>
      </c>
      <c r="AB31" s="8">
        <v>35.5</v>
      </c>
      <c r="AC31" s="8">
        <v>0</v>
      </c>
      <c r="AD31" s="8">
        <v>1930</v>
      </c>
      <c r="AE31" s="8">
        <v>5.58</v>
      </c>
      <c r="AF31" s="8">
        <v>53.4</v>
      </c>
      <c r="AG31" s="8">
        <v>43.2</v>
      </c>
      <c r="AH31" s="8">
        <v>0.45999999999999996</v>
      </c>
      <c r="AI31" s="8">
        <v>1.26</v>
      </c>
      <c r="AJ31" s="8">
        <v>4.8099999999999996</v>
      </c>
      <c r="AK31" s="8">
        <v>0</v>
      </c>
      <c r="AL31" s="8">
        <v>9.6999999999999993</v>
      </c>
      <c r="AM31" s="8">
        <v>1.4000000000000001</v>
      </c>
      <c r="AN31" s="8">
        <v>1.5</v>
      </c>
      <c r="AO31" s="8">
        <v>111</v>
      </c>
      <c r="AP31" s="8">
        <v>0.24</v>
      </c>
      <c r="AQ31" s="8">
        <v>4220</v>
      </c>
      <c r="AR31" s="8">
        <v>43.4</v>
      </c>
      <c r="AS31" s="8">
        <v>346</v>
      </c>
      <c r="AT31" s="8">
        <v>111</v>
      </c>
      <c r="AU31" s="8">
        <v>28.1</v>
      </c>
      <c r="AV31" s="8">
        <v>8.8000000000000007</v>
      </c>
      <c r="AW31" s="8">
        <v>7.18</v>
      </c>
      <c r="AX31" s="8">
        <v>0.77</v>
      </c>
      <c r="AY31" s="8">
        <v>0.49</v>
      </c>
      <c r="AZ31" s="8">
        <v>0</v>
      </c>
      <c r="BA31" s="8">
        <v>40.4</v>
      </c>
      <c r="BB31" s="8">
        <v>0.72</v>
      </c>
      <c r="BC31" s="8">
        <v>225</v>
      </c>
      <c r="BD31" s="8">
        <v>26.7</v>
      </c>
      <c r="BE31" s="8">
        <v>0</v>
      </c>
      <c r="BF31" s="8">
        <v>3.85</v>
      </c>
      <c r="BG31" s="8">
        <v>13.3</v>
      </c>
      <c r="BH31" s="8">
        <v>0</v>
      </c>
    </row>
    <row r="32" spans="1:60" x14ac:dyDescent="0.25">
      <c r="A32" s="30">
        <v>535</v>
      </c>
      <c r="B32" s="31" t="s">
        <v>94</v>
      </c>
      <c r="C32" s="31" t="s">
        <v>103</v>
      </c>
      <c r="D32" s="31" t="s">
        <v>93</v>
      </c>
      <c r="E32" s="31">
        <v>22.5</v>
      </c>
      <c r="F32" s="36">
        <v>30.8641975308642</v>
      </c>
      <c r="G32" s="36">
        <f t="shared" si="1"/>
        <v>69.592328141745654</v>
      </c>
      <c r="H32" s="31" t="s">
        <v>17</v>
      </c>
      <c r="I32" s="31" t="s">
        <v>15</v>
      </c>
      <c r="J32" s="32">
        <v>43184</v>
      </c>
      <c r="K32" s="8">
        <v>204.03935154999999</v>
      </c>
      <c r="L32" s="8">
        <v>312.96206689999997</v>
      </c>
      <c r="M32" s="8">
        <v>108.92271534999999</v>
      </c>
      <c r="N32" s="8">
        <v>17.365694149999999</v>
      </c>
      <c r="O32" s="33">
        <v>262</v>
      </c>
      <c r="P32" s="33">
        <v>0</v>
      </c>
      <c r="Q32" s="33">
        <v>224</v>
      </c>
      <c r="R32" s="33">
        <v>128</v>
      </c>
      <c r="S32" s="33">
        <v>34.6</v>
      </c>
      <c r="T32" s="33">
        <v>34.6</v>
      </c>
      <c r="U32" s="33">
        <v>0.8899999999999999</v>
      </c>
      <c r="V32" s="33">
        <v>3.54</v>
      </c>
      <c r="W32" s="33">
        <v>6.18</v>
      </c>
      <c r="X32" s="33">
        <v>0.39</v>
      </c>
      <c r="Y32" s="8">
        <v>7.3</v>
      </c>
      <c r="Z32" s="8">
        <v>2.5</v>
      </c>
      <c r="AA32" s="8">
        <v>0.4</v>
      </c>
      <c r="AB32" s="8">
        <v>46.900000000000006</v>
      </c>
      <c r="AC32" s="8">
        <v>0.01</v>
      </c>
      <c r="AD32" s="8">
        <v>1900</v>
      </c>
      <c r="AE32" s="8">
        <v>5.44</v>
      </c>
      <c r="AF32" s="8">
        <v>55.4</v>
      </c>
      <c r="AG32" s="8">
        <v>40.599999999999994</v>
      </c>
      <c r="AH32" s="8">
        <v>0.47</v>
      </c>
      <c r="AI32" s="8">
        <v>1.9500000000000002</v>
      </c>
      <c r="AJ32" s="8">
        <v>4.55</v>
      </c>
      <c r="AK32" s="8">
        <v>0</v>
      </c>
      <c r="AL32" s="8">
        <v>14.399999999999999</v>
      </c>
      <c r="AM32" s="8">
        <v>1.1000000000000001</v>
      </c>
      <c r="AN32" s="8">
        <v>1.7999999999999998</v>
      </c>
      <c r="AO32" s="8">
        <v>177</v>
      </c>
      <c r="AP32" s="8">
        <v>0.33</v>
      </c>
      <c r="AQ32" s="8">
        <v>4240</v>
      </c>
      <c r="AR32" s="8">
        <v>36.800000000000004</v>
      </c>
      <c r="AS32" s="8">
        <v>373</v>
      </c>
      <c r="AT32" s="8">
        <v>113</v>
      </c>
      <c r="AU32" s="8">
        <v>31.6</v>
      </c>
      <c r="AV32" s="8">
        <v>13.600000000000001</v>
      </c>
      <c r="AW32" s="8">
        <v>5.5500000000000007</v>
      </c>
      <c r="AX32" s="8">
        <v>0.68</v>
      </c>
      <c r="AY32" s="8">
        <v>0.73</v>
      </c>
      <c r="AZ32" s="8">
        <v>0</v>
      </c>
      <c r="BA32" s="8">
        <v>44.400000000000006</v>
      </c>
      <c r="BB32" s="8">
        <v>1.7399999999999998</v>
      </c>
      <c r="BC32" s="8">
        <v>238</v>
      </c>
      <c r="BD32" s="8">
        <v>28.1</v>
      </c>
      <c r="BE32" s="8">
        <v>7.0000000000000007E-2</v>
      </c>
      <c r="BF32" s="8">
        <v>5.76</v>
      </c>
      <c r="BG32" s="8">
        <v>13.200000000000001</v>
      </c>
      <c r="BH32" s="8">
        <v>0</v>
      </c>
    </row>
    <row r="33" spans="1:60" x14ac:dyDescent="0.25">
      <c r="A33" s="30">
        <v>538</v>
      </c>
      <c r="B33" s="31" t="s">
        <v>94</v>
      </c>
      <c r="C33" s="31" t="s">
        <v>104</v>
      </c>
      <c r="D33" s="31" t="s">
        <v>90</v>
      </c>
      <c r="E33" s="31">
        <v>0</v>
      </c>
      <c r="F33" s="36">
        <v>38.385724660234466</v>
      </c>
      <c r="G33" s="36">
        <f t="shared" si="1"/>
        <v>86.551803067045014</v>
      </c>
      <c r="H33" s="31" t="s">
        <v>17</v>
      </c>
      <c r="I33" s="31" t="s">
        <v>15</v>
      </c>
      <c r="J33" s="32">
        <v>43184</v>
      </c>
      <c r="K33" s="33">
        <v>239.09495744999998</v>
      </c>
      <c r="L33" s="33">
        <v>319.45867499999997</v>
      </c>
      <c r="M33" s="33">
        <v>80.363717550000018</v>
      </c>
      <c r="N33" s="33">
        <v>43.570469550000006</v>
      </c>
      <c r="O33" s="8">
        <v>38.299999999999997</v>
      </c>
      <c r="P33" s="8">
        <v>0.13</v>
      </c>
      <c r="Q33" s="8">
        <v>80</v>
      </c>
      <c r="R33" s="8">
        <v>24.5</v>
      </c>
      <c r="S33" s="8">
        <v>9.4499999999999993</v>
      </c>
      <c r="T33" s="8">
        <v>6.06</v>
      </c>
      <c r="U33" s="8">
        <v>0.15</v>
      </c>
      <c r="V33" s="8">
        <v>3.2600000000000002</v>
      </c>
      <c r="W33" s="8">
        <v>13.600000000000001</v>
      </c>
      <c r="X33" s="8">
        <v>0.08</v>
      </c>
      <c r="Y33" s="34">
        <v>10.600000000000001</v>
      </c>
      <c r="Z33" s="34">
        <v>0.89999999999999991</v>
      </c>
      <c r="AA33" s="34">
        <v>1.5</v>
      </c>
      <c r="AB33" s="8">
        <v>45.8</v>
      </c>
      <c r="AC33" s="8">
        <v>0</v>
      </c>
      <c r="AD33" s="8">
        <v>1920</v>
      </c>
      <c r="AE33" s="8">
        <v>4.41</v>
      </c>
      <c r="AF33" s="8">
        <v>72.400000000000006</v>
      </c>
      <c r="AG33" s="8">
        <v>36.700000000000003</v>
      </c>
      <c r="AH33" s="8">
        <v>0.56000000000000005</v>
      </c>
      <c r="AI33" s="8">
        <v>1.8599999999999999</v>
      </c>
      <c r="AJ33" s="8">
        <v>5.21</v>
      </c>
      <c r="AK33" s="8">
        <v>0</v>
      </c>
      <c r="AL33" s="8">
        <v>15.9</v>
      </c>
      <c r="AM33" s="8">
        <v>2</v>
      </c>
      <c r="AN33" s="8">
        <v>2.1</v>
      </c>
      <c r="AO33" s="8">
        <v>220</v>
      </c>
      <c r="AP33" s="8">
        <v>0.3</v>
      </c>
      <c r="AQ33" s="8">
        <v>4170</v>
      </c>
      <c r="AR33" s="8">
        <v>43.5</v>
      </c>
      <c r="AS33" s="8">
        <v>357</v>
      </c>
      <c r="AT33" s="8">
        <v>116</v>
      </c>
      <c r="AU33" s="8">
        <v>55.5</v>
      </c>
      <c r="AV33" s="8">
        <v>11.100000000000001</v>
      </c>
      <c r="AW33" s="8">
        <v>8.7899999999999991</v>
      </c>
      <c r="AX33" s="8">
        <v>0.77</v>
      </c>
      <c r="AY33" s="8">
        <v>0.21999999999999997</v>
      </c>
      <c r="AZ33" s="8">
        <v>0</v>
      </c>
      <c r="BA33" s="8">
        <v>44.6</v>
      </c>
      <c r="BB33" s="8">
        <v>0.65</v>
      </c>
      <c r="BC33" s="8">
        <v>239</v>
      </c>
      <c r="BD33" s="8">
        <v>27.9</v>
      </c>
      <c r="BE33" s="8">
        <v>0</v>
      </c>
      <c r="BF33" s="8">
        <v>4.8899999999999997</v>
      </c>
      <c r="BG33" s="8">
        <v>13.899999999999999</v>
      </c>
      <c r="BH33" s="8">
        <v>0</v>
      </c>
    </row>
    <row r="34" spans="1:60" x14ac:dyDescent="0.25">
      <c r="A34" s="30">
        <v>541</v>
      </c>
      <c r="B34" s="31" t="s">
        <v>94</v>
      </c>
      <c r="C34" s="31" t="s">
        <v>105</v>
      </c>
      <c r="D34" s="31" t="s">
        <v>93</v>
      </c>
      <c r="E34" s="31">
        <v>22.5</v>
      </c>
      <c r="F34" s="36">
        <v>33.06878306878307</v>
      </c>
      <c r="G34" s="36">
        <f t="shared" si="1"/>
        <v>74.563208723298914</v>
      </c>
      <c r="H34" s="31" t="s">
        <v>17</v>
      </c>
      <c r="I34" s="31" t="s">
        <v>15</v>
      </c>
      <c r="J34" s="32">
        <v>43184</v>
      </c>
      <c r="K34" s="33">
        <v>230.80817590000004</v>
      </c>
      <c r="L34" s="33">
        <v>335.97978850000004</v>
      </c>
      <c r="M34" s="33">
        <v>105.1716126</v>
      </c>
      <c r="N34" s="33">
        <v>46.662472800000003</v>
      </c>
      <c r="O34" s="8">
        <v>112</v>
      </c>
      <c r="P34" s="8">
        <v>0.03</v>
      </c>
      <c r="Q34" s="8">
        <v>154</v>
      </c>
      <c r="R34" s="8">
        <v>64.599999999999994</v>
      </c>
      <c r="S34" s="8">
        <v>19.5</v>
      </c>
      <c r="T34" s="8">
        <v>13.5</v>
      </c>
      <c r="U34" s="8">
        <v>0.31</v>
      </c>
      <c r="V34" s="8">
        <v>3.73</v>
      </c>
      <c r="W34" s="8">
        <v>10</v>
      </c>
      <c r="X34" s="8">
        <v>0.28000000000000003</v>
      </c>
      <c r="Y34" s="34">
        <v>13</v>
      </c>
      <c r="Z34" s="34">
        <v>2.3000000000000003</v>
      </c>
      <c r="AA34" s="34">
        <v>1.5</v>
      </c>
      <c r="AB34" s="8">
        <v>36.6</v>
      </c>
      <c r="AC34" s="8">
        <v>0</v>
      </c>
      <c r="AD34" s="8">
        <v>1970</v>
      </c>
      <c r="AE34" s="8">
        <v>6.35</v>
      </c>
      <c r="AF34" s="8">
        <v>55.199999999999996</v>
      </c>
      <c r="AG34" s="8">
        <v>43.4</v>
      </c>
      <c r="AH34" s="8">
        <v>0.56000000000000005</v>
      </c>
      <c r="AI34" s="8">
        <v>1.7999999999999998</v>
      </c>
      <c r="AJ34" s="8">
        <v>5.1400000000000006</v>
      </c>
      <c r="AK34" s="8">
        <v>0.58000000000000007</v>
      </c>
      <c r="AL34" s="8">
        <v>9.6999999999999993</v>
      </c>
      <c r="AM34" s="8">
        <v>1.7999999999999998</v>
      </c>
      <c r="AN34" s="8">
        <v>2</v>
      </c>
      <c r="AO34" s="8">
        <v>101</v>
      </c>
      <c r="AP34" s="8">
        <v>0.24</v>
      </c>
      <c r="AQ34" s="8">
        <v>4310</v>
      </c>
      <c r="AR34" s="8">
        <v>42.699999999999996</v>
      </c>
      <c r="AS34" s="8">
        <v>344</v>
      </c>
      <c r="AT34" s="8">
        <v>115</v>
      </c>
      <c r="AU34" s="8">
        <v>32.700000000000003</v>
      </c>
      <c r="AV34" s="8">
        <v>12.9</v>
      </c>
      <c r="AW34" s="8">
        <v>8.7100000000000009</v>
      </c>
      <c r="AX34" s="8">
        <v>0.77</v>
      </c>
      <c r="AY34" s="8">
        <v>0.2</v>
      </c>
      <c r="AZ34" s="8">
        <v>0</v>
      </c>
      <c r="BA34" s="8">
        <v>35.200000000000003</v>
      </c>
      <c r="BB34" s="8">
        <v>0.65</v>
      </c>
      <c r="BC34" s="8">
        <v>232</v>
      </c>
      <c r="BD34" s="8">
        <v>24.700000000000003</v>
      </c>
      <c r="BE34" s="8">
        <v>0</v>
      </c>
      <c r="BF34" s="8">
        <v>5.7099999999999991</v>
      </c>
      <c r="BG34" s="8">
        <v>13.700000000000001</v>
      </c>
      <c r="BH34" s="8">
        <v>0</v>
      </c>
    </row>
    <row r="35" spans="1:60" x14ac:dyDescent="0.25">
      <c r="A35" s="30">
        <v>544</v>
      </c>
      <c r="B35" s="31" t="s">
        <v>94</v>
      </c>
      <c r="C35" s="31" t="s">
        <v>106</v>
      </c>
      <c r="D35" s="31" t="s">
        <v>90</v>
      </c>
      <c r="E35" s="31">
        <v>0</v>
      </c>
      <c r="F35" s="36">
        <v>33.198464571013602</v>
      </c>
      <c r="G35" s="36">
        <f t="shared" si="1"/>
        <v>74.855613463390299</v>
      </c>
      <c r="H35" s="31" t="s">
        <v>17</v>
      </c>
      <c r="I35" s="31" t="s">
        <v>15</v>
      </c>
      <c r="J35" s="32">
        <v>43184</v>
      </c>
      <c r="K35" s="33">
        <v>207.41602210000002</v>
      </c>
      <c r="L35" s="33">
        <v>304.52316215000002</v>
      </c>
      <c r="M35" s="33">
        <v>97.107140049999998</v>
      </c>
      <c r="N35" s="33">
        <v>32.836454699999997</v>
      </c>
      <c r="O35" s="8">
        <v>112</v>
      </c>
      <c r="P35" s="8">
        <v>0.03</v>
      </c>
      <c r="Q35" s="8">
        <v>133</v>
      </c>
      <c r="R35" s="8">
        <v>64.3</v>
      </c>
      <c r="S35" s="8">
        <v>15.9</v>
      </c>
      <c r="T35" s="8">
        <v>12.8</v>
      </c>
      <c r="U35" s="8">
        <v>0.31</v>
      </c>
      <c r="V35" s="8">
        <v>3.3400000000000003</v>
      </c>
      <c r="W35" s="8">
        <v>8.1999999999999993</v>
      </c>
      <c r="X35" s="8">
        <v>0.2</v>
      </c>
      <c r="Y35" s="34">
        <v>5.8999999999999995</v>
      </c>
      <c r="Z35" s="34">
        <v>1.6</v>
      </c>
      <c r="AA35" s="34">
        <v>1.2</v>
      </c>
      <c r="AB35" s="8">
        <v>48.2</v>
      </c>
      <c r="AC35" s="8">
        <v>0</v>
      </c>
      <c r="AD35" s="8">
        <v>1930</v>
      </c>
      <c r="AE35" s="8">
        <v>4.62</v>
      </c>
      <c r="AF35" s="8">
        <v>53.4</v>
      </c>
      <c r="AG35" s="8">
        <v>38.6</v>
      </c>
      <c r="AH35" s="8">
        <v>0.51</v>
      </c>
      <c r="AI35" s="8">
        <v>1.59</v>
      </c>
      <c r="AJ35" s="8">
        <v>4.04</v>
      </c>
      <c r="AK35" s="8">
        <v>0.55000000000000004</v>
      </c>
      <c r="AL35" s="8">
        <v>12.3</v>
      </c>
      <c r="AM35" s="8">
        <v>0.89999999999999991</v>
      </c>
      <c r="AN35" s="8">
        <v>2</v>
      </c>
      <c r="AO35" s="8">
        <v>217</v>
      </c>
      <c r="AP35" s="8">
        <v>0.31</v>
      </c>
      <c r="AQ35" s="8">
        <v>4190</v>
      </c>
      <c r="AR35" s="8">
        <v>41.8</v>
      </c>
      <c r="AS35" s="8">
        <v>352</v>
      </c>
      <c r="AT35" s="8">
        <v>111</v>
      </c>
      <c r="AU35" s="8">
        <v>44.6</v>
      </c>
      <c r="AV35" s="8">
        <v>10.9</v>
      </c>
      <c r="AW35" s="8">
        <v>6.8999999999999995</v>
      </c>
      <c r="AX35" s="8">
        <v>0.68</v>
      </c>
      <c r="AY35" s="8">
        <v>0.19</v>
      </c>
      <c r="AZ35" s="8">
        <v>0</v>
      </c>
      <c r="BA35" s="8">
        <v>41.1</v>
      </c>
      <c r="BB35" s="8">
        <v>0.53</v>
      </c>
      <c r="BC35" s="8">
        <v>230</v>
      </c>
      <c r="BD35" s="8">
        <v>25.4</v>
      </c>
      <c r="BE35" s="8">
        <v>0</v>
      </c>
      <c r="BF35" s="8">
        <v>4.67</v>
      </c>
      <c r="BG35" s="8">
        <v>12.6</v>
      </c>
      <c r="BH35" s="8">
        <v>0</v>
      </c>
    </row>
    <row r="36" spans="1:60" x14ac:dyDescent="0.25">
      <c r="A36" s="30">
        <v>547</v>
      </c>
      <c r="B36" s="31" t="s">
        <v>94</v>
      </c>
      <c r="C36" s="31" t="s">
        <v>107</v>
      </c>
      <c r="D36" s="31" t="s">
        <v>119</v>
      </c>
      <c r="E36" s="31">
        <v>16.899999999999999</v>
      </c>
      <c r="F36" s="36">
        <v>35.273368606701943</v>
      </c>
      <c r="G36" s="36">
        <f t="shared" si="1"/>
        <v>79.534089304852188</v>
      </c>
      <c r="H36" s="31" t="s">
        <v>17</v>
      </c>
      <c r="I36" s="31" t="s">
        <v>15</v>
      </c>
      <c r="J36" s="32">
        <v>43184</v>
      </c>
      <c r="K36" s="33">
        <v>233.07266350000003</v>
      </c>
      <c r="L36" s="33">
        <v>329.53340050000003</v>
      </c>
      <c r="M36" s="33">
        <v>96.460736999999995</v>
      </c>
      <c r="N36" s="33">
        <v>39.693969799999998</v>
      </c>
      <c r="O36" s="8">
        <v>112</v>
      </c>
      <c r="P36" s="8">
        <v>0</v>
      </c>
      <c r="Q36" s="8">
        <v>161</v>
      </c>
      <c r="R36" s="8">
        <v>64.5</v>
      </c>
      <c r="S36" s="8">
        <v>21.200000000000003</v>
      </c>
      <c r="T36" s="8">
        <v>16.399999999999999</v>
      </c>
      <c r="U36" s="8">
        <v>0.36</v>
      </c>
      <c r="V36" s="8">
        <v>3.22</v>
      </c>
      <c r="W36" s="8">
        <v>8.91</v>
      </c>
      <c r="X36" s="8">
        <v>0.25</v>
      </c>
      <c r="Y36" s="34">
        <v>9.6</v>
      </c>
      <c r="Z36" s="34">
        <v>1.6</v>
      </c>
      <c r="AA36" s="34">
        <v>1.3</v>
      </c>
      <c r="AB36" s="8">
        <v>52.5</v>
      </c>
      <c r="AC36" s="8">
        <v>0</v>
      </c>
      <c r="AD36" s="8">
        <v>1900</v>
      </c>
      <c r="AE36" s="8">
        <v>5.6000000000000005</v>
      </c>
      <c r="AF36" s="8">
        <v>57.800000000000004</v>
      </c>
      <c r="AG36" s="8">
        <v>39.6</v>
      </c>
      <c r="AH36" s="8">
        <v>0.51</v>
      </c>
      <c r="AI36" s="8">
        <v>1.61</v>
      </c>
      <c r="AJ36" s="8">
        <v>4.9800000000000004</v>
      </c>
      <c r="AK36" s="8">
        <v>0.15</v>
      </c>
      <c r="AL36" s="8">
        <v>11.200000000000001</v>
      </c>
      <c r="AM36" s="8">
        <v>1.7999999999999998</v>
      </c>
      <c r="AN36" s="8">
        <v>2.1</v>
      </c>
      <c r="AO36" s="8">
        <v>216</v>
      </c>
      <c r="AP36" s="8">
        <v>0.31</v>
      </c>
      <c r="AQ36" s="8">
        <v>4240</v>
      </c>
      <c r="AR36" s="8">
        <v>47.5</v>
      </c>
      <c r="AS36" s="8">
        <v>367</v>
      </c>
      <c r="AT36" s="8">
        <v>117</v>
      </c>
      <c r="AU36" s="8">
        <v>46.5</v>
      </c>
      <c r="AV36" s="8">
        <v>10</v>
      </c>
      <c r="AW36" s="8">
        <v>8.629999999999999</v>
      </c>
      <c r="AX36" s="8">
        <v>0.69000000000000006</v>
      </c>
      <c r="AY36" s="8">
        <v>0.29000000000000004</v>
      </c>
      <c r="AZ36" s="8">
        <v>0</v>
      </c>
      <c r="BA36" s="8">
        <v>43.8</v>
      </c>
      <c r="BB36" s="8">
        <v>0.76</v>
      </c>
      <c r="BC36" s="8">
        <v>253</v>
      </c>
      <c r="BD36" s="8">
        <v>27.7</v>
      </c>
      <c r="BE36" s="8">
        <v>0</v>
      </c>
      <c r="BF36" s="8">
        <v>5.04</v>
      </c>
      <c r="BG36" s="8">
        <v>13.799999999999999</v>
      </c>
      <c r="BH36" s="8">
        <v>0</v>
      </c>
    </row>
    <row r="37" spans="1:60" x14ac:dyDescent="0.25">
      <c r="A37" s="30">
        <v>550</v>
      </c>
      <c r="B37" s="31" t="s">
        <v>94</v>
      </c>
      <c r="C37" s="31" t="s">
        <v>108</v>
      </c>
      <c r="D37" s="31" t="s">
        <v>90</v>
      </c>
      <c r="E37" s="31">
        <v>0</v>
      </c>
      <c r="F37" s="36">
        <v>32.679738562091501</v>
      </c>
      <c r="G37" s="36">
        <f t="shared" si="1"/>
        <v>73.685994503024801</v>
      </c>
      <c r="H37" s="31" t="s">
        <v>17</v>
      </c>
      <c r="I37" s="31" t="s">
        <v>15</v>
      </c>
      <c r="J37" s="32">
        <v>43184</v>
      </c>
      <c r="K37" s="33">
        <v>227.9213767</v>
      </c>
      <c r="L37" s="33">
        <v>340.37780629999997</v>
      </c>
      <c r="M37" s="33">
        <v>112.45642960000001</v>
      </c>
      <c r="N37" s="33">
        <v>39.6115347</v>
      </c>
      <c r="O37" s="8">
        <v>166</v>
      </c>
      <c r="P37" s="8">
        <v>0</v>
      </c>
      <c r="Q37" s="8">
        <v>196</v>
      </c>
      <c r="R37" s="8">
        <v>96.1</v>
      </c>
      <c r="S37" s="8">
        <v>27.400000000000002</v>
      </c>
      <c r="T37" s="8">
        <v>24</v>
      </c>
      <c r="U37" s="8">
        <v>0.47</v>
      </c>
      <c r="V37" s="8">
        <v>3.8200000000000003</v>
      </c>
      <c r="W37" s="8">
        <v>9.6199999999999992</v>
      </c>
      <c r="X37" s="8">
        <v>0.41000000000000003</v>
      </c>
      <c r="Y37" s="34">
        <v>9.3999999999999986</v>
      </c>
      <c r="Z37" s="34">
        <v>2.4</v>
      </c>
      <c r="AA37" s="34">
        <v>1.4000000000000001</v>
      </c>
      <c r="AB37" s="8">
        <v>38.700000000000003</v>
      </c>
      <c r="AC37" s="8">
        <v>0.01</v>
      </c>
      <c r="AD37" s="8">
        <v>1950</v>
      </c>
      <c r="AE37" s="8">
        <v>5.04</v>
      </c>
      <c r="AF37" s="8">
        <v>56.5</v>
      </c>
      <c r="AG37" s="8">
        <v>41.8</v>
      </c>
      <c r="AH37" s="8">
        <v>0.49</v>
      </c>
      <c r="AI37" s="8">
        <v>1.35</v>
      </c>
      <c r="AJ37" s="8">
        <v>5.61</v>
      </c>
      <c r="AK37" s="8">
        <v>0.98</v>
      </c>
      <c r="AL37" s="8">
        <v>9</v>
      </c>
      <c r="AM37" s="8">
        <v>1.6</v>
      </c>
      <c r="AN37" s="8">
        <v>1.7999999999999998</v>
      </c>
      <c r="AO37" s="8">
        <v>105</v>
      </c>
      <c r="AP37" s="8">
        <v>0.3</v>
      </c>
      <c r="AQ37" s="8">
        <v>4290</v>
      </c>
      <c r="AR37" s="8">
        <v>40.5</v>
      </c>
      <c r="AS37" s="8">
        <v>337</v>
      </c>
      <c r="AT37" s="8">
        <v>112</v>
      </c>
      <c r="AU37" s="8">
        <v>29.5</v>
      </c>
      <c r="AV37" s="8">
        <v>9.2900000000000009</v>
      </c>
      <c r="AW37" s="8">
        <v>8.2999999999999989</v>
      </c>
      <c r="AX37" s="8">
        <v>0.74</v>
      </c>
      <c r="AY37" s="8">
        <v>0.26</v>
      </c>
      <c r="AZ37" s="8">
        <v>0</v>
      </c>
      <c r="BA37" s="8">
        <v>32.200000000000003</v>
      </c>
      <c r="BB37" s="8">
        <v>0.63</v>
      </c>
      <c r="BC37" s="8">
        <v>235</v>
      </c>
      <c r="BD37" s="8">
        <v>22.7</v>
      </c>
      <c r="BE37" s="8">
        <v>0</v>
      </c>
      <c r="BF37" s="8">
        <v>4.2</v>
      </c>
      <c r="BG37" s="8">
        <v>13.100000000000001</v>
      </c>
      <c r="BH37" s="8">
        <v>0</v>
      </c>
    </row>
    <row r="38" spans="1:60" x14ac:dyDescent="0.25">
      <c r="A38" s="30">
        <v>553</v>
      </c>
      <c r="B38" s="31" t="s">
        <v>94</v>
      </c>
      <c r="C38" s="31" t="s">
        <v>109</v>
      </c>
      <c r="D38" s="31" t="s">
        <v>120</v>
      </c>
      <c r="E38" s="31">
        <v>28.2</v>
      </c>
      <c r="F38" s="36">
        <v>32.550057059860983</v>
      </c>
      <c r="G38" s="36">
        <f t="shared" si="1"/>
        <v>73.393589762933445</v>
      </c>
      <c r="H38" s="31" t="s">
        <v>17</v>
      </c>
      <c r="I38" s="31" t="s">
        <v>15</v>
      </c>
      <c r="J38" s="32">
        <v>43184</v>
      </c>
      <c r="K38" s="33">
        <v>242.45206319999997</v>
      </c>
      <c r="L38" s="33">
        <v>339.06596989999997</v>
      </c>
      <c r="M38" s="33">
        <v>96.613906700000001</v>
      </c>
      <c r="N38" s="33">
        <v>38.021848249999998</v>
      </c>
      <c r="O38" s="8">
        <v>250</v>
      </c>
      <c r="P38" s="8">
        <v>0</v>
      </c>
      <c r="Q38" s="8">
        <v>207</v>
      </c>
      <c r="R38" s="8">
        <v>143</v>
      </c>
      <c r="S38" s="8">
        <v>30.099999999999998</v>
      </c>
      <c r="T38" s="8">
        <v>33.299999999999997</v>
      </c>
      <c r="U38" s="8">
        <v>0.83000000000000007</v>
      </c>
      <c r="V38" s="8">
        <v>3.3600000000000003</v>
      </c>
      <c r="W38" s="8">
        <v>6.5200000000000005</v>
      </c>
      <c r="X38" s="8">
        <v>0.44999999999999996</v>
      </c>
      <c r="Y38" s="34">
        <v>8.4</v>
      </c>
      <c r="Z38" s="34">
        <v>2</v>
      </c>
      <c r="AA38" s="34">
        <v>1.5</v>
      </c>
      <c r="AB38" s="8">
        <v>51.7</v>
      </c>
      <c r="AC38" s="8">
        <v>0</v>
      </c>
      <c r="AD38" s="8">
        <v>1920</v>
      </c>
      <c r="AE38" s="8">
        <v>4.76</v>
      </c>
      <c r="AF38" s="8">
        <v>47.599999999999994</v>
      </c>
      <c r="AG38" s="8">
        <v>34.1</v>
      </c>
      <c r="AH38" s="8">
        <v>0.53</v>
      </c>
      <c r="AI38" s="8">
        <v>1.58</v>
      </c>
      <c r="AJ38" s="8">
        <v>4.76</v>
      </c>
      <c r="AK38" s="8">
        <v>0</v>
      </c>
      <c r="AL38" s="8">
        <v>10</v>
      </c>
      <c r="AM38" s="8">
        <v>1.1000000000000001</v>
      </c>
      <c r="AN38" s="8">
        <v>2.4</v>
      </c>
      <c r="AO38" s="8">
        <v>242</v>
      </c>
      <c r="AP38" s="8">
        <v>0.27</v>
      </c>
      <c r="AQ38" s="8">
        <v>4260</v>
      </c>
      <c r="AR38" s="8">
        <v>42.199999999999996</v>
      </c>
      <c r="AS38" s="8">
        <v>341</v>
      </c>
      <c r="AT38" s="8">
        <v>112</v>
      </c>
      <c r="AU38" s="8">
        <v>48.9</v>
      </c>
      <c r="AV38" s="8">
        <v>10.1</v>
      </c>
      <c r="AW38" s="8">
        <v>6.51</v>
      </c>
      <c r="AX38" s="8">
        <v>0.73</v>
      </c>
      <c r="AY38" s="8">
        <v>0.1</v>
      </c>
      <c r="AZ38" s="8">
        <v>0</v>
      </c>
      <c r="BA38" s="8">
        <v>43.8</v>
      </c>
      <c r="BB38" s="8">
        <v>0.49</v>
      </c>
      <c r="BC38" s="8">
        <v>211</v>
      </c>
      <c r="BD38" s="8">
        <v>25</v>
      </c>
      <c r="BE38" s="8">
        <v>0</v>
      </c>
      <c r="BF38" s="8">
        <v>4.25</v>
      </c>
      <c r="BG38" s="8">
        <v>12.7</v>
      </c>
      <c r="BH38" s="8">
        <v>0</v>
      </c>
    </row>
    <row r="39" spans="1:60" x14ac:dyDescent="0.25">
      <c r="A39" s="30">
        <v>556</v>
      </c>
      <c r="B39" s="31" t="s">
        <v>94</v>
      </c>
      <c r="C39" s="31" t="s">
        <v>110</v>
      </c>
      <c r="D39" s="31" t="s">
        <v>90</v>
      </c>
      <c r="E39" s="31">
        <v>0</v>
      </c>
      <c r="F39" s="36">
        <v>39.293495175848115</v>
      </c>
      <c r="G39" s="36">
        <f t="shared" si="1"/>
        <v>88.598636247684581</v>
      </c>
      <c r="H39" s="31" t="s">
        <v>17</v>
      </c>
      <c r="I39" s="31" t="s">
        <v>15</v>
      </c>
      <c r="J39" s="32">
        <v>43184</v>
      </c>
      <c r="K39" s="33">
        <v>226.93074810000007</v>
      </c>
      <c r="L39" s="33">
        <v>330.36456740000006</v>
      </c>
      <c r="M39" s="33">
        <v>103.4338193</v>
      </c>
      <c r="N39" s="33">
        <v>58.631004749999995</v>
      </c>
      <c r="O39" s="8">
        <v>226</v>
      </c>
      <c r="P39" s="8">
        <v>0</v>
      </c>
      <c r="Q39" s="8">
        <v>217</v>
      </c>
      <c r="R39" s="8">
        <v>124</v>
      </c>
      <c r="S39" s="8">
        <v>31.400000000000002</v>
      </c>
      <c r="T39" s="8">
        <v>31.7</v>
      </c>
      <c r="U39" s="8">
        <v>0.75</v>
      </c>
      <c r="V39" s="8">
        <v>3.4899999999999998</v>
      </c>
      <c r="W39" s="8">
        <v>10.700000000000001</v>
      </c>
      <c r="X39" s="8">
        <v>0.67</v>
      </c>
      <c r="Y39" s="34">
        <v>18</v>
      </c>
      <c r="Z39" s="34">
        <v>1.5</v>
      </c>
      <c r="AA39" s="34">
        <v>2.3000000000000003</v>
      </c>
      <c r="AB39" s="8">
        <v>57.599999999999994</v>
      </c>
      <c r="AC39" s="8">
        <v>0.03</v>
      </c>
      <c r="AD39" s="8">
        <v>1940</v>
      </c>
      <c r="AE39" s="8">
        <v>4.8099999999999996</v>
      </c>
      <c r="AF39" s="8">
        <v>59.3</v>
      </c>
      <c r="AG39" s="8">
        <v>37.299999999999997</v>
      </c>
      <c r="AH39" s="8">
        <v>0.59</v>
      </c>
      <c r="AI39" s="8">
        <v>1.7199999999999998</v>
      </c>
      <c r="AJ39" s="8">
        <v>7.51</v>
      </c>
      <c r="AK39" s="8">
        <v>0</v>
      </c>
      <c r="AL39" s="8">
        <v>10</v>
      </c>
      <c r="AM39" s="8">
        <v>2.2000000000000002</v>
      </c>
      <c r="AN39" s="8">
        <v>2.9</v>
      </c>
      <c r="AO39" s="8">
        <v>237</v>
      </c>
      <c r="AP39" s="8">
        <v>0.44999999999999996</v>
      </c>
      <c r="AQ39" s="8">
        <v>3950</v>
      </c>
      <c r="AR39" s="8">
        <v>49.800000000000004</v>
      </c>
      <c r="AS39" s="8">
        <v>438</v>
      </c>
      <c r="AT39" s="8">
        <v>138</v>
      </c>
      <c r="AU39" s="8">
        <v>36.299999999999997</v>
      </c>
      <c r="AV39" s="8">
        <v>10.3</v>
      </c>
      <c r="AW39" s="8">
        <v>27.5</v>
      </c>
      <c r="AX39" s="8">
        <v>0.85999999999999988</v>
      </c>
      <c r="AY39" s="8">
        <v>0.42000000000000004</v>
      </c>
      <c r="AZ39" s="8">
        <v>0</v>
      </c>
      <c r="BA39" s="8">
        <v>39.799999999999997</v>
      </c>
      <c r="BB39" s="8">
        <v>1</v>
      </c>
      <c r="BC39" s="8">
        <v>256</v>
      </c>
      <c r="BD39" s="8">
        <v>26.200000000000003</v>
      </c>
      <c r="BE39" s="8">
        <v>0.01</v>
      </c>
      <c r="BF39" s="8">
        <v>4.72</v>
      </c>
      <c r="BG39" s="8">
        <v>13.100000000000001</v>
      </c>
      <c r="BH39" s="8">
        <v>0.03</v>
      </c>
    </row>
    <row r="40" spans="1:60" x14ac:dyDescent="0.25">
      <c r="A40" s="30">
        <v>559</v>
      </c>
      <c r="B40" s="31" t="s">
        <v>94</v>
      </c>
      <c r="C40" s="31" t="s">
        <v>111</v>
      </c>
      <c r="D40" s="31" t="s">
        <v>120</v>
      </c>
      <c r="E40" s="31">
        <v>28.2</v>
      </c>
      <c r="F40" s="36">
        <v>32.679738562091501</v>
      </c>
      <c r="G40" s="36">
        <f t="shared" si="1"/>
        <v>73.685994503024801</v>
      </c>
      <c r="H40" s="31" t="s">
        <v>17</v>
      </c>
      <c r="I40" s="31" t="s">
        <v>15</v>
      </c>
      <c r="J40" s="32">
        <v>43184</v>
      </c>
      <c r="K40" s="33">
        <v>223.56784329999999</v>
      </c>
      <c r="L40" s="33">
        <v>336.3058608</v>
      </c>
      <c r="M40" s="33">
        <v>112.73801750000001</v>
      </c>
      <c r="N40" s="33">
        <v>87.773299850000001</v>
      </c>
      <c r="O40" s="8">
        <v>281</v>
      </c>
      <c r="P40" s="8">
        <v>0</v>
      </c>
      <c r="Q40" s="8">
        <v>269</v>
      </c>
      <c r="R40" s="8">
        <v>156</v>
      </c>
      <c r="S40" s="8">
        <v>41.7</v>
      </c>
      <c r="T40" s="8">
        <v>40.799999999999997</v>
      </c>
      <c r="U40" s="8">
        <v>0.79</v>
      </c>
      <c r="V40" s="8">
        <v>3.96</v>
      </c>
      <c r="W40" s="8">
        <v>7.47</v>
      </c>
      <c r="X40" s="8">
        <v>0.76</v>
      </c>
      <c r="Y40" s="34">
        <v>32.599999999999994</v>
      </c>
      <c r="Z40" s="34">
        <v>2.4</v>
      </c>
      <c r="AA40" s="34">
        <v>2.3000000000000003</v>
      </c>
      <c r="AB40" s="8">
        <v>45.7</v>
      </c>
      <c r="AC40" s="8">
        <v>0</v>
      </c>
      <c r="AD40" s="8">
        <v>1960</v>
      </c>
      <c r="AE40" s="8">
        <v>4.1899999999999995</v>
      </c>
      <c r="AF40" s="8">
        <v>65.7</v>
      </c>
      <c r="AG40" s="8">
        <v>42.199999999999996</v>
      </c>
      <c r="AH40" s="8">
        <v>0.69000000000000006</v>
      </c>
      <c r="AI40" s="8">
        <v>1.8399999999999999</v>
      </c>
      <c r="AJ40" s="8">
        <v>5.0199999999999996</v>
      </c>
      <c r="AK40" s="8">
        <v>0</v>
      </c>
      <c r="AL40" s="8">
        <v>32.700000000000003</v>
      </c>
      <c r="AM40" s="8">
        <v>0.89999999999999991</v>
      </c>
      <c r="AN40" s="8">
        <v>3.2</v>
      </c>
      <c r="AO40" s="8">
        <v>77</v>
      </c>
      <c r="AP40" s="8">
        <v>0.19</v>
      </c>
      <c r="AQ40" s="8">
        <v>3890</v>
      </c>
      <c r="AR40" s="8">
        <v>37.400000000000006</v>
      </c>
      <c r="AS40" s="8">
        <v>398</v>
      </c>
      <c r="AT40" s="8">
        <v>135</v>
      </c>
      <c r="AU40" s="8">
        <v>23.5</v>
      </c>
      <c r="AV40" s="8">
        <v>13.700000000000001</v>
      </c>
      <c r="AW40" s="8">
        <v>22.5</v>
      </c>
      <c r="AX40" s="8">
        <v>0.94</v>
      </c>
      <c r="AY40" s="8">
        <v>0.29000000000000004</v>
      </c>
      <c r="AZ40" s="8">
        <v>0</v>
      </c>
      <c r="BA40" s="8">
        <v>35.799999999999997</v>
      </c>
      <c r="BB40" s="8">
        <v>0.66</v>
      </c>
      <c r="BC40" s="8">
        <v>266</v>
      </c>
      <c r="BD40" s="8">
        <v>25.6</v>
      </c>
      <c r="BE40" s="8">
        <v>0</v>
      </c>
      <c r="BF40" s="8">
        <v>5.5500000000000007</v>
      </c>
      <c r="BG40" s="8">
        <v>12.5</v>
      </c>
      <c r="BH40" s="8">
        <v>0.06</v>
      </c>
    </row>
    <row r="41" spans="1:60" x14ac:dyDescent="0.25">
      <c r="A41" s="30">
        <v>562</v>
      </c>
      <c r="B41" s="31" t="s">
        <v>94</v>
      </c>
      <c r="C41" s="31" t="s">
        <v>112</v>
      </c>
      <c r="D41" s="31" t="s">
        <v>90</v>
      </c>
      <c r="E41" s="31">
        <v>0</v>
      </c>
      <c r="F41" s="36">
        <v>32.420375557630457</v>
      </c>
      <c r="G41" s="36">
        <f t="shared" si="1"/>
        <v>73.10118502284206</v>
      </c>
      <c r="H41" s="31" t="s">
        <v>17</v>
      </c>
      <c r="I41" s="31" t="s">
        <v>15</v>
      </c>
      <c r="J41" s="35">
        <v>43184</v>
      </c>
      <c r="K41" s="33">
        <v>207.69805600000001</v>
      </c>
      <c r="L41" s="33">
        <v>306.55408894999999</v>
      </c>
      <c r="M41" s="33">
        <v>98.856032949999985</v>
      </c>
      <c r="N41" s="33">
        <v>36.759813000000001</v>
      </c>
      <c r="O41" s="8">
        <v>277</v>
      </c>
      <c r="P41" s="8">
        <v>0</v>
      </c>
      <c r="Q41" s="8">
        <v>197</v>
      </c>
      <c r="R41" s="8">
        <v>152</v>
      </c>
      <c r="S41" s="8">
        <v>26.400000000000002</v>
      </c>
      <c r="T41" s="8">
        <v>36.800000000000004</v>
      </c>
      <c r="U41" s="8">
        <v>0.92999999999999994</v>
      </c>
      <c r="V41" s="8">
        <v>2.6</v>
      </c>
      <c r="W41" s="8">
        <v>5.32</v>
      </c>
      <c r="X41" s="8">
        <v>0.63</v>
      </c>
      <c r="Y41" s="34">
        <v>7.5</v>
      </c>
      <c r="Z41" s="34">
        <v>1.1000000000000001</v>
      </c>
      <c r="AA41" s="34">
        <v>1.7000000000000002</v>
      </c>
      <c r="AB41" s="8">
        <v>61.3</v>
      </c>
      <c r="AC41" s="8">
        <v>0.03</v>
      </c>
      <c r="AD41" s="8">
        <v>1910</v>
      </c>
      <c r="AE41" s="8">
        <v>4.79</v>
      </c>
      <c r="AF41" s="8">
        <v>55.4</v>
      </c>
      <c r="AG41" s="8">
        <v>37.599999999999994</v>
      </c>
      <c r="AH41" s="8">
        <v>0.72</v>
      </c>
      <c r="AI41" s="8">
        <v>1.6900000000000002</v>
      </c>
      <c r="AJ41" s="8">
        <v>6.15</v>
      </c>
      <c r="AK41" s="8">
        <v>0</v>
      </c>
      <c r="AL41" s="8">
        <v>7.5</v>
      </c>
      <c r="AM41" s="8">
        <v>0.1</v>
      </c>
      <c r="AN41" s="8">
        <v>1.2</v>
      </c>
      <c r="AO41" s="8">
        <v>204</v>
      </c>
      <c r="AP41" s="8">
        <v>0.21999999999999997</v>
      </c>
      <c r="AQ41" s="8">
        <v>3870</v>
      </c>
      <c r="AR41" s="8">
        <v>38.5</v>
      </c>
      <c r="AS41" s="8">
        <v>362</v>
      </c>
      <c r="AT41" s="8">
        <v>129</v>
      </c>
      <c r="AU41" s="8">
        <v>34.700000000000003</v>
      </c>
      <c r="AV41" s="8">
        <v>8.85</v>
      </c>
      <c r="AW41" s="8">
        <v>21</v>
      </c>
      <c r="AX41" s="8">
        <v>0.74</v>
      </c>
      <c r="AY41" s="8">
        <v>0.22999999999999998</v>
      </c>
      <c r="AZ41" s="8">
        <v>0</v>
      </c>
      <c r="BA41" s="8">
        <v>45.4</v>
      </c>
      <c r="BB41" s="8">
        <v>0.51</v>
      </c>
      <c r="BC41" s="8">
        <v>199</v>
      </c>
      <c r="BD41" s="8">
        <v>26.6</v>
      </c>
      <c r="BE41" s="8">
        <v>0</v>
      </c>
      <c r="BF41" s="8">
        <v>3.3600000000000003</v>
      </c>
      <c r="BG41" s="8">
        <v>10.1</v>
      </c>
      <c r="BH41" s="8">
        <v>0.05</v>
      </c>
    </row>
    <row r="42" spans="1:60" x14ac:dyDescent="0.25">
      <c r="A42" s="30">
        <v>565</v>
      </c>
      <c r="B42" s="31" t="s">
        <v>94</v>
      </c>
      <c r="C42" s="31" t="s">
        <v>113</v>
      </c>
      <c r="D42" s="31" t="s">
        <v>93</v>
      </c>
      <c r="E42" s="31">
        <v>22.5</v>
      </c>
      <c r="F42" s="36">
        <v>37.6076356468513</v>
      </c>
      <c r="G42" s="36">
        <f t="shared" si="1"/>
        <v>84.797374626496719</v>
      </c>
      <c r="H42" s="31" t="s">
        <v>17</v>
      </c>
      <c r="I42" s="31" t="s">
        <v>15</v>
      </c>
      <c r="J42" s="35">
        <v>43184</v>
      </c>
      <c r="K42" s="33">
        <v>227.44910854999998</v>
      </c>
      <c r="L42" s="33">
        <v>334.44564785</v>
      </c>
      <c r="M42" s="33">
        <v>106.99653929999999</v>
      </c>
      <c r="N42" s="33">
        <v>42.505180300000006</v>
      </c>
      <c r="O42" s="8">
        <v>282</v>
      </c>
      <c r="P42" s="8">
        <v>0</v>
      </c>
      <c r="Q42" s="8">
        <v>214</v>
      </c>
      <c r="R42" s="8">
        <v>152</v>
      </c>
      <c r="S42" s="8">
        <v>27.3</v>
      </c>
      <c r="T42" s="8">
        <v>38.799999999999997</v>
      </c>
      <c r="U42" s="8">
        <v>0.89999999999999991</v>
      </c>
      <c r="V42" s="8">
        <v>2.9899999999999998</v>
      </c>
      <c r="W42" s="8">
        <v>7.62</v>
      </c>
      <c r="X42" s="8">
        <v>0.61</v>
      </c>
      <c r="Y42" s="34">
        <v>10.5</v>
      </c>
      <c r="Z42" s="34">
        <v>1.4000000000000001</v>
      </c>
      <c r="AA42" s="34">
        <v>1.6</v>
      </c>
      <c r="AB42" s="8">
        <v>54.400000000000006</v>
      </c>
      <c r="AC42" s="8">
        <v>0</v>
      </c>
      <c r="AD42" s="8">
        <v>1900</v>
      </c>
      <c r="AE42" s="8">
        <v>5.42</v>
      </c>
      <c r="AF42" s="8">
        <v>58.3</v>
      </c>
      <c r="AG42" s="8">
        <v>34.700000000000003</v>
      </c>
      <c r="AH42" s="8">
        <v>0.49</v>
      </c>
      <c r="AI42" s="8">
        <v>1.7199999999999998</v>
      </c>
      <c r="AJ42" s="8">
        <v>6.08</v>
      </c>
      <c r="AK42" s="8">
        <v>0</v>
      </c>
      <c r="AL42" s="8">
        <v>9.3000000000000007</v>
      </c>
      <c r="AM42" s="8">
        <v>0.4</v>
      </c>
      <c r="AN42" s="8">
        <v>1.7000000000000002</v>
      </c>
      <c r="AO42" s="8">
        <v>176</v>
      </c>
      <c r="AP42" s="8">
        <v>0.45999999999999996</v>
      </c>
      <c r="AQ42" s="8">
        <v>3930</v>
      </c>
      <c r="AR42" s="8">
        <v>40.199999999999996</v>
      </c>
      <c r="AS42" s="8">
        <v>391</v>
      </c>
      <c r="AT42" s="8">
        <v>129</v>
      </c>
      <c r="AU42" s="8">
        <v>31.7</v>
      </c>
      <c r="AV42" s="8">
        <v>10.5</v>
      </c>
      <c r="AW42" s="8">
        <v>27.7</v>
      </c>
      <c r="AX42" s="8">
        <v>0.81</v>
      </c>
      <c r="AY42" s="8">
        <v>0.43999999999999995</v>
      </c>
      <c r="AZ42" s="8">
        <v>0</v>
      </c>
      <c r="BA42" s="8">
        <v>41.900000000000006</v>
      </c>
      <c r="BB42" s="8">
        <v>1.6</v>
      </c>
      <c r="BC42" s="8">
        <v>199</v>
      </c>
      <c r="BD42" s="8">
        <v>24.6</v>
      </c>
      <c r="BE42" s="8">
        <v>0.06</v>
      </c>
      <c r="BF42" s="8">
        <v>3.92</v>
      </c>
      <c r="BG42" s="8">
        <v>10.9</v>
      </c>
      <c r="BH42" s="8">
        <v>0.06</v>
      </c>
    </row>
    <row r="43" spans="1:60" x14ac:dyDescent="0.25">
      <c r="A43" s="30">
        <v>568</v>
      </c>
      <c r="B43" s="31" t="s">
        <v>94</v>
      </c>
      <c r="C43" s="31" t="s">
        <v>114</v>
      </c>
      <c r="D43" s="31" t="s">
        <v>90</v>
      </c>
      <c r="E43" s="31">
        <v>0</v>
      </c>
      <c r="F43" s="36">
        <v>30.8641975308642</v>
      </c>
      <c r="G43" s="36">
        <f t="shared" si="1"/>
        <v>69.592328141745654</v>
      </c>
      <c r="H43" s="31" t="s">
        <v>17</v>
      </c>
      <c r="I43" s="31" t="s">
        <v>15</v>
      </c>
      <c r="J43" s="35">
        <v>43184</v>
      </c>
      <c r="K43" s="33">
        <v>256.92692975</v>
      </c>
      <c r="L43" s="33">
        <v>387.76928155000002</v>
      </c>
      <c r="M43" s="33">
        <v>130.84235180000002</v>
      </c>
      <c r="N43" s="33">
        <v>53.391390700000002</v>
      </c>
      <c r="O43" s="8">
        <v>342</v>
      </c>
      <c r="P43" s="8">
        <v>0</v>
      </c>
      <c r="Q43" s="8">
        <v>320</v>
      </c>
      <c r="R43" s="8">
        <v>193</v>
      </c>
      <c r="S43" s="8">
        <v>48.6</v>
      </c>
      <c r="T43" s="8">
        <v>49.900000000000006</v>
      </c>
      <c r="U43" s="8">
        <v>1.07</v>
      </c>
      <c r="V43" s="8">
        <v>5.16</v>
      </c>
      <c r="W43" s="8">
        <v>2.33</v>
      </c>
      <c r="X43" s="8">
        <v>0.87999999999999989</v>
      </c>
      <c r="Y43" s="34">
        <v>13.3</v>
      </c>
      <c r="Z43" s="34">
        <v>2.6</v>
      </c>
      <c r="AA43" s="34">
        <v>2.2000000000000002</v>
      </c>
      <c r="AB43" s="8">
        <v>47.300000000000004</v>
      </c>
      <c r="AC43" s="8">
        <v>0</v>
      </c>
      <c r="AD43" s="8">
        <v>1960</v>
      </c>
      <c r="AE43" s="8">
        <v>4.1899999999999995</v>
      </c>
      <c r="AF43" s="8">
        <v>68.099999999999994</v>
      </c>
      <c r="AG43" s="8">
        <v>41.1</v>
      </c>
      <c r="AH43" s="8">
        <v>0.74</v>
      </c>
      <c r="AI43" s="8">
        <v>1.79</v>
      </c>
      <c r="AJ43" s="8">
        <v>5.84</v>
      </c>
      <c r="AK43" s="8">
        <v>0</v>
      </c>
      <c r="AL43" s="8">
        <v>13.3</v>
      </c>
      <c r="AM43" s="8">
        <v>0.6</v>
      </c>
      <c r="AN43" s="8">
        <v>1.2</v>
      </c>
      <c r="AO43" s="8">
        <v>87.6</v>
      </c>
      <c r="AP43" s="8">
        <v>0.34</v>
      </c>
      <c r="AQ43" s="8">
        <v>3930</v>
      </c>
      <c r="AR43" s="8">
        <v>39.799999999999997</v>
      </c>
      <c r="AS43" s="8">
        <v>414</v>
      </c>
      <c r="AT43" s="8">
        <v>134</v>
      </c>
      <c r="AU43" s="8">
        <v>24.900000000000002</v>
      </c>
      <c r="AV43" s="8">
        <v>13.200000000000001</v>
      </c>
      <c r="AW43" s="8">
        <v>31.299999999999997</v>
      </c>
      <c r="AX43" s="8">
        <v>1</v>
      </c>
      <c r="AY43" s="8">
        <v>0.48</v>
      </c>
      <c r="AZ43" s="8">
        <v>0</v>
      </c>
      <c r="BA43" s="8">
        <v>24.1</v>
      </c>
      <c r="BB43" s="8">
        <v>1.1300000000000001</v>
      </c>
      <c r="BC43" s="8">
        <v>228</v>
      </c>
      <c r="BD43" s="8">
        <v>18.3</v>
      </c>
      <c r="BE43" s="8">
        <v>0</v>
      </c>
      <c r="BF43" s="8">
        <v>6.24</v>
      </c>
      <c r="BG43" s="8">
        <v>4.8899999999999997</v>
      </c>
      <c r="BH43" s="8">
        <v>0.06</v>
      </c>
    </row>
    <row r="44" spans="1:60" x14ac:dyDescent="0.25">
      <c r="A44" s="30">
        <v>571</v>
      </c>
      <c r="B44" s="31" t="s">
        <v>94</v>
      </c>
      <c r="C44" s="31" t="s">
        <v>115</v>
      </c>
      <c r="D44" s="31" t="s">
        <v>119</v>
      </c>
      <c r="E44" s="31">
        <v>16.899999999999999</v>
      </c>
      <c r="F44" s="36">
        <v>31.771968046477852</v>
      </c>
      <c r="G44" s="36">
        <f t="shared" si="1"/>
        <v>71.639161322385235</v>
      </c>
      <c r="H44" s="31" t="s">
        <v>17</v>
      </c>
      <c r="I44" s="31" t="s">
        <v>15</v>
      </c>
      <c r="J44" s="35">
        <v>43184</v>
      </c>
      <c r="K44" s="33">
        <v>196.70152444999999</v>
      </c>
      <c r="L44" s="33">
        <v>298.34586215000002</v>
      </c>
      <c r="M44" s="33">
        <v>101.64433770000001</v>
      </c>
      <c r="N44" s="33">
        <v>38.981661199999998</v>
      </c>
      <c r="O44" s="8">
        <v>317</v>
      </c>
      <c r="P44" s="8">
        <v>0</v>
      </c>
      <c r="Q44" s="8">
        <v>242</v>
      </c>
      <c r="R44" s="8">
        <v>171</v>
      </c>
      <c r="S44" s="8">
        <v>32</v>
      </c>
      <c r="T44" s="8">
        <v>40.9</v>
      </c>
      <c r="U44" s="8">
        <v>1.2</v>
      </c>
      <c r="V44" s="8">
        <v>3.27</v>
      </c>
      <c r="W44" s="8">
        <v>3.62</v>
      </c>
      <c r="X44" s="8">
        <v>0.8</v>
      </c>
      <c r="Y44" s="34">
        <v>8.8000000000000007</v>
      </c>
      <c r="Z44" s="34">
        <v>1.6</v>
      </c>
      <c r="AA44" s="34">
        <v>1.7999999999999998</v>
      </c>
      <c r="AB44" s="8">
        <v>65.400000000000006</v>
      </c>
      <c r="AC44" s="8">
        <v>0</v>
      </c>
      <c r="AD44" s="8">
        <v>1910</v>
      </c>
      <c r="AE44" s="8">
        <v>5.5900000000000007</v>
      </c>
      <c r="AF44" s="8">
        <v>55.7</v>
      </c>
      <c r="AG44" s="8">
        <v>34.300000000000004</v>
      </c>
      <c r="AH44" s="8">
        <v>0.70000000000000007</v>
      </c>
      <c r="AI44" s="8">
        <v>1.58</v>
      </c>
      <c r="AJ44" s="8">
        <v>6.7900000000000009</v>
      </c>
      <c r="AK44" s="8">
        <v>0</v>
      </c>
      <c r="AL44" s="8">
        <v>9</v>
      </c>
      <c r="AM44" s="8">
        <v>0.70000000000000007</v>
      </c>
      <c r="AN44" s="8">
        <v>1</v>
      </c>
      <c r="AO44" s="8">
        <v>252</v>
      </c>
      <c r="AP44" s="8">
        <v>0.31</v>
      </c>
      <c r="AQ44" s="8">
        <v>3860</v>
      </c>
      <c r="AR44" s="8">
        <v>39.200000000000003</v>
      </c>
      <c r="AS44" s="8">
        <v>397</v>
      </c>
      <c r="AT44" s="8">
        <v>130</v>
      </c>
      <c r="AU44" s="8">
        <v>38.199999999999996</v>
      </c>
      <c r="AV44" s="8">
        <v>9.7099999999999991</v>
      </c>
      <c r="AW44" s="8">
        <v>27.200000000000003</v>
      </c>
      <c r="AX44" s="8">
        <v>0.73</v>
      </c>
      <c r="AY44" s="8">
        <v>0.21000000000000002</v>
      </c>
      <c r="AZ44" s="8">
        <v>0</v>
      </c>
      <c r="BA44" s="8">
        <v>34.4</v>
      </c>
      <c r="BB44" s="8">
        <v>0.64</v>
      </c>
      <c r="BC44" s="8">
        <v>191</v>
      </c>
      <c r="BD44" s="8">
        <v>21.6</v>
      </c>
      <c r="BE44" s="8">
        <v>0</v>
      </c>
      <c r="BF44" s="8">
        <v>4.41</v>
      </c>
      <c r="BG44" s="8">
        <v>5.2</v>
      </c>
      <c r="BH44" s="8">
        <v>0.03</v>
      </c>
    </row>
    <row r="45" spans="1:60" x14ac:dyDescent="0.25">
      <c r="A45" s="30">
        <v>574</v>
      </c>
      <c r="B45" s="31" t="s">
        <v>94</v>
      </c>
      <c r="C45" s="31" t="s">
        <v>116</v>
      </c>
      <c r="D45" s="31" t="s">
        <v>90</v>
      </c>
      <c r="E45" s="31">
        <v>0</v>
      </c>
      <c r="F45" s="36">
        <v>41.498080713767003</v>
      </c>
      <c r="G45" s="36">
        <f t="shared" si="1"/>
        <v>93.569516829237884</v>
      </c>
      <c r="H45" s="31" t="s">
        <v>17</v>
      </c>
      <c r="I45" s="31" t="s">
        <v>15</v>
      </c>
      <c r="J45" s="35">
        <v>43184</v>
      </c>
      <c r="K45" s="33">
        <v>207.33855134999999</v>
      </c>
      <c r="L45" s="33">
        <v>306.02476519999999</v>
      </c>
      <c r="M45" s="33">
        <v>98.686213850000001</v>
      </c>
      <c r="N45" s="33">
        <v>44.667037700000009</v>
      </c>
      <c r="O45" s="8">
        <v>326</v>
      </c>
      <c r="P45" s="8">
        <v>0</v>
      </c>
      <c r="Q45" s="8">
        <v>264</v>
      </c>
      <c r="R45" s="8">
        <v>173</v>
      </c>
      <c r="S45" s="8">
        <v>32</v>
      </c>
      <c r="T45" s="8">
        <v>43.5</v>
      </c>
      <c r="U45" s="8">
        <v>0.96</v>
      </c>
      <c r="V45" s="8">
        <v>3.3600000000000003</v>
      </c>
      <c r="W45" s="8">
        <v>3.88</v>
      </c>
      <c r="X45" s="8">
        <v>0.68</v>
      </c>
      <c r="Y45" s="34">
        <v>12.1</v>
      </c>
      <c r="Z45" s="34">
        <v>1</v>
      </c>
      <c r="AA45" s="34">
        <v>2</v>
      </c>
      <c r="AB45" s="8">
        <v>60.5</v>
      </c>
      <c r="AC45" s="8">
        <v>0.05</v>
      </c>
      <c r="AD45" s="8">
        <v>1930</v>
      </c>
      <c r="AE45" s="8">
        <v>4.4800000000000004</v>
      </c>
      <c r="AF45" s="8">
        <v>51.5</v>
      </c>
      <c r="AG45" s="8">
        <v>34.200000000000003</v>
      </c>
      <c r="AH45" s="8">
        <v>0.53</v>
      </c>
      <c r="AI45" s="8">
        <v>1.32</v>
      </c>
      <c r="AJ45" s="8">
        <v>6.24</v>
      </c>
      <c r="AK45" s="8">
        <v>0</v>
      </c>
      <c r="AL45" s="8">
        <v>9.2000000000000011</v>
      </c>
      <c r="AM45" s="8">
        <v>1.4000000000000001</v>
      </c>
      <c r="AN45" s="8">
        <v>1</v>
      </c>
      <c r="AO45" s="8">
        <v>196</v>
      </c>
      <c r="AP45" s="8">
        <v>0.38</v>
      </c>
      <c r="AQ45" s="8">
        <v>4000</v>
      </c>
      <c r="AR45" s="8">
        <v>41.1</v>
      </c>
      <c r="AS45" s="8">
        <v>381</v>
      </c>
      <c r="AT45" s="8">
        <v>127</v>
      </c>
      <c r="AU45" s="8">
        <v>27.9</v>
      </c>
      <c r="AV45" s="8">
        <v>8.9</v>
      </c>
      <c r="AW45" s="8">
        <v>24.3</v>
      </c>
      <c r="AX45" s="8">
        <v>0.74</v>
      </c>
      <c r="AY45" s="8">
        <v>0.09</v>
      </c>
      <c r="AZ45" s="8">
        <v>0</v>
      </c>
      <c r="BA45" s="8">
        <v>27.400000000000002</v>
      </c>
      <c r="BB45" s="8">
        <v>0.56000000000000005</v>
      </c>
      <c r="BC45" s="8">
        <v>168</v>
      </c>
      <c r="BD45" s="8">
        <v>19.3</v>
      </c>
      <c r="BE45" s="8">
        <v>0</v>
      </c>
      <c r="BF45" s="8">
        <v>4.33</v>
      </c>
      <c r="BG45" s="8">
        <v>6.33</v>
      </c>
      <c r="BH45" s="8">
        <v>0.04</v>
      </c>
    </row>
    <row r="46" spans="1:60" x14ac:dyDescent="0.25">
      <c r="A46" s="30">
        <v>577</v>
      </c>
      <c r="B46" s="31" t="s">
        <v>94</v>
      </c>
      <c r="C46" s="31" t="s">
        <v>117</v>
      </c>
      <c r="D46" s="31" t="s">
        <v>90</v>
      </c>
      <c r="E46" s="31">
        <v>0</v>
      </c>
      <c r="F46" s="36">
        <v>32.939101566552544</v>
      </c>
      <c r="G46" s="36">
        <f t="shared" si="1"/>
        <v>74.270803983207529</v>
      </c>
      <c r="H46" s="31" t="s">
        <v>17</v>
      </c>
      <c r="I46" s="31" t="s">
        <v>15</v>
      </c>
      <c r="J46" s="35">
        <v>43184</v>
      </c>
      <c r="K46" s="8">
        <v>197.33548184999995</v>
      </c>
      <c r="L46" s="8">
        <v>288.09163589999997</v>
      </c>
      <c r="M46" s="8">
        <v>90.756154050000006</v>
      </c>
      <c r="N46" s="8">
        <v>41.252178499999999</v>
      </c>
      <c r="O46" s="8">
        <v>206</v>
      </c>
      <c r="P46" s="8">
        <v>0</v>
      </c>
      <c r="Q46" s="8">
        <v>236</v>
      </c>
      <c r="R46" s="8">
        <v>114</v>
      </c>
      <c r="S46" s="8">
        <v>26.6</v>
      </c>
      <c r="T46" s="8">
        <v>29.5</v>
      </c>
      <c r="U46" s="8">
        <v>0.64</v>
      </c>
      <c r="V46" s="8">
        <v>2.98</v>
      </c>
      <c r="W46" s="8">
        <v>2.75</v>
      </c>
      <c r="X46" s="8">
        <v>0.45999999999999996</v>
      </c>
      <c r="Y46" s="34">
        <v>9.5</v>
      </c>
      <c r="Z46" s="34">
        <v>1.6</v>
      </c>
      <c r="AA46" s="34">
        <v>0.6</v>
      </c>
      <c r="AB46" s="8">
        <v>48.099999999999994</v>
      </c>
      <c r="AC46" s="8">
        <v>0</v>
      </c>
      <c r="AD46" s="8">
        <v>1960</v>
      </c>
      <c r="AE46" s="8">
        <v>4.29</v>
      </c>
      <c r="AF46" s="8">
        <v>57.1</v>
      </c>
      <c r="AG46" s="8">
        <v>39.799999999999997</v>
      </c>
      <c r="AH46" s="8">
        <v>0.70000000000000007</v>
      </c>
      <c r="AI46" s="8">
        <v>1.51</v>
      </c>
      <c r="AJ46" s="8">
        <v>5.6499999999999995</v>
      </c>
      <c r="AK46" s="8">
        <v>0</v>
      </c>
      <c r="AL46" s="8">
        <v>6.8000000000000007</v>
      </c>
      <c r="AM46" s="8">
        <v>0.89999999999999991</v>
      </c>
      <c r="AN46" s="8">
        <v>1.1000000000000001</v>
      </c>
      <c r="AO46" s="8">
        <v>82.8</v>
      </c>
      <c r="AP46" s="8">
        <v>0.21999999999999997</v>
      </c>
      <c r="AQ46" s="8">
        <v>3980</v>
      </c>
      <c r="AR46" s="8">
        <v>36.9</v>
      </c>
      <c r="AS46" s="8">
        <v>382</v>
      </c>
      <c r="AT46" s="8">
        <v>134</v>
      </c>
      <c r="AU46" s="8">
        <v>22.400000000000002</v>
      </c>
      <c r="AV46" s="8">
        <v>10.4</v>
      </c>
      <c r="AW46" s="8">
        <v>30</v>
      </c>
      <c r="AX46" s="8">
        <v>0.96</v>
      </c>
      <c r="AY46" s="8">
        <v>0.21999999999999997</v>
      </c>
      <c r="AZ46" s="8">
        <v>0</v>
      </c>
      <c r="BA46" s="8">
        <v>24.5</v>
      </c>
      <c r="BB46" s="8">
        <v>0.73</v>
      </c>
      <c r="BC46" s="8">
        <v>191</v>
      </c>
      <c r="BD46" s="8">
        <v>18</v>
      </c>
      <c r="BE46" s="8">
        <v>0</v>
      </c>
      <c r="BF46" s="8">
        <v>4.29</v>
      </c>
      <c r="BG46" s="8">
        <v>6.38</v>
      </c>
      <c r="BH46" s="8">
        <v>0.02</v>
      </c>
    </row>
    <row r="47" spans="1:60" x14ac:dyDescent="0.25">
      <c r="A47" s="30">
        <v>580</v>
      </c>
      <c r="B47" s="31" t="s">
        <v>94</v>
      </c>
      <c r="C47" s="31" t="s">
        <v>118</v>
      </c>
      <c r="D47" s="31" t="s">
        <v>90</v>
      </c>
      <c r="E47" s="31">
        <v>0</v>
      </c>
      <c r="F47" s="36">
        <v>32.161012553169414</v>
      </c>
      <c r="G47" s="36">
        <f t="shared" si="1"/>
        <v>72.516375542659333</v>
      </c>
      <c r="H47" s="31" t="s">
        <v>17</v>
      </c>
      <c r="I47" s="31" t="s">
        <v>15</v>
      </c>
      <c r="J47" s="35">
        <v>43184</v>
      </c>
      <c r="K47" s="8">
        <v>204.70731415</v>
      </c>
      <c r="L47" s="8">
        <v>279.67735189999996</v>
      </c>
      <c r="M47" s="8">
        <v>74.970037749999989</v>
      </c>
      <c r="N47" s="8">
        <v>43.08891165</v>
      </c>
      <c r="O47" s="8">
        <v>146</v>
      </c>
      <c r="P47" s="8">
        <v>0</v>
      </c>
      <c r="Q47" s="8">
        <v>191</v>
      </c>
      <c r="R47" s="8">
        <v>81.8</v>
      </c>
      <c r="S47" s="8">
        <v>20.399999999999999</v>
      </c>
      <c r="T47" s="8">
        <v>20.2</v>
      </c>
      <c r="U47" s="8">
        <v>0.53</v>
      </c>
      <c r="V47" s="8">
        <v>2.36</v>
      </c>
      <c r="W47" s="8">
        <v>4.25</v>
      </c>
      <c r="X47" s="8">
        <v>0.39</v>
      </c>
      <c r="Y47" s="34">
        <v>11.400000000000002</v>
      </c>
      <c r="Z47" s="34">
        <v>1.1000000000000001</v>
      </c>
      <c r="AA47" s="34">
        <v>1.9</v>
      </c>
      <c r="AB47" s="8">
        <v>73</v>
      </c>
      <c r="AC47" s="8">
        <v>0</v>
      </c>
      <c r="AD47" s="8">
        <v>1900</v>
      </c>
      <c r="AE47" s="8">
        <v>4.38</v>
      </c>
      <c r="AF47" s="8">
        <v>56.900000000000006</v>
      </c>
      <c r="AG47" s="8">
        <v>36.800000000000004</v>
      </c>
      <c r="AH47" s="8">
        <v>0.63</v>
      </c>
      <c r="AI47" s="8">
        <v>1.8900000000000001</v>
      </c>
      <c r="AJ47" s="8">
        <v>7.51</v>
      </c>
      <c r="AK47" s="8">
        <v>0</v>
      </c>
      <c r="AL47" s="8">
        <v>8.8000000000000007</v>
      </c>
      <c r="AM47" s="8">
        <v>0.5</v>
      </c>
      <c r="AN47" s="8">
        <v>1.3</v>
      </c>
      <c r="AO47" s="8">
        <v>336</v>
      </c>
      <c r="AP47" s="8">
        <v>0.41000000000000003</v>
      </c>
      <c r="AQ47" s="8">
        <v>3930</v>
      </c>
      <c r="AR47" s="8">
        <v>49.3</v>
      </c>
      <c r="AS47" s="8">
        <v>410</v>
      </c>
      <c r="AT47" s="8">
        <v>147</v>
      </c>
      <c r="AU47" s="8">
        <v>61</v>
      </c>
      <c r="AV47" s="8">
        <v>12.1</v>
      </c>
      <c r="AW47" s="8">
        <v>29.5</v>
      </c>
      <c r="AX47" s="8">
        <v>0.97</v>
      </c>
      <c r="AY47" s="8">
        <v>0.21000000000000002</v>
      </c>
      <c r="AZ47" s="8">
        <v>0</v>
      </c>
      <c r="BA47" s="8">
        <v>30.6</v>
      </c>
      <c r="BB47" s="8">
        <v>0.55000000000000004</v>
      </c>
      <c r="BC47" s="8">
        <v>198</v>
      </c>
      <c r="BD47" s="8">
        <v>20.299999999999997</v>
      </c>
      <c r="BE47" s="8">
        <v>0</v>
      </c>
      <c r="BF47" s="8">
        <v>4.34</v>
      </c>
      <c r="BG47" s="8">
        <v>6.16</v>
      </c>
      <c r="BH47" s="8">
        <v>0</v>
      </c>
    </row>
    <row r="48" spans="1:60" x14ac:dyDescent="0.25">
      <c r="A48" s="38">
        <v>685</v>
      </c>
      <c r="B48" s="39" t="s">
        <v>121</v>
      </c>
      <c r="C48" s="39" t="s">
        <v>127</v>
      </c>
      <c r="D48" s="39" t="s">
        <v>91</v>
      </c>
      <c r="E48" s="39">
        <v>27</v>
      </c>
      <c r="F48" s="46">
        <v>36.051457620085074</v>
      </c>
      <c r="G48" s="46">
        <f t="shared" ref="G48:G65" si="2">F48/41.5*100</f>
        <v>86.870982217072466</v>
      </c>
      <c r="H48" s="39" t="s">
        <v>17</v>
      </c>
      <c r="I48" s="39" t="s">
        <v>15</v>
      </c>
      <c r="J48" s="42">
        <v>43183</v>
      </c>
      <c r="K48" s="12">
        <v>196.23694595000003</v>
      </c>
      <c r="L48" s="12">
        <v>281.29346740000005</v>
      </c>
      <c r="M48" s="12">
        <v>85.056521449999991</v>
      </c>
      <c r="N48" s="12">
        <v>33.446828750000002</v>
      </c>
      <c r="O48" s="43">
        <v>286</v>
      </c>
      <c r="P48" s="43">
        <v>0.04</v>
      </c>
      <c r="Q48" s="43">
        <v>229</v>
      </c>
      <c r="R48" s="43">
        <v>140</v>
      </c>
      <c r="S48" s="43">
        <v>32.400000000000006</v>
      </c>
      <c r="T48" s="43">
        <v>47.400000000000006</v>
      </c>
      <c r="U48" s="43">
        <v>0.99</v>
      </c>
      <c r="V48" s="43">
        <v>3.2800000000000002</v>
      </c>
      <c r="W48" s="43">
        <v>6.26</v>
      </c>
      <c r="X48" s="43">
        <v>0.4</v>
      </c>
      <c r="Y48" s="43">
        <v>8.6999999999999993</v>
      </c>
      <c r="Z48" s="43">
        <v>0.89999999999999991</v>
      </c>
      <c r="AA48" s="43">
        <v>0.5</v>
      </c>
      <c r="AB48" s="8">
        <v>56.5</v>
      </c>
      <c r="AC48" s="8">
        <v>0</v>
      </c>
      <c r="AD48" s="8">
        <v>2060</v>
      </c>
      <c r="AE48" s="8">
        <v>5.4700000000000006</v>
      </c>
      <c r="AF48" s="8">
        <v>51.4</v>
      </c>
      <c r="AG48" s="8">
        <v>54.900000000000006</v>
      </c>
      <c r="AH48" s="8">
        <v>0.71</v>
      </c>
      <c r="AI48" s="8">
        <v>1.6800000000000002</v>
      </c>
      <c r="AJ48" s="8">
        <v>5.0999999999999996</v>
      </c>
      <c r="AK48" s="8">
        <v>0</v>
      </c>
      <c r="AL48" s="8">
        <v>7.9</v>
      </c>
      <c r="AM48" s="8">
        <v>0.6</v>
      </c>
      <c r="AN48" s="8">
        <v>0.2</v>
      </c>
      <c r="AO48" s="12">
        <v>376</v>
      </c>
      <c r="AP48" s="12">
        <v>0.44999999999999996</v>
      </c>
      <c r="AQ48" s="12">
        <v>3560</v>
      </c>
      <c r="AR48" s="12">
        <v>46.7</v>
      </c>
      <c r="AS48" s="12">
        <v>383</v>
      </c>
      <c r="AT48" s="12">
        <v>209</v>
      </c>
      <c r="AU48" s="12">
        <v>40</v>
      </c>
      <c r="AV48" s="12">
        <v>8.91</v>
      </c>
      <c r="AW48" s="12">
        <v>31.6</v>
      </c>
      <c r="AX48" s="12">
        <v>0.59</v>
      </c>
      <c r="AY48" s="8">
        <v>0.58000000000000007</v>
      </c>
      <c r="AZ48" s="8">
        <v>0</v>
      </c>
      <c r="BA48" s="8">
        <v>63.9</v>
      </c>
      <c r="BB48" s="8">
        <v>0.42000000000000004</v>
      </c>
      <c r="BC48" s="8">
        <v>185</v>
      </c>
      <c r="BD48" s="8">
        <v>58.9</v>
      </c>
      <c r="BE48" s="8">
        <v>0.08</v>
      </c>
      <c r="BF48" s="8">
        <v>4.18</v>
      </c>
      <c r="BG48" s="8">
        <v>15</v>
      </c>
      <c r="BH48" s="8">
        <v>0</v>
      </c>
    </row>
    <row r="49" spans="1:60" x14ac:dyDescent="0.25">
      <c r="A49" s="38">
        <v>646</v>
      </c>
      <c r="B49" s="39" t="s">
        <v>121</v>
      </c>
      <c r="C49" s="39" t="s">
        <v>124</v>
      </c>
      <c r="D49" s="39" t="s">
        <v>90</v>
      </c>
      <c r="E49" s="39">
        <v>0</v>
      </c>
      <c r="F49" s="46">
        <v>29.761904761904759</v>
      </c>
      <c r="G49" s="46">
        <f t="shared" si="2"/>
        <v>71.715433161216296</v>
      </c>
      <c r="H49" s="39" t="s">
        <v>122</v>
      </c>
      <c r="I49" s="39" t="s">
        <v>15</v>
      </c>
      <c r="J49" s="42">
        <v>43183</v>
      </c>
      <c r="K49" s="12">
        <v>224.62922149999997</v>
      </c>
      <c r="L49" s="12">
        <v>311.30310435000001</v>
      </c>
      <c r="M49" s="12">
        <v>86.673882850000012</v>
      </c>
      <c r="N49" s="12">
        <v>35.170305649999996</v>
      </c>
      <c r="O49" s="43">
        <v>242</v>
      </c>
      <c r="P49" s="43">
        <v>0</v>
      </c>
      <c r="Q49" s="43">
        <v>182</v>
      </c>
      <c r="R49" s="43">
        <v>139</v>
      </c>
      <c r="S49" s="43">
        <v>35.299999999999997</v>
      </c>
      <c r="T49" s="43">
        <v>38.299999999999997</v>
      </c>
      <c r="U49" s="43">
        <v>0.86999999999999988</v>
      </c>
      <c r="V49" s="43">
        <v>3.2800000000000002</v>
      </c>
      <c r="W49" s="43">
        <v>4.72</v>
      </c>
      <c r="X49" s="43">
        <v>0.4</v>
      </c>
      <c r="Y49" s="34">
        <v>8.1999999999999993</v>
      </c>
      <c r="Z49" s="34">
        <v>1.6</v>
      </c>
      <c r="AA49" s="34">
        <v>0.8</v>
      </c>
      <c r="AB49" s="8">
        <v>44</v>
      </c>
      <c r="AC49" s="8">
        <v>0</v>
      </c>
      <c r="AD49" s="8">
        <v>2080</v>
      </c>
      <c r="AE49" s="8">
        <v>4.53</v>
      </c>
      <c r="AF49" s="8">
        <v>47.800000000000004</v>
      </c>
      <c r="AG49" s="8">
        <v>51.3</v>
      </c>
      <c r="AH49" s="8">
        <v>0.64</v>
      </c>
      <c r="AI49" s="8">
        <v>1.3</v>
      </c>
      <c r="AJ49" s="8">
        <v>4.51</v>
      </c>
      <c r="AK49" s="8">
        <v>0</v>
      </c>
      <c r="AL49" s="8">
        <v>7.9</v>
      </c>
      <c r="AM49" s="8">
        <v>0.1</v>
      </c>
      <c r="AN49" s="8">
        <v>0.4</v>
      </c>
      <c r="AO49" s="12">
        <v>297</v>
      </c>
      <c r="AP49" s="12">
        <v>0.29000000000000004</v>
      </c>
      <c r="AQ49" s="12">
        <v>3870</v>
      </c>
      <c r="AR49" s="12">
        <v>62.599999999999994</v>
      </c>
      <c r="AS49" s="12">
        <v>420</v>
      </c>
      <c r="AT49" s="12">
        <v>204</v>
      </c>
      <c r="AU49" s="12">
        <v>49.400000000000006</v>
      </c>
      <c r="AV49" s="12">
        <v>7.78</v>
      </c>
      <c r="AW49" s="12">
        <v>40</v>
      </c>
      <c r="AX49" s="12">
        <v>0.71</v>
      </c>
      <c r="AY49" s="8">
        <v>1.1200000000000001</v>
      </c>
      <c r="AZ49" s="8">
        <v>0</v>
      </c>
      <c r="BA49" s="8">
        <v>79.5</v>
      </c>
      <c r="BB49" s="8">
        <v>1.1200000000000001</v>
      </c>
      <c r="BC49" s="8">
        <v>181</v>
      </c>
      <c r="BD49" s="8">
        <v>37.799999999999997</v>
      </c>
      <c r="BE49" s="8">
        <v>0.08</v>
      </c>
      <c r="BF49" s="8">
        <v>3.4200000000000004</v>
      </c>
      <c r="BG49" s="8">
        <v>13.700000000000001</v>
      </c>
      <c r="BH49" s="8">
        <v>0.01</v>
      </c>
    </row>
    <row r="50" spans="1:60" x14ac:dyDescent="0.25">
      <c r="A50" s="38">
        <v>661</v>
      </c>
      <c r="B50" s="39" t="s">
        <v>121</v>
      </c>
      <c r="C50" s="39" t="s">
        <v>98</v>
      </c>
      <c r="D50" s="39" t="s">
        <v>93</v>
      </c>
      <c r="E50" s="39">
        <v>18</v>
      </c>
      <c r="F50" s="49">
        <v>38.774769166926028</v>
      </c>
      <c r="G50" s="46">
        <f t="shared" si="2"/>
        <v>93.433178715484402</v>
      </c>
      <c r="H50" s="39" t="s">
        <v>17</v>
      </c>
      <c r="I50" s="39" t="s">
        <v>15</v>
      </c>
      <c r="J50" s="42">
        <v>43183</v>
      </c>
      <c r="K50" s="12">
        <v>241.39788135000003</v>
      </c>
      <c r="L50" s="12">
        <v>304.91698495000003</v>
      </c>
      <c r="M50" s="12">
        <v>63.519103599999994</v>
      </c>
      <c r="N50" s="12">
        <v>49.345941750000001</v>
      </c>
      <c r="O50" s="43">
        <v>229</v>
      </c>
      <c r="P50" s="43">
        <v>0.08</v>
      </c>
      <c r="Q50" s="43">
        <v>192</v>
      </c>
      <c r="R50" s="43">
        <v>111</v>
      </c>
      <c r="S50" s="43">
        <v>30.6</v>
      </c>
      <c r="T50" s="43">
        <v>39.4</v>
      </c>
      <c r="U50" s="43">
        <v>0.69000000000000006</v>
      </c>
      <c r="V50" s="43">
        <v>2.7300000000000004</v>
      </c>
      <c r="W50" s="43">
        <v>5.2700000000000005</v>
      </c>
      <c r="X50" s="43">
        <v>0.33</v>
      </c>
      <c r="Y50" s="43">
        <v>5.2</v>
      </c>
      <c r="Z50" s="43">
        <v>0.89999999999999991</v>
      </c>
      <c r="AA50" s="43">
        <v>0.5</v>
      </c>
      <c r="AB50" s="8">
        <v>85.1</v>
      </c>
      <c r="AC50" s="8">
        <v>0.04</v>
      </c>
      <c r="AD50" s="8">
        <v>1930</v>
      </c>
      <c r="AE50" s="8">
        <v>6.6000000000000005</v>
      </c>
      <c r="AF50" s="8">
        <v>57.800000000000004</v>
      </c>
      <c r="AG50" s="8">
        <v>67.599999999999994</v>
      </c>
      <c r="AH50" s="8">
        <v>0.85000000000000009</v>
      </c>
      <c r="AI50" s="8">
        <v>3.41</v>
      </c>
      <c r="AJ50" s="8">
        <v>5.08</v>
      </c>
      <c r="AK50" s="8">
        <v>0</v>
      </c>
      <c r="AL50" s="8">
        <v>5.4</v>
      </c>
      <c r="AM50" s="8">
        <v>2</v>
      </c>
      <c r="AN50" s="8">
        <v>0.1</v>
      </c>
      <c r="AO50" s="12">
        <v>522</v>
      </c>
      <c r="AP50" s="12">
        <v>0.4</v>
      </c>
      <c r="AQ50" s="12">
        <v>3570</v>
      </c>
      <c r="AR50" s="12">
        <v>57.599999999999994</v>
      </c>
      <c r="AS50" s="12">
        <v>469</v>
      </c>
      <c r="AT50" s="12">
        <v>276</v>
      </c>
      <c r="AU50" s="12">
        <v>33.299999999999997</v>
      </c>
      <c r="AV50" s="12">
        <v>11</v>
      </c>
      <c r="AW50" s="12">
        <v>39.200000000000003</v>
      </c>
      <c r="AX50" s="12">
        <v>0.68</v>
      </c>
      <c r="AY50" s="8">
        <v>0.13</v>
      </c>
      <c r="AZ50" s="8">
        <v>0.18</v>
      </c>
      <c r="BA50" s="8">
        <v>25.8</v>
      </c>
      <c r="BB50" s="8">
        <v>0.24</v>
      </c>
      <c r="BC50" s="8">
        <v>50.599999999999994</v>
      </c>
      <c r="BD50" s="8">
        <v>19.3</v>
      </c>
      <c r="BE50" s="8">
        <v>7.0000000000000007E-2</v>
      </c>
      <c r="BF50" s="8">
        <v>0.96</v>
      </c>
      <c r="BG50" s="8">
        <v>4.09</v>
      </c>
      <c r="BH50" s="8">
        <v>0</v>
      </c>
    </row>
    <row r="51" spans="1:60" x14ac:dyDescent="0.25">
      <c r="A51" s="38">
        <v>624</v>
      </c>
      <c r="B51" s="39" t="s">
        <v>121</v>
      </c>
      <c r="C51" s="39" t="s">
        <v>99</v>
      </c>
      <c r="D51" s="39" t="s">
        <v>90</v>
      </c>
      <c r="E51" s="39">
        <v>0</v>
      </c>
      <c r="F51" s="46">
        <v>38.904450669156546</v>
      </c>
      <c r="G51" s="46">
        <f t="shared" si="2"/>
        <v>93.74566426302782</v>
      </c>
      <c r="H51" s="39" t="s">
        <v>122</v>
      </c>
      <c r="I51" s="39" t="s">
        <v>15</v>
      </c>
      <c r="J51" s="42">
        <v>43183</v>
      </c>
      <c r="K51" s="8">
        <v>228.07749389999998</v>
      </c>
      <c r="L51" s="8">
        <v>322.65190869999998</v>
      </c>
      <c r="M51" s="8">
        <v>94.5744148</v>
      </c>
      <c r="N51" s="8">
        <v>34.564448299999995</v>
      </c>
      <c r="O51" s="8">
        <v>202</v>
      </c>
      <c r="P51" s="8">
        <v>0</v>
      </c>
      <c r="Q51" s="8">
        <v>178</v>
      </c>
      <c r="R51" s="8">
        <v>114</v>
      </c>
      <c r="S51" s="8">
        <v>25.8</v>
      </c>
      <c r="T51" s="8">
        <v>30.4</v>
      </c>
      <c r="U51" s="8">
        <v>0.59</v>
      </c>
      <c r="V51" s="8">
        <v>2.72</v>
      </c>
      <c r="W51" s="8">
        <v>4.5200000000000005</v>
      </c>
      <c r="X51" s="17">
        <v>0.39</v>
      </c>
      <c r="Y51" s="41">
        <v>7.6</v>
      </c>
      <c r="Z51" s="41">
        <v>1.7999999999999998</v>
      </c>
      <c r="AA51" s="41">
        <v>1.2</v>
      </c>
      <c r="AB51" s="8">
        <v>55.7</v>
      </c>
      <c r="AC51" s="8">
        <v>0.06</v>
      </c>
      <c r="AD51" s="8">
        <v>2070</v>
      </c>
      <c r="AE51" s="8">
        <v>5.7099999999999991</v>
      </c>
      <c r="AF51" s="8">
        <v>48.8</v>
      </c>
      <c r="AG51" s="8">
        <v>62</v>
      </c>
      <c r="AH51" s="8">
        <v>0.75</v>
      </c>
      <c r="AI51" s="8">
        <v>1.7199999999999998</v>
      </c>
      <c r="AJ51" s="8">
        <v>3.58</v>
      </c>
      <c r="AK51" s="8">
        <v>0</v>
      </c>
      <c r="AL51" s="8">
        <v>6.7</v>
      </c>
      <c r="AM51" s="8">
        <v>0.6</v>
      </c>
      <c r="AN51" s="8">
        <v>0.1</v>
      </c>
      <c r="AO51" s="12">
        <v>345</v>
      </c>
      <c r="AP51" s="12">
        <v>0.28000000000000003</v>
      </c>
      <c r="AQ51" s="12">
        <v>3800</v>
      </c>
      <c r="AR51" s="12">
        <v>65.8</v>
      </c>
      <c r="AS51" s="12">
        <v>413</v>
      </c>
      <c r="AT51" s="12">
        <v>240</v>
      </c>
      <c r="AU51" s="12">
        <v>63.4</v>
      </c>
      <c r="AV51" s="12">
        <v>12</v>
      </c>
      <c r="AW51" s="12">
        <v>37.299999999999997</v>
      </c>
      <c r="AX51" s="12">
        <v>0.86999999999999988</v>
      </c>
      <c r="AY51" s="8">
        <v>1.1000000000000001</v>
      </c>
      <c r="AZ51" s="8">
        <v>7.0000000000000007E-2</v>
      </c>
      <c r="BA51" s="8">
        <v>96.199999999999989</v>
      </c>
      <c r="BB51" s="8">
        <v>1.23</v>
      </c>
      <c r="BC51" s="8">
        <v>172</v>
      </c>
      <c r="BD51" s="8">
        <v>52.300000000000004</v>
      </c>
      <c r="BE51" s="8">
        <v>0.09</v>
      </c>
      <c r="BF51" s="8">
        <v>4.6000000000000005</v>
      </c>
      <c r="BG51" s="8">
        <v>12.5</v>
      </c>
      <c r="BH51" s="8">
        <v>0.04</v>
      </c>
    </row>
    <row r="52" spans="1:60" x14ac:dyDescent="0.25">
      <c r="A52" s="38">
        <v>664</v>
      </c>
      <c r="B52" s="39" t="s">
        <v>121</v>
      </c>
      <c r="C52" s="39" t="s">
        <v>101</v>
      </c>
      <c r="D52" s="39" t="s">
        <v>90</v>
      </c>
      <c r="E52" s="39">
        <v>0</v>
      </c>
      <c r="F52" s="46">
        <v>35.986616868969797</v>
      </c>
      <c r="G52" s="46">
        <f t="shared" si="2"/>
        <v>86.714739443300715</v>
      </c>
      <c r="H52" s="39" t="s">
        <v>17</v>
      </c>
      <c r="I52" s="39" t="s">
        <v>15</v>
      </c>
      <c r="J52" s="42">
        <v>43183</v>
      </c>
      <c r="K52" s="12">
        <v>193.78672890000001</v>
      </c>
      <c r="L52" s="12">
        <v>273.28936199999998</v>
      </c>
      <c r="M52" s="12">
        <v>79.502633099999997</v>
      </c>
      <c r="N52" s="12">
        <v>37.973218899999999</v>
      </c>
      <c r="O52" s="43">
        <v>211</v>
      </c>
      <c r="P52" s="43">
        <v>0</v>
      </c>
      <c r="Q52" s="43">
        <v>208</v>
      </c>
      <c r="R52" s="43">
        <v>104</v>
      </c>
      <c r="S52" s="43">
        <v>28</v>
      </c>
      <c r="T52" s="43">
        <v>37.299999999999997</v>
      </c>
      <c r="U52" s="43">
        <v>0.54</v>
      </c>
      <c r="V52" s="43">
        <v>2.4900000000000002</v>
      </c>
      <c r="W52" s="43">
        <v>5.6899999999999995</v>
      </c>
      <c r="X52" s="43">
        <v>0.28000000000000003</v>
      </c>
      <c r="Y52" s="43">
        <v>10.5</v>
      </c>
      <c r="Z52" s="43">
        <v>1</v>
      </c>
      <c r="AA52" s="43">
        <v>0.5</v>
      </c>
      <c r="AB52" s="8">
        <v>69.7</v>
      </c>
      <c r="AC52" s="8">
        <v>0.01</v>
      </c>
      <c r="AD52" s="8">
        <v>2000</v>
      </c>
      <c r="AE52" s="8">
        <v>6.08</v>
      </c>
      <c r="AF52" s="8">
        <v>56.900000000000006</v>
      </c>
      <c r="AG52" s="8">
        <v>73.5</v>
      </c>
      <c r="AH52" s="8">
        <v>0.68</v>
      </c>
      <c r="AI52" s="8">
        <v>1.88</v>
      </c>
      <c r="AJ52" s="8">
        <v>7.1199999999999992</v>
      </c>
      <c r="AK52" s="8">
        <v>0</v>
      </c>
      <c r="AL52" s="8">
        <v>10.1</v>
      </c>
      <c r="AM52" s="8">
        <v>0.4</v>
      </c>
      <c r="AN52" s="8">
        <v>0.3</v>
      </c>
      <c r="AO52" s="12">
        <v>479</v>
      </c>
      <c r="AP52" s="12">
        <v>0.45999999999999996</v>
      </c>
      <c r="AQ52" s="12">
        <v>3560</v>
      </c>
      <c r="AR52" s="12">
        <v>56.6</v>
      </c>
      <c r="AS52" s="12">
        <v>447</v>
      </c>
      <c r="AT52" s="12">
        <v>286</v>
      </c>
      <c r="AU52" s="12">
        <v>29.1</v>
      </c>
      <c r="AV52" s="12">
        <v>9.379999999999999</v>
      </c>
      <c r="AW52" s="12">
        <v>47.9</v>
      </c>
      <c r="AX52" s="12">
        <v>0.56000000000000005</v>
      </c>
      <c r="AY52" s="8">
        <v>0.31</v>
      </c>
      <c r="AZ52" s="8">
        <v>0</v>
      </c>
      <c r="BA52" s="8">
        <v>54</v>
      </c>
      <c r="BB52" s="8">
        <v>0.70000000000000007</v>
      </c>
      <c r="BC52" s="8">
        <v>119</v>
      </c>
      <c r="BD52" s="8">
        <v>50.599999999999994</v>
      </c>
      <c r="BE52" s="8">
        <v>0.06</v>
      </c>
      <c r="BF52" s="8">
        <v>2.21</v>
      </c>
      <c r="BG52" s="8">
        <v>8.01</v>
      </c>
      <c r="BH52" s="8">
        <v>0</v>
      </c>
    </row>
    <row r="53" spans="1:60" x14ac:dyDescent="0.25">
      <c r="A53" s="38">
        <v>655</v>
      </c>
      <c r="B53" s="39" t="s">
        <v>121</v>
      </c>
      <c r="C53" s="39" t="s">
        <v>102</v>
      </c>
      <c r="D53" s="39" t="s">
        <v>92</v>
      </c>
      <c r="E53" s="39">
        <v>9</v>
      </c>
      <c r="F53" s="46">
        <v>41.498080713766988</v>
      </c>
      <c r="G53" s="46">
        <f t="shared" si="2"/>
        <v>99.995375213896352</v>
      </c>
      <c r="H53" s="39" t="s">
        <v>122</v>
      </c>
      <c r="I53" s="39" t="s">
        <v>15</v>
      </c>
      <c r="J53" s="42">
        <v>43183</v>
      </c>
      <c r="K53" s="12">
        <v>218.2191512</v>
      </c>
      <c r="L53" s="12">
        <v>304.54591240000002</v>
      </c>
      <c r="M53" s="12">
        <v>86.326761199999993</v>
      </c>
      <c r="N53" s="12">
        <v>42.119309149999999</v>
      </c>
      <c r="O53" s="43">
        <v>203</v>
      </c>
      <c r="P53" s="43">
        <v>0</v>
      </c>
      <c r="Q53" s="43">
        <v>171</v>
      </c>
      <c r="R53" s="43">
        <v>117</v>
      </c>
      <c r="S53" s="43">
        <v>33.299999999999997</v>
      </c>
      <c r="T53" s="43">
        <v>33.6</v>
      </c>
      <c r="U53" s="43">
        <v>0.62</v>
      </c>
      <c r="V53" s="43">
        <v>3.18</v>
      </c>
      <c r="W53" s="43">
        <v>5.5900000000000007</v>
      </c>
      <c r="X53" s="43">
        <v>0.21999999999999997</v>
      </c>
      <c r="Y53" s="34">
        <v>10.4</v>
      </c>
      <c r="Z53" s="34">
        <v>1.1000000000000001</v>
      </c>
      <c r="AA53" s="34">
        <v>1.3</v>
      </c>
      <c r="AB53" s="8">
        <v>52.599999999999994</v>
      </c>
      <c r="AC53" s="8">
        <v>0</v>
      </c>
      <c r="AD53" s="8">
        <v>2050</v>
      </c>
      <c r="AE53" s="8">
        <v>5.5100000000000007</v>
      </c>
      <c r="AF53" s="8">
        <v>53.2</v>
      </c>
      <c r="AG53" s="8">
        <v>64.099999999999994</v>
      </c>
      <c r="AH53" s="8">
        <v>0.67</v>
      </c>
      <c r="AI53" s="8">
        <v>1.6400000000000001</v>
      </c>
      <c r="AJ53" s="8">
        <v>4.3600000000000003</v>
      </c>
      <c r="AK53" s="8">
        <v>0.01</v>
      </c>
      <c r="AL53" s="8">
        <v>11.6</v>
      </c>
      <c r="AM53" s="8">
        <v>0.6</v>
      </c>
      <c r="AN53" s="8">
        <v>0.4</v>
      </c>
      <c r="AO53" s="12">
        <v>362</v>
      </c>
      <c r="AP53" s="12">
        <v>0.34</v>
      </c>
      <c r="AQ53" s="12">
        <v>3740</v>
      </c>
      <c r="AR53" s="12">
        <v>55.300000000000004</v>
      </c>
      <c r="AS53" s="12">
        <v>435</v>
      </c>
      <c r="AT53" s="12">
        <v>242</v>
      </c>
      <c r="AU53" s="12">
        <v>36.299999999999997</v>
      </c>
      <c r="AV53" s="12">
        <v>10.3</v>
      </c>
      <c r="AW53" s="12">
        <v>40.300000000000004</v>
      </c>
      <c r="AX53" s="12">
        <v>0.67</v>
      </c>
      <c r="AY53" s="8">
        <v>0.21999999999999997</v>
      </c>
      <c r="AZ53" s="8">
        <v>0</v>
      </c>
      <c r="BA53" s="8">
        <v>39.6</v>
      </c>
      <c r="BB53" s="8">
        <v>0.42999999999999994</v>
      </c>
      <c r="BC53" s="8">
        <v>79.900000000000006</v>
      </c>
      <c r="BD53" s="8">
        <v>24.700000000000003</v>
      </c>
      <c r="BE53" s="8">
        <v>0.03</v>
      </c>
      <c r="BF53" s="8">
        <v>1.55</v>
      </c>
      <c r="BG53" s="8">
        <v>5.09</v>
      </c>
      <c r="BH53" s="8">
        <v>0</v>
      </c>
    </row>
    <row r="54" spans="1:60" x14ac:dyDescent="0.25">
      <c r="A54" s="38">
        <v>667</v>
      </c>
      <c r="B54" s="39" t="s">
        <v>121</v>
      </c>
      <c r="C54" s="39" t="s">
        <v>104</v>
      </c>
      <c r="D54" s="39" t="s">
        <v>91</v>
      </c>
      <c r="E54" s="39">
        <v>27</v>
      </c>
      <c r="F54" s="49">
        <v>40.719991700383858</v>
      </c>
      <c r="G54" s="46">
        <f t="shared" si="2"/>
        <v>98.120461928635805</v>
      </c>
      <c r="H54" s="39" t="s">
        <v>17</v>
      </c>
      <c r="I54" s="39" t="s">
        <v>15</v>
      </c>
      <c r="J54" s="42">
        <v>43183</v>
      </c>
      <c r="K54" s="12">
        <v>189.0467889</v>
      </c>
      <c r="L54" s="12">
        <v>268.43005364999999</v>
      </c>
      <c r="M54" s="12">
        <v>79.383264749999995</v>
      </c>
      <c r="N54" s="12">
        <v>29.712058450000001</v>
      </c>
      <c r="O54" s="43">
        <v>235</v>
      </c>
      <c r="P54" s="43">
        <v>0.03</v>
      </c>
      <c r="Q54" s="43">
        <v>202</v>
      </c>
      <c r="R54" s="43">
        <v>117</v>
      </c>
      <c r="S54" s="43">
        <v>31</v>
      </c>
      <c r="T54" s="43">
        <v>40.300000000000004</v>
      </c>
      <c r="U54" s="43">
        <v>0.63</v>
      </c>
      <c r="V54" s="43">
        <v>2.6900000000000004</v>
      </c>
      <c r="W54" s="43">
        <v>5.4</v>
      </c>
      <c r="X54" s="43">
        <v>0.29000000000000004</v>
      </c>
      <c r="Y54" s="43">
        <v>6.8000000000000007</v>
      </c>
      <c r="Z54" s="43">
        <v>1</v>
      </c>
      <c r="AA54" s="43">
        <v>0.5</v>
      </c>
      <c r="AB54" s="8">
        <v>72.300000000000011</v>
      </c>
      <c r="AC54" s="8">
        <v>0.03</v>
      </c>
      <c r="AD54" s="8">
        <v>1970</v>
      </c>
      <c r="AE54" s="8">
        <v>5.5500000000000007</v>
      </c>
      <c r="AF54" s="8">
        <v>55</v>
      </c>
      <c r="AG54" s="8">
        <v>71.2</v>
      </c>
      <c r="AH54" s="8">
        <v>0.78</v>
      </c>
      <c r="AI54" s="8">
        <v>1.9900000000000002</v>
      </c>
      <c r="AJ54" s="8">
        <v>4.51</v>
      </c>
      <c r="AK54" s="8">
        <v>0.05</v>
      </c>
      <c r="AL54" s="8">
        <v>6.6000000000000005</v>
      </c>
      <c r="AM54" s="8">
        <v>0.5</v>
      </c>
      <c r="AN54" s="8">
        <v>0.1</v>
      </c>
      <c r="AO54" s="12">
        <v>443</v>
      </c>
      <c r="AP54" s="12">
        <v>0.44999999999999996</v>
      </c>
      <c r="AQ54" s="12">
        <v>3360</v>
      </c>
      <c r="AR54" s="12">
        <v>64.2</v>
      </c>
      <c r="AS54" s="12">
        <v>414</v>
      </c>
      <c r="AT54" s="12">
        <v>283</v>
      </c>
      <c r="AU54" s="12">
        <v>33.1</v>
      </c>
      <c r="AV54" s="12">
        <v>8.48</v>
      </c>
      <c r="AW54" s="12">
        <v>10.1</v>
      </c>
      <c r="AX54" s="12">
        <v>0.67</v>
      </c>
      <c r="AY54" s="8">
        <v>0.34</v>
      </c>
      <c r="AZ54" s="8">
        <v>0</v>
      </c>
      <c r="BA54" s="8">
        <v>55.8</v>
      </c>
      <c r="BB54" s="8">
        <v>0.52</v>
      </c>
      <c r="BC54" s="8">
        <v>121</v>
      </c>
      <c r="BD54" s="8">
        <v>50</v>
      </c>
      <c r="BE54" s="8">
        <v>0.05</v>
      </c>
      <c r="BF54" s="8">
        <v>1.92</v>
      </c>
      <c r="BG54" s="8">
        <v>7.76</v>
      </c>
      <c r="BH54" s="8">
        <v>0</v>
      </c>
    </row>
    <row r="55" spans="1:60" x14ac:dyDescent="0.25">
      <c r="A55" s="38">
        <v>628</v>
      </c>
      <c r="B55" s="39" t="s">
        <v>121</v>
      </c>
      <c r="C55" s="39" t="s">
        <v>105</v>
      </c>
      <c r="D55" s="39" t="s">
        <v>90</v>
      </c>
      <c r="E55" s="39">
        <v>0</v>
      </c>
      <c r="F55" s="49">
        <v>39.877061935885465</v>
      </c>
      <c r="G55" s="46">
        <f t="shared" si="2"/>
        <v>96.089305869603521</v>
      </c>
      <c r="H55" s="39" t="s">
        <v>122</v>
      </c>
      <c r="I55" s="39" t="s">
        <v>15</v>
      </c>
      <c r="J55" s="42">
        <v>43183</v>
      </c>
      <c r="K55" s="8">
        <v>237.96399775</v>
      </c>
      <c r="L55" s="8">
        <v>325.63068985000001</v>
      </c>
      <c r="M55" s="8">
        <v>87.666692100000006</v>
      </c>
      <c r="N55" s="8">
        <v>58.926581300000002</v>
      </c>
      <c r="O55" s="43">
        <v>242</v>
      </c>
      <c r="P55" s="43">
        <v>0.02</v>
      </c>
      <c r="Q55" s="43">
        <v>198</v>
      </c>
      <c r="R55" s="43">
        <v>139</v>
      </c>
      <c r="S55" s="43">
        <v>39.300000000000004</v>
      </c>
      <c r="T55" s="43">
        <v>39.900000000000006</v>
      </c>
      <c r="U55" s="43">
        <v>0.70000000000000007</v>
      </c>
      <c r="V55" s="43">
        <v>3.4200000000000004</v>
      </c>
      <c r="W55" s="43">
        <v>6.2</v>
      </c>
      <c r="X55" s="43">
        <v>0.3</v>
      </c>
      <c r="Y55" s="34">
        <v>20.9</v>
      </c>
      <c r="Z55" s="34">
        <v>1.7999999999999998</v>
      </c>
      <c r="AA55" s="34">
        <v>0.70000000000000007</v>
      </c>
      <c r="AB55" s="8">
        <v>53.7</v>
      </c>
      <c r="AC55" s="8">
        <v>0</v>
      </c>
      <c r="AD55" s="8">
        <v>2100</v>
      </c>
      <c r="AE55" s="8">
        <v>4.57</v>
      </c>
      <c r="AF55" s="8">
        <v>56.5</v>
      </c>
      <c r="AG55" s="8">
        <v>68</v>
      </c>
      <c r="AH55" s="8">
        <v>0.81</v>
      </c>
      <c r="AI55" s="8">
        <v>1.7000000000000002</v>
      </c>
      <c r="AJ55" s="8">
        <v>4.46</v>
      </c>
      <c r="AK55" s="8">
        <v>0</v>
      </c>
      <c r="AL55" s="8">
        <v>19.399999999999999</v>
      </c>
      <c r="AM55" s="8">
        <v>0.6</v>
      </c>
      <c r="AN55" s="8">
        <v>0</v>
      </c>
      <c r="AO55" s="12">
        <v>357</v>
      </c>
      <c r="AP55" s="12">
        <v>0.33</v>
      </c>
      <c r="AQ55" s="12">
        <v>3760</v>
      </c>
      <c r="AR55" s="12">
        <v>66</v>
      </c>
      <c r="AS55" s="12">
        <v>451</v>
      </c>
      <c r="AT55" s="12">
        <v>255</v>
      </c>
      <c r="AU55" s="12">
        <v>59.400000000000006</v>
      </c>
      <c r="AV55" s="12">
        <v>12.1</v>
      </c>
      <c r="AW55" s="12">
        <v>41.5</v>
      </c>
      <c r="AX55" s="12">
        <v>0.82000000000000006</v>
      </c>
      <c r="AY55" s="8">
        <v>0.76</v>
      </c>
      <c r="AZ55" s="8">
        <v>0</v>
      </c>
      <c r="BA55" s="8">
        <v>87.5</v>
      </c>
      <c r="BB55" s="8">
        <v>0.94</v>
      </c>
      <c r="BC55" s="8">
        <v>199</v>
      </c>
      <c r="BD55" s="8">
        <v>55.5</v>
      </c>
      <c r="BE55" s="8">
        <v>0.09</v>
      </c>
      <c r="BF55" s="8">
        <v>5.26</v>
      </c>
      <c r="BG55" s="8">
        <v>12.6</v>
      </c>
      <c r="BH55" s="8">
        <v>0</v>
      </c>
    </row>
    <row r="56" spans="1:60" x14ac:dyDescent="0.25">
      <c r="A56" s="38">
        <v>670</v>
      </c>
      <c r="B56" s="39" t="s">
        <v>121</v>
      </c>
      <c r="C56" s="39" t="s">
        <v>107</v>
      </c>
      <c r="D56" s="39" t="s">
        <v>90</v>
      </c>
      <c r="E56" s="39">
        <v>0</v>
      </c>
      <c r="F56" s="49">
        <v>34.4304388422035</v>
      </c>
      <c r="G56" s="46">
        <f t="shared" si="2"/>
        <v>82.964912872779522</v>
      </c>
      <c r="H56" s="39" t="s">
        <v>17</v>
      </c>
      <c r="I56" s="39" t="s">
        <v>15</v>
      </c>
      <c r="J56" s="42">
        <v>43183</v>
      </c>
      <c r="K56" s="12">
        <v>196.1153229</v>
      </c>
      <c r="L56" s="12">
        <v>277.19457395000001</v>
      </c>
      <c r="M56" s="12">
        <v>81.079251049999996</v>
      </c>
      <c r="N56" s="12">
        <v>33.867978100000002</v>
      </c>
      <c r="O56" s="43">
        <v>220</v>
      </c>
      <c r="P56" s="43">
        <v>0</v>
      </c>
      <c r="Q56" s="43">
        <v>203</v>
      </c>
      <c r="R56" s="43">
        <v>108</v>
      </c>
      <c r="S56" s="43">
        <v>26.6</v>
      </c>
      <c r="T56" s="43">
        <v>38.4</v>
      </c>
      <c r="U56" s="43">
        <v>0.59</v>
      </c>
      <c r="V56" s="43">
        <v>2.59</v>
      </c>
      <c r="W56" s="43">
        <v>5.28</v>
      </c>
      <c r="X56" s="43">
        <v>0.28000000000000003</v>
      </c>
      <c r="Y56" s="43">
        <v>9.3000000000000007</v>
      </c>
      <c r="Z56" s="43">
        <v>0.8</v>
      </c>
      <c r="AA56" s="43">
        <v>0.6</v>
      </c>
      <c r="AB56" s="8">
        <v>75.3</v>
      </c>
      <c r="AC56" s="8">
        <v>0</v>
      </c>
      <c r="AD56" s="8">
        <v>1980</v>
      </c>
      <c r="AE56" s="8">
        <v>5.58</v>
      </c>
      <c r="AF56" s="8">
        <v>50.300000000000004</v>
      </c>
      <c r="AG56" s="8">
        <v>70.5</v>
      </c>
      <c r="AH56" s="8">
        <v>0.67</v>
      </c>
      <c r="AI56" s="8">
        <v>2.5499999999999998</v>
      </c>
      <c r="AJ56" s="8">
        <v>4.6899999999999995</v>
      </c>
      <c r="AK56" s="8">
        <v>0</v>
      </c>
      <c r="AL56" s="8">
        <v>9.1</v>
      </c>
      <c r="AM56" s="8">
        <v>0.89999999999999991</v>
      </c>
      <c r="AN56" s="8">
        <v>0.1</v>
      </c>
      <c r="AO56" s="12">
        <v>401</v>
      </c>
      <c r="AP56" s="12">
        <v>0.34</v>
      </c>
      <c r="AQ56" s="12">
        <v>3420</v>
      </c>
      <c r="AR56" s="12">
        <v>54.1</v>
      </c>
      <c r="AS56" s="12">
        <v>400</v>
      </c>
      <c r="AT56" s="12">
        <v>267</v>
      </c>
      <c r="AU56" s="12">
        <v>25.2</v>
      </c>
      <c r="AV56" s="12">
        <v>7.5</v>
      </c>
      <c r="AW56" s="12">
        <v>13.799999999999999</v>
      </c>
      <c r="AX56" s="12">
        <v>0.51</v>
      </c>
      <c r="AY56" s="8">
        <v>0.28000000000000003</v>
      </c>
      <c r="AZ56" s="8">
        <v>0</v>
      </c>
      <c r="BA56" s="8">
        <v>52.400000000000006</v>
      </c>
      <c r="BB56" s="8">
        <v>0.45999999999999996</v>
      </c>
      <c r="BC56" s="8">
        <v>108</v>
      </c>
      <c r="BD56" s="8">
        <v>48.8</v>
      </c>
      <c r="BE56" s="8">
        <v>0.05</v>
      </c>
      <c r="BF56" s="8">
        <v>2.29</v>
      </c>
      <c r="BG56" s="8">
        <v>8.7200000000000006</v>
      </c>
      <c r="BH56" s="8">
        <v>0</v>
      </c>
    </row>
    <row r="57" spans="1:60" x14ac:dyDescent="0.25">
      <c r="A57" s="38">
        <v>631</v>
      </c>
      <c r="B57" s="39" t="s">
        <v>121</v>
      </c>
      <c r="C57" s="39" t="s">
        <v>108</v>
      </c>
      <c r="D57" s="39" t="s">
        <v>91</v>
      </c>
      <c r="E57" s="39">
        <v>27</v>
      </c>
      <c r="F57" s="46">
        <v>37.866998651312379</v>
      </c>
      <c r="G57" s="46">
        <f t="shared" si="2"/>
        <v>91.245779882680438</v>
      </c>
      <c r="H57" s="39" t="s">
        <v>122</v>
      </c>
      <c r="I57" s="39" t="s">
        <v>15</v>
      </c>
      <c r="J57" s="42">
        <v>43183</v>
      </c>
      <c r="K57" s="8">
        <v>217.97850834999997</v>
      </c>
      <c r="L57" s="8">
        <v>315.18554424999996</v>
      </c>
      <c r="M57" s="8">
        <v>97.207035899999994</v>
      </c>
      <c r="N57" s="8">
        <v>57.28152025</v>
      </c>
      <c r="O57" s="43">
        <v>281</v>
      </c>
      <c r="P57" s="43">
        <v>0.02</v>
      </c>
      <c r="Q57" s="43">
        <v>209</v>
      </c>
      <c r="R57" s="43">
        <v>163</v>
      </c>
      <c r="S57" s="43">
        <v>45.8</v>
      </c>
      <c r="T57" s="43">
        <v>45.4</v>
      </c>
      <c r="U57" s="43">
        <v>0.77</v>
      </c>
      <c r="V57" s="43">
        <v>3.57</v>
      </c>
      <c r="W57" s="43">
        <v>4.6500000000000004</v>
      </c>
      <c r="X57" s="43">
        <v>0.35000000000000003</v>
      </c>
      <c r="Y57" s="34">
        <v>19.600000000000001</v>
      </c>
      <c r="Z57" s="34">
        <v>1.9</v>
      </c>
      <c r="AA57" s="34">
        <v>0.6</v>
      </c>
      <c r="AB57" s="8">
        <v>51.900000000000006</v>
      </c>
      <c r="AC57" s="8">
        <v>0.01</v>
      </c>
      <c r="AD57" s="8">
        <v>2120</v>
      </c>
      <c r="AE57" s="8">
        <v>4.59</v>
      </c>
      <c r="AF57" s="8">
        <v>63.099999999999994</v>
      </c>
      <c r="AG57" s="8">
        <v>66.8</v>
      </c>
      <c r="AH57" s="8">
        <v>0.67</v>
      </c>
      <c r="AI57" s="8">
        <v>1.59</v>
      </c>
      <c r="AJ57" s="8">
        <v>4.6100000000000003</v>
      </c>
      <c r="AK57" s="8">
        <v>0</v>
      </c>
      <c r="AL57" s="8">
        <v>17.8</v>
      </c>
      <c r="AM57" s="8">
        <v>0.6</v>
      </c>
      <c r="AN57" s="8">
        <v>0.2</v>
      </c>
      <c r="AO57" s="12">
        <v>354</v>
      </c>
      <c r="AP57" s="12">
        <v>0.4</v>
      </c>
      <c r="AQ57" s="12">
        <v>3770</v>
      </c>
      <c r="AR57" s="12">
        <v>67.599999999999994</v>
      </c>
      <c r="AS57" s="12">
        <v>466</v>
      </c>
      <c r="AT57" s="12">
        <v>249</v>
      </c>
      <c r="AU57" s="12">
        <v>52.599999999999994</v>
      </c>
      <c r="AV57" s="12">
        <v>12.1</v>
      </c>
      <c r="AW57" s="12">
        <v>39.6</v>
      </c>
      <c r="AX57" s="12">
        <v>0.8</v>
      </c>
      <c r="AY57" s="8">
        <v>0.85000000000000009</v>
      </c>
      <c r="AZ57" s="8">
        <v>0</v>
      </c>
      <c r="BA57" s="8">
        <v>92.300000000000011</v>
      </c>
      <c r="BB57" s="8">
        <v>0.94</v>
      </c>
      <c r="BC57" s="8">
        <v>216</v>
      </c>
      <c r="BD57" s="8">
        <v>55.5</v>
      </c>
      <c r="BE57" s="8">
        <v>0.08</v>
      </c>
      <c r="BF57" s="8">
        <v>5.08</v>
      </c>
      <c r="BG57" s="8">
        <v>12.4</v>
      </c>
      <c r="BH57" s="8">
        <v>0.01</v>
      </c>
    </row>
    <row r="58" spans="1:60" x14ac:dyDescent="0.25">
      <c r="A58" s="38">
        <v>673</v>
      </c>
      <c r="B58" s="39" t="s">
        <v>121</v>
      </c>
      <c r="C58" s="39" t="s">
        <v>110</v>
      </c>
      <c r="D58" s="39" t="s">
        <v>93</v>
      </c>
      <c r="E58" s="39">
        <v>18</v>
      </c>
      <c r="F58" s="46">
        <v>36.051457620085074</v>
      </c>
      <c r="G58" s="46">
        <f t="shared" si="2"/>
        <v>86.870982217072466</v>
      </c>
      <c r="H58" s="39" t="s">
        <v>17</v>
      </c>
      <c r="I58" s="39" t="s">
        <v>15</v>
      </c>
      <c r="J58" s="42">
        <v>43183</v>
      </c>
      <c r="K58" s="12">
        <v>191.32775344999999</v>
      </c>
      <c r="L58" s="12">
        <v>264.18561080000001</v>
      </c>
      <c r="M58" s="12">
        <v>72.857857350000003</v>
      </c>
      <c r="N58" s="12">
        <v>27.582872700000003</v>
      </c>
      <c r="O58" s="43">
        <v>226</v>
      </c>
      <c r="P58" s="43">
        <v>0</v>
      </c>
      <c r="Q58" s="43">
        <v>184</v>
      </c>
      <c r="R58" s="43">
        <v>112</v>
      </c>
      <c r="S58" s="43">
        <v>30.2</v>
      </c>
      <c r="T58" s="43">
        <v>38.9</v>
      </c>
      <c r="U58" s="43">
        <v>0.63</v>
      </c>
      <c r="V58" s="43">
        <v>2.86</v>
      </c>
      <c r="W58" s="43">
        <v>4.8099999999999996</v>
      </c>
      <c r="X58" s="43">
        <v>0.32</v>
      </c>
      <c r="Y58" s="43">
        <v>6.4</v>
      </c>
      <c r="Z58" s="43">
        <v>0.89999999999999991</v>
      </c>
      <c r="AA58" s="43">
        <v>0.6</v>
      </c>
      <c r="AB58" s="8">
        <v>80.7</v>
      </c>
      <c r="AC58" s="8">
        <v>0.05</v>
      </c>
      <c r="AD58" s="8">
        <v>1950</v>
      </c>
      <c r="AE58" s="8">
        <v>8.98</v>
      </c>
      <c r="AF58" s="8">
        <v>54.5</v>
      </c>
      <c r="AG58" s="8">
        <v>64.900000000000006</v>
      </c>
      <c r="AH58" s="8">
        <v>0.91999999999999993</v>
      </c>
      <c r="AI58" s="8">
        <v>3</v>
      </c>
      <c r="AJ58" s="8">
        <v>4.75</v>
      </c>
      <c r="AK58" s="8">
        <v>0</v>
      </c>
      <c r="AL58" s="8">
        <v>5.6999999999999993</v>
      </c>
      <c r="AM58" s="8">
        <v>1.2</v>
      </c>
      <c r="AN58" s="8">
        <v>0</v>
      </c>
      <c r="AO58" s="12">
        <v>437</v>
      </c>
      <c r="AP58" s="12">
        <v>0.5</v>
      </c>
      <c r="AQ58" s="12">
        <v>3290</v>
      </c>
      <c r="AR58" s="12">
        <v>50.9</v>
      </c>
      <c r="AS58" s="12">
        <v>412</v>
      </c>
      <c r="AT58" s="12">
        <v>251</v>
      </c>
      <c r="AU58" s="12">
        <v>39.5</v>
      </c>
      <c r="AV58" s="12">
        <v>14.1</v>
      </c>
      <c r="AW58" s="12">
        <v>15.9</v>
      </c>
      <c r="AX58" s="12">
        <v>0.63</v>
      </c>
      <c r="AY58" s="8">
        <v>0.47</v>
      </c>
      <c r="AZ58" s="8">
        <v>0</v>
      </c>
      <c r="BA58" s="8">
        <v>98.800000000000011</v>
      </c>
      <c r="BB58" s="8">
        <v>0.54</v>
      </c>
      <c r="BC58" s="8">
        <v>247</v>
      </c>
      <c r="BD58" s="8">
        <v>95.3</v>
      </c>
      <c r="BE58" s="8">
        <v>0.1</v>
      </c>
      <c r="BF58" s="8">
        <v>5.75</v>
      </c>
      <c r="BG58" s="8">
        <v>15.1</v>
      </c>
      <c r="BH58" s="8">
        <v>0.01</v>
      </c>
    </row>
    <row r="59" spans="1:60" x14ac:dyDescent="0.25">
      <c r="A59" s="38">
        <v>634</v>
      </c>
      <c r="B59" s="39" t="s">
        <v>121</v>
      </c>
      <c r="C59" s="39" t="s">
        <v>111</v>
      </c>
      <c r="D59" s="39" t="s">
        <v>90</v>
      </c>
      <c r="E59" s="39">
        <v>0</v>
      </c>
      <c r="F59" s="46">
        <v>35.014005602240893</v>
      </c>
      <c r="G59" s="46">
        <f t="shared" si="2"/>
        <v>84.371097836725042</v>
      </c>
      <c r="H59" s="39" t="s">
        <v>122</v>
      </c>
      <c r="I59" s="39" t="s">
        <v>15</v>
      </c>
      <c r="J59" s="42">
        <v>43183</v>
      </c>
      <c r="K59" s="8">
        <v>247.84087384999998</v>
      </c>
      <c r="L59" s="8">
        <v>345.59544195000001</v>
      </c>
      <c r="M59" s="8">
        <v>97.754568100000014</v>
      </c>
      <c r="N59" s="8">
        <v>53.251014249999997</v>
      </c>
      <c r="O59" s="43">
        <v>333</v>
      </c>
      <c r="P59" s="43">
        <v>0</v>
      </c>
      <c r="Q59" s="43">
        <v>218</v>
      </c>
      <c r="R59" s="43">
        <v>192</v>
      </c>
      <c r="S59" s="43">
        <v>49.900000000000006</v>
      </c>
      <c r="T59" s="43">
        <v>52</v>
      </c>
      <c r="U59" s="43">
        <v>0.97</v>
      </c>
      <c r="V59" s="43">
        <v>4.37</v>
      </c>
      <c r="W59" s="43">
        <v>5.26</v>
      </c>
      <c r="X59" s="43">
        <v>0.42999999999999994</v>
      </c>
      <c r="Y59" s="34">
        <v>15.899999999999999</v>
      </c>
      <c r="Z59" s="34">
        <v>2.2000000000000002</v>
      </c>
      <c r="AA59" s="34">
        <v>0.8</v>
      </c>
      <c r="AB59" s="8">
        <v>47.9</v>
      </c>
      <c r="AC59" s="8">
        <v>0</v>
      </c>
      <c r="AD59" s="8">
        <v>2090</v>
      </c>
      <c r="AE59" s="8">
        <v>5.5</v>
      </c>
      <c r="AF59" s="8">
        <v>57.699999999999996</v>
      </c>
      <c r="AG59" s="8">
        <v>59.5</v>
      </c>
      <c r="AH59" s="8">
        <v>0.74</v>
      </c>
      <c r="AI59" s="8">
        <v>1.8199999999999998</v>
      </c>
      <c r="AJ59" s="8">
        <v>3.96</v>
      </c>
      <c r="AK59" s="8">
        <v>0</v>
      </c>
      <c r="AL59" s="8">
        <v>13.899999999999999</v>
      </c>
      <c r="AM59" s="8">
        <v>0.6</v>
      </c>
      <c r="AN59" s="8">
        <v>0.1</v>
      </c>
      <c r="AO59" s="12">
        <v>351</v>
      </c>
      <c r="AP59" s="12">
        <v>0.37</v>
      </c>
      <c r="AQ59" s="12">
        <v>3730</v>
      </c>
      <c r="AR59" s="12">
        <v>69</v>
      </c>
      <c r="AS59" s="12">
        <v>453</v>
      </c>
      <c r="AT59" s="12">
        <v>228</v>
      </c>
      <c r="AU59" s="12">
        <v>59.699999999999996</v>
      </c>
      <c r="AV59" s="12">
        <v>11.7</v>
      </c>
      <c r="AW59" s="12">
        <v>39.1</v>
      </c>
      <c r="AX59" s="12">
        <v>0.81</v>
      </c>
      <c r="AY59" s="8">
        <v>0.99</v>
      </c>
      <c r="AZ59" s="8">
        <v>0</v>
      </c>
      <c r="BA59" s="8">
        <v>93.6</v>
      </c>
      <c r="BB59" s="8">
        <v>1.37</v>
      </c>
      <c r="BC59" s="8">
        <v>207</v>
      </c>
      <c r="BD59" s="8">
        <v>49.400000000000006</v>
      </c>
      <c r="BE59" s="8">
        <v>0.09</v>
      </c>
      <c r="BF59" s="8">
        <v>4.6899999999999995</v>
      </c>
      <c r="BG59" s="8">
        <v>12</v>
      </c>
      <c r="BH59" s="8">
        <v>0.02</v>
      </c>
    </row>
    <row r="60" spans="1:60" x14ac:dyDescent="0.25">
      <c r="A60" s="38">
        <v>676</v>
      </c>
      <c r="B60" s="39" t="s">
        <v>121</v>
      </c>
      <c r="C60" s="39" t="s">
        <v>113</v>
      </c>
      <c r="D60" s="39" t="s">
        <v>90</v>
      </c>
      <c r="E60" s="39">
        <v>0</v>
      </c>
      <c r="F60" s="52">
        <v>31.512605042016805</v>
      </c>
      <c r="G60" s="46">
        <f t="shared" si="2"/>
        <v>75.933988053052531</v>
      </c>
      <c r="H60" s="39" t="s">
        <v>17</v>
      </c>
      <c r="I60" s="39" t="s">
        <v>15</v>
      </c>
      <c r="J60" s="42">
        <v>43183</v>
      </c>
      <c r="K60" s="12">
        <v>169.32236785000001</v>
      </c>
      <c r="L60" s="12">
        <v>235.48983305000002</v>
      </c>
      <c r="M60" s="12">
        <v>66.167465199999995</v>
      </c>
      <c r="N60" s="12">
        <v>62.163338450000005</v>
      </c>
      <c r="O60" s="43">
        <v>188</v>
      </c>
      <c r="P60" s="43">
        <v>0.04</v>
      </c>
      <c r="Q60" s="43">
        <v>196</v>
      </c>
      <c r="R60" s="43">
        <v>92.699999999999989</v>
      </c>
      <c r="S60" s="43">
        <v>28.900000000000002</v>
      </c>
      <c r="T60" s="43">
        <v>34.4</v>
      </c>
      <c r="U60" s="43">
        <v>0.55000000000000004</v>
      </c>
      <c r="V60" s="43">
        <v>2.41</v>
      </c>
      <c r="W60" s="43">
        <v>5.0199999999999996</v>
      </c>
      <c r="X60" s="43">
        <v>0.27</v>
      </c>
      <c r="Y60" s="43">
        <v>25.9</v>
      </c>
      <c r="Z60" s="43">
        <v>0.89999999999999991</v>
      </c>
      <c r="AA60" s="43">
        <v>0.5</v>
      </c>
      <c r="AB60" s="8">
        <v>73.899999999999991</v>
      </c>
      <c r="AC60" s="8">
        <v>0</v>
      </c>
      <c r="AD60" s="8">
        <v>1990</v>
      </c>
      <c r="AE60" s="8">
        <v>6.57</v>
      </c>
      <c r="AF60" s="8">
        <v>57.199999999999996</v>
      </c>
      <c r="AG60" s="8">
        <v>70.400000000000006</v>
      </c>
      <c r="AH60" s="8">
        <v>0.86999999999999988</v>
      </c>
      <c r="AI60" s="8">
        <v>2.38</v>
      </c>
      <c r="AJ60" s="8">
        <v>5.6599999999999993</v>
      </c>
      <c r="AK60" s="8">
        <v>0</v>
      </c>
      <c r="AL60" s="8">
        <v>22.7</v>
      </c>
      <c r="AM60" s="8">
        <v>1</v>
      </c>
      <c r="AN60" s="8">
        <v>0.2</v>
      </c>
      <c r="AO60" s="12">
        <v>407</v>
      </c>
      <c r="AP60" s="12">
        <v>0.55000000000000004</v>
      </c>
      <c r="AQ60" s="12">
        <v>3330</v>
      </c>
      <c r="AR60" s="12">
        <v>50.5</v>
      </c>
      <c r="AS60" s="12">
        <v>409</v>
      </c>
      <c r="AT60" s="12">
        <v>255</v>
      </c>
      <c r="AU60" s="12">
        <v>39.200000000000003</v>
      </c>
      <c r="AV60" s="12">
        <v>13.799999999999999</v>
      </c>
      <c r="AW60" s="12">
        <v>20.7</v>
      </c>
      <c r="AX60" s="12">
        <v>0.62</v>
      </c>
      <c r="AY60" s="8">
        <v>0.49</v>
      </c>
      <c r="AZ60" s="8">
        <v>0</v>
      </c>
      <c r="BA60" s="8">
        <v>90.199999999999989</v>
      </c>
      <c r="BB60" s="8">
        <v>0.45999999999999996</v>
      </c>
      <c r="BC60" s="8">
        <v>240</v>
      </c>
      <c r="BD60" s="8">
        <v>94.7</v>
      </c>
      <c r="BE60" s="8">
        <v>0.09</v>
      </c>
      <c r="BF60" s="8">
        <v>5.33</v>
      </c>
      <c r="BG60" s="8">
        <v>15.4</v>
      </c>
      <c r="BH60" s="8">
        <v>0</v>
      </c>
    </row>
    <row r="61" spans="1:60" x14ac:dyDescent="0.25">
      <c r="A61" s="38">
        <v>637</v>
      </c>
      <c r="B61" s="39" t="s">
        <v>121</v>
      </c>
      <c r="C61" s="39" t="s">
        <v>114</v>
      </c>
      <c r="D61" s="39" t="s">
        <v>92</v>
      </c>
      <c r="E61" s="39">
        <v>9</v>
      </c>
      <c r="F61" s="52">
        <v>35.143687104471418</v>
      </c>
      <c r="G61" s="46">
        <f t="shared" si="2"/>
        <v>84.683583384268474</v>
      </c>
      <c r="H61" s="39" t="s">
        <v>122</v>
      </c>
      <c r="I61" s="39" t="s">
        <v>15</v>
      </c>
      <c r="J61" s="42">
        <v>43183</v>
      </c>
      <c r="K61" s="12">
        <v>231.61995430000005</v>
      </c>
      <c r="L61" s="12">
        <v>317.42300675000001</v>
      </c>
      <c r="M61" s="12">
        <v>85.803052449999996</v>
      </c>
      <c r="N61" s="12">
        <v>54.855484499999996</v>
      </c>
      <c r="O61" s="43">
        <v>294</v>
      </c>
      <c r="P61" s="43">
        <v>0.04</v>
      </c>
      <c r="Q61" s="43">
        <v>213</v>
      </c>
      <c r="R61" s="43">
        <v>169</v>
      </c>
      <c r="S61" s="43">
        <v>39.900000000000006</v>
      </c>
      <c r="T61" s="43">
        <v>45.7</v>
      </c>
      <c r="U61" s="43">
        <v>0.8</v>
      </c>
      <c r="V61" s="43">
        <v>3.29</v>
      </c>
      <c r="W61" s="43">
        <v>5.45</v>
      </c>
      <c r="X61" s="43">
        <v>0.36</v>
      </c>
      <c r="Y61" s="34">
        <v>18.799999999999997</v>
      </c>
      <c r="Z61" s="34">
        <v>1.6</v>
      </c>
      <c r="AA61" s="34">
        <v>0.6</v>
      </c>
      <c r="AB61" s="8">
        <v>43.6</v>
      </c>
      <c r="AC61" s="8">
        <v>7.0000000000000007E-2</v>
      </c>
      <c r="AD61" s="8">
        <v>2100</v>
      </c>
      <c r="AE61" s="8">
        <v>2.9</v>
      </c>
      <c r="AF61" s="8">
        <v>42.599999999999994</v>
      </c>
      <c r="AG61" s="8">
        <v>55.099999999999994</v>
      </c>
      <c r="AH61" s="8">
        <v>0.81</v>
      </c>
      <c r="AI61" s="8">
        <v>1.19</v>
      </c>
      <c r="AJ61" s="8">
        <v>4.6999999999999993</v>
      </c>
      <c r="AK61" s="8">
        <v>0</v>
      </c>
      <c r="AL61" s="8">
        <v>15</v>
      </c>
      <c r="AM61" s="8">
        <v>0.4</v>
      </c>
      <c r="AN61" s="8">
        <v>0</v>
      </c>
      <c r="AO61" s="12">
        <v>320</v>
      </c>
      <c r="AP61" s="12">
        <v>0.24</v>
      </c>
      <c r="AQ61" s="12">
        <v>3830</v>
      </c>
      <c r="AR61" s="12">
        <v>53.8</v>
      </c>
      <c r="AS61" s="12">
        <v>406</v>
      </c>
      <c r="AT61" s="12">
        <v>220</v>
      </c>
      <c r="AU61" s="12">
        <v>42.400000000000006</v>
      </c>
      <c r="AV61" s="12">
        <v>7.14</v>
      </c>
      <c r="AW61" s="12">
        <v>38</v>
      </c>
      <c r="AX61" s="12">
        <v>0.62</v>
      </c>
      <c r="AY61" s="8">
        <v>1.05</v>
      </c>
      <c r="AZ61" s="8">
        <v>0.01</v>
      </c>
      <c r="BA61" s="8">
        <v>77.8</v>
      </c>
      <c r="BB61" s="8">
        <v>1.04</v>
      </c>
      <c r="BC61" s="8">
        <v>172</v>
      </c>
      <c r="BD61" s="8">
        <v>45.9</v>
      </c>
      <c r="BE61" s="8">
        <v>0.08</v>
      </c>
      <c r="BF61" s="8">
        <v>3.73</v>
      </c>
      <c r="BG61" s="8">
        <v>12.8</v>
      </c>
      <c r="BH61" s="8">
        <v>0.02</v>
      </c>
    </row>
    <row r="62" spans="1:60" x14ac:dyDescent="0.25">
      <c r="A62" s="38">
        <v>679</v>
      </c>
      <c r="B62" s="39" t="s">
        <v>121</v>
      </c>
      <c r="C62" s="39" t="s">
        <v>116</v>
      </c>
      <c r="D62" s="39" t="s">
        <v>92</v>
      </c>
      <c r="E62" s="39">
        <v>9</v>
      </c>
      <c r="F62" s="52">
        <v>38.126361655773422</v>
      </c>
      <c r="G62" s="46">
        <f t="shared" si="2"/>
        <v>91.870750977767273</v>
      </c>
      <c r="H62" s="39" t="s">
        <v>17</v>
      </c>
      <c r="I62" s="39" t="s">
        <v>15</v>
      </c>
      <c r="J62" s="42">
        <v>43183</v>
      </c>
      <c r="K62" s="12">
        <v>201.32957099999999</v>
      </c>
      <c r="L62" s="12">
        <v>281.31234619999998</v>
      </c>
      <c r="M62" s="12">
        <v>79.982775200000006</v>
      </c>
      <c r="N62" s="12">
        <v>31.169586100000004</v>
      </c>
      <c r="O62" s="43">
        <v>299</v>
      </c>
      <c r="P62" s="43">
        <v>0.01</v>
      </c>
      <c r="Q62" s="43">
        <v>209</v>
      </c>
      <c r="R62" s="43">
        <v>147</v>
      </c>
      <c r="S62" s="43">
        <v>33.199999999999996</v>
      </c>
      <c r="T62" s="43">
        <v>49.800000000000004</v>
      </c>
      <c r="U62" s="43">
        <v>0.94</v>
      </c>
      <c r="V62" s="43">
        <v>2.82</v>
      </c>
      <c r="W62" s="43">
        <v>4.6400000000000006</v>
      </c>
      <c r="X62" s="43">
        <v>0.4</v>
      </c>
      <c r="Y62" s="43">
        <v>7.1</v>
      </c>
      <c r="Z62" s="43">
        <v>0.89999999999999991</v>
      </c>
      <c r="AA62" s="43">
        <v>1</v>
      </c>
      <c r="AB62" s="8">
        <v>67.5</v>
      </c>
      <c r="AC62" s="8">
        <v>0</v>
      </c>
      <c r="AD62" s="8">
        <v>2010</v>
      </c>
      <c r="AE62" s="8">
        <v>5.75</v>
      </c>
      <c r="AF62" s="8">
        <v>49.5</v>
      </c>
      <c r="AG62" s="8">
        <v>67.2</v>
      </c>
      <c r="AH62" s="8">
        <v>0.68</v>
      </c>
      <c r="AI62" s="8">
        <v>1.34</v>
      </c>
      <c r="AJ62" s="8">
        <v>6.18</v>
      </c>
      <c r="AK62" s="8">
        <v>0</v>
      </c>
      <c r="AL62" s="8">
        <v>5.5</v>
      </c>
      <c r="AM62" s="8">
        <v>0.1</v>
      </c>
      <c r="AN62" s="8">
        <v>0</v>
      </c>
      <c r="AO62" s="12">
        <v>381</v>
      </c>
      <c r="AP62" s="12">
        <v>0.54</v>
      </c>
      <c r="AQ62" s="12">
        <v>3380</v>
      </c>
      <c r="AR62" s="12">
        <v>46.900000000000006</v>
      </c>
      <c r="AS62" s="12">
        <v>383</v>
      </c>
      <c r="AT62" s="12">
        <v>242</v>
      </c>
      <c r="AU62" s="12">
        <v>33.799999999999997</v>
      </c>
      <c r="AV62" s="12">
        <v>10.1</v>
      </c>
      <c r="AW62" s="12">
        <v>23.700000000000003</v>
      </c>
      <c r="AX62" s="12">
        <v>0.52</v>
      </c>
      <c r="AY62" s="8">
        <v>0.47</v>
      </c>
      <c r="AZ62" s="8">
        <v>0</v>
      </c>
      <c r="BA62" s="8">
        <v>69.2</v>
      </c>
      <c r="BB62" s="8">
        <v>1.1500000000000001</v>
      </c>
      <c r="BC62" s="8">
        <v>173</v>
      </c>
      <c r="BD62" s="8">
        <v>73.3</v>
      </c>
      <c r="BE62" s="8">
        <v>0.15</v>
      </c>
      <c r="BF62" s="8">
        <v>3.4000000000000004</v>
      </c>
      <c r="BG62" s="8">
        <v>12.1</v>
      </c>
      <c r="BH62" s="8">
        <v>0</v>
      </c>
    </row>
    <row r="63" spans="1:60" x14ac:dyDescent="0.25">
      <c r="A63" s="38">
        <v>640</v>
      </c>
      <c r="B63" s="39" t="s">
        <v>121</v>
      </c>
      <c r="C63" s="39" t="s">
        <v>117</v>
      </c>
      <c r="D63" s="39" t="s">
        <v>90</v>
      </c>
      <c r="E63" s="39">
        <v>0</v>
      </c>
      <c r="F63" s="48">
        <v>25.093370681605972</v>
      </c>
      <c r="G63" s="46">
        <f t="shared" si="2"/>
        <v>60.465953449652943</v>
      </c>
      <c r="H63" s="39" t="s">
        <v>122</v>
      </c>
      <c r="I63" s="39" t="s">
        <v>15</v>
      </c>
      <c r="J63" s="42">
        <v>43183</v>
      </c>
      <c r="K63" s="12">
        <v>229.62195819999999</v>
      </c>
      <c r="L63" s="12">
        <v>323.63393189999999</v>
      </c>
      <c r="M63" s="12">
        <v>94.011973699999999</v>
      </c>
      <c r="N63" s="12">
        <v>51.415813200000002</v>
      </c>
      <c r="O63" s="43">
        <v>297</v>
      </c>
      <c r="P63" s="43">
        <v>0</v>
      </c>
      <c r="Q63" s="43">
        <v>214</v>
      </c>
      <c r="R63" s="43">
        <v>171</v>
      </c>
      <c r="S63" s="43">
        <v>44.1</v>
      </c>
      <c r="T63" s="43">
        <v>46.8</v>
      </c>
      <c r="U63" s="43">
        <v>0.85000000000000009</v>
      </c>
      <c r="V63" s="43">
        <v>4.1099999999999994</v>
      </c>
      <c r="W63" s="43">
        <v>5.8999999999999995</v>
      </c>
      <c r="X63" s="43">
        <v>0.36</v>
      </c>
      <c r="Y63" s="34">
        <v>15.5</v>
      </c>
      <c r="Z63" s="34">
        <v>2.4</v>
      </c>
      <c r="AA63" s="34">
        <v>0.70000000000000007</v>
      </c>
      <c r="AB63" s="8">
        <v>52.400000000000006</v>
      </c>
      <c r="AC63" s="8">
        <v>0</v>
      </c>
      <c r="AD63" s="8">
        <v>2080</v>
      </c>
      <c r="AE63" s="8">
        <v>4.21</v>
      </c>
      <c r="AF63" s="8">
        <v>57.199999999999996</v>
      </c>
      <c r="AG63" s="8">
        <v>55.8</v>
      </c>
      <c r="AH63" s="8">
        <v>0.75</v>
      </c>
      <c r="AI63" s="8">
        <v>1.59</v>
      </c>
      <c r="AJ63" s="8">
        <v>4.5</v>
      </c>
      <c r="AK63" s="8">
        <v>0</v>
      </c>
      <c r="AL63" s="8">
        <v>13.3</v>
      </c>
      <c r="AM63" s="8">
        <v>0.5</v>
      </c>
      <c r="AN63" s="8">
        <v>0.1</v>
      </c>
      <c r="AO63" s="12">
        <v>346</v>
      </c>
      <c r="AP63" s="12">
        <v>0.26</v>
      </c>
      <c r="AQ63" s="12">
        <v>3790</v>
      </c>
      <c r="AR63" s="12">
        <v>58.6</v>
      </c>
      <c r="AS63" s="12">
        <v>446</v>
      </c>
      <c r="AT63" s="12">
        <v>214</v>
      </c>
      <c r="AU63" s="12">
        <v>53.9</v>
      </c>
      <c r="AV63" s="12">
        <v>11.100000000000001</v>
      </c>
      <c r="AW63" s="12">
        <v>42.5</v>
      </c>
      <c r="AX63" s="12">
        <v>0.83000000000000007</v>
      </c>
      <c r="AY63" s="8">
        <v>1.59</v>
      </c>
      <c r="AZ63" s="8">
        <v>0</v>
      </c>
      <c r="BA63" s="8">
        <v>91.899999999999991</v>
      </c>
      <c r="BB63" s="8">
        <v>1.33</v>
      </c>
      <c r="BC63" s="8">
        <v>207</v>
      </c>
      <c r="BD63" s="8">
        <v>42.699999999999996</v>
      </c>
      <c r="BE63" s="8">
        <v>0.08</v>
      </c>
      <c r="BF63" s="8">
        <v>4.6000000000000005</v>
      </c>
      <c r="BG63" s="8">
        <v>13.799999999999999</v>
      </c>
      <c r="BH63" s="8">
        <v>0.03</v>
      </c>
    </row>
    <row r="64" spans="1:60" x14ac:dyDescent="0.25">
      <c r="A64" s="38">
        <v>682</v>
      </c>
      <c r="B64" s="39" t="s">
        <v>121</v>
      </c>
      <c r="C64" s="39" t="s">
        <v>126</v>
      </c>
      <c r="D64" s="39" t="s">
        <v>90</v>
      </c>
      <c r="E64" s="39">
        <v>0</v>
      </c>
      <c r="F64" s="48">
        <v>39.488017429193896</v>
      </c>
      <c r="G64" s="46">
        <f t="shared" si="2"/>
        <v>95.151849226973241</v>
      </c>
      <c r="H64" s="39" t="s">
        <v>17</v>
      </c>
      <c r="I64" s="39" t="s">
        <v>15</v>
      </c>
      <c r="J64" s="42">
        <v>43183</v>
      </c>
      <c r="K64" s="12">
        <v>224.77016884999998</v>
      </c>
      <c r="L64" s="12">
        <v>315.99319965000001</v>
      </c>
      <c r="M64" s="12">
        <v>91.223030800000004</v>
      </c>
      <c r="N64" s="12">
        <v>41.611148299999996</v>
      </c>
      <c r="O64" s="43">
        <v>313</v>
      </c>
      <c r="P64" s="43">
        <v>0</v>
      </c>
      <c r="Q64" s="43">
        <v>213</v>
      </c>
      <c r="R64" s="43">
        <v>158</v>
      </c>
      <c r="S64" s="43">
        <v>39.900000000000006</v>
      </c>
      <c r="T64" s="43">
        <v>51.7</v>
      </c>
      <c r="U64" s="43">
        <v>1.02</v>
      </c>
      <c r="V64" s="43">
        <v>3.7800000000000002</v>
      </c>
      <c r="W64" s="43">
        <v>11.7</v>
      </c>
      <c r="X64" s="43">
        <v>0.48</v>
      </c>
      <c r="Y64" s="43">
        <v>9.9</v>
      </c>
      <c r="Z64" s="43">
        <v>1.3</v>
      </c>
      <c r="AA64" s="43">
        <v>0.70000000000000007</v>
      </c>
      <c r="AB64" s="8">
        <v>55</v>
      </c>
      <c r="AC64" s="8">
        <v>0.01</v>
      </c>
      <c r="AD64" s="8">
        <v>2040</v>
      </c>
      <c r="AE64" s="8">
        <v>5.4</v>
      </c>
      <c r="AF64" s="8">
        <v>57</v>
      </c>
      <c r="AG64" s="8">
        <v>69.2</v>
      </c>
      <c r="AH64" s="8">
        <v>0.8899999999999999</v>
      </c>
      <c r="AI64" s="8">
        <v>2.17</v>
      </c>
      <c r="AJ64" s="8">
        <v>11</v>
      </c>
      <c r="AK64" s="8">
        <v>0</v>
      </c>
      <c r="AL64" s="8">
        <v>8.9</v>
      </c>
      <c r="AM64" s="8">
        <v>0.89999999999999991</v>
      </c>
      <c r="AN64" s="8">
        <v>0</v>
      </c>
      <c r="AO64" s="12">
        <v>358</v>
      </c>
      <c r="AP64" s="12">
        <v>0.48</v>
      </c>
      <c r="AQ64" s="12">
        <v>3340</v>
      </c>
      <c r="AR64" s="12">
        <v>57.1</v>
      </c>
      <c r="AS64" s="12">
        <v>390</v>
      </c>
      <c r="AT64" s="12">
        <v>242</v>
      </c>
      <c r="AU64" s="12">
        <v>46.4</v>
      </c>
      <c r="AV64" s="12">
        <v>12.3</v>
      </c>
      <c r="AW64" s="12">
        <v>41.1</v>
      </c>
      <c r="AX64" s="12">
        <v>0.66</v>
      </c>
      <c r="AY64" s="8">
        <v>0.61</v>
      </c>
      <c r="AZ64" s="8">
        <v>0</v>
      </c>
      <c r="BA64" s="8">
        <v>68.899999999999991</v>
      </c>
      <c r="BB64" s="8">
        <v>0.63</v>
      </c>
      <c r="BC64" s="8">
        <v>211</v>
      </c>
      <c r="BD64" s="8">
        <v>84.1</v>
      </c>
      <c r="BE64" s="8">
        <v>0.1</v>
      </c>
      <c r="BF64" s="8">
        <v>5.23</v>
      </c>
      <c r="BG64" s="8">
        <v>18.5</v>
      </c>
      <c r="BH64" s="8">
        <v>0.02</v>
      </c>
    </row>
    <row r="65" spans="1:60" x14ac:dyDescent="0.25">
      <c r="A65" s="38">
        <v>643</v>
      </c>
      <c r="B65" s="39" t="s">
        <v>121</v>
      </c>
      <c r="C65" s="39" t="s">
        <v>123</v>
      </c>
      <c r="D65" s="39" t="s">
        <v>93</v>
      </c>
      <c r="E65" s="39">
        <v>18</v>
      </c>
      <c r="F65" s="48">
        <v>35.143687104471418</v>
      </c>
      <c r="G65" s="46">
        <f t="shared" si="2"/>
        <v>84.683583384268474</v>
      </c>
      <c r="H65" s="39" t="s">
        <v>122</v>
      </c>
      <c r="I65" s="39" t="s">
        <v>15</v>
      </c>
      <c r="J65" s="42">
        <v>43183</v>
      </c>
      <c r="K65" s="12">
        <v>206.59449595000001</v>
      </c>
      <c r="L65" s="12">
        <v>282.77732270000001</v>
      </c>
      <c r="M65" s="12">
        <v>76.182826750000004</v>
      </c>
      <c r="N65" s="12">
        <v>43.450209450000003</v>
      </c>
      <c r="O65" s="43">
        <v>258</v>
      </c>
      <c r="P65" s="43">
        <v>0</v>
      </c>
      <c r="Q65" s="43">
        <v>190</v>
      </c>
      <c r="R65" s="43">
        <v>148</v>
      </c>
      <c r="S65" s="43">
        <v>35.799999999999997</v>
      </c>
      <c r="T65" s="43">
        <v>40.4</v>
      </c>
      <c r="U65" s="43">
        <v>0.79</v>
      </c>
      <c r="V65" s="43">
        <v>3.43</v>
      </c>
      <c r="W65" s="43">
        <v>4.59</v>
      </c>
      <c r="X65" s="43">
        <v>0.34</v>
      </c>
      <c r="Y65" s="34">
        <v>12.6</v>
      </c>
      <c r="Z65" s="34">
        <v>1.7000000000000002</v>
      </c>
      <c r="AA65" s="34">
        <v>0.89999999999999991</v>
      </c>
      <c r="AB65" s="8">
        <v>44.800000000000004</v>
      </c>
      <c r="AC65" s="8">
        <v>0</v>
      </c>
      <c r="AD65" s="8">
        <v>2090</v>
      </c>
      <c r="AE65" s="8">
        <v>6.3</v>
      </c>
      <c r="AF65" s="8">
        <v>46</v>
      </c>
      <c r="AG65" s="8">
        <v>50.5</v>
      </c>
      <c r="AH65" s="8">
        <v>0.68</v>
      </c>
      <c r="AI65" s="8">
        <v>1.51</v>
      </c>
      <c r="AJ65" s="8">
        <v>4.1499999999999995</v>
      </c>
      <c r="AK65" s="8">
        <v>0.01</v>
      </c>
      <c r="AL65" s="8">
        <v>12.1</v>
      </c>
      <c r="AM65" s="8">
        <v>0.4</v>
      </c>
      <c r="AN65" s="8">
        <v>0.1</v>
      </c>
      <c r="AO65" s="12">
        <v>300</v>
      </c>
      <c r="AP65" s="12">
        <v>0.21999999999999997</v>
      </c>
      <c r="AQ65" s="12">
        <v>3760</v>
      </c>
      <c r="AR65" s="12">
        <v>59.1</v>
      </c>
      <c r="AS65" s="12">
        <v>395</v>
      </c>
      <c r="AT65" s="12">
        <v>199</v>
      </c>
      <c r="AU65" s="12">
        <v>54.2</v>
      </c>
      <c r="AV65" s="12">
        <v>10</v>
      </c>
      <c r="AW65" s="12">
        <v>37.599999999999994</v>
      </c>
      <c r="AX65" s="12">
        <v>0.74</v>
      </c>
      <c r="AY65" s="8">
        <v>1.98</v>
      </c>
      <c r="AZ65" s="8">
        <v>0</v>
      </c>
      <c r="BA65" s="8">
        <v>84.3</v>
      </c>
      <c r="BB65" s="8">
        <v>2.5499999999999998</v>
      </c>
      <c r="BC65" s="8">
        <v>174</v>
      </c>
      <c r="BD65" s="8">
        <v>39.1</v>
      </c>
      <c r="BE65" s="8">
        <v>0.15</v>
      </c>
      <c r="BF65" s="8">
        <v>3.79</v>
      </c>
      <c r="BG65" s="8">
        <v>13.3</v>
      </c>
      <c r="BH65" s="8">
        <v>0</v>
      </c>
    </row>
    <row r="66" spans="1:60" ht="14.25" customHeight="1" x14ac:dyDescent="0.25">
      <c r="A66" s="38">
        <v>400</v>
      </c>
      <c r="B66" s="39" t="s">
        <v>140</v>
      </c>
      <c r="C66" s="39" t="s">
        <v>127</v>
      </c>
      <c r="D66" s="39" t="s">
        <v>90</v>
      </c>
      <c r="E66" s="39">
        <v>0</v>
      </c>
      <c r="F66" s="46">
        <v>16.988276792198363</v>
      </c>
      <c r="G66" s="46">
        <f t="shared" ref="G66:G87" si="3">F66/31.12*100</f>
        <v>54.589578381100132</v>
      </c>
      <c r="H66" s="39" t="s">
        <v>17</v>
      </c>
      <c r="I66" s="39" t="s">
        <v>15</v>
      </c>
      <c r="J66" s="40">
        <v>43183</v>
      </c>
      <c r="K66" s="8">
        <v>230.94327305000002</v>
      </c>
      <c r="L66" s="8">
        <v>287.17425305</v>
      </c>
      <c r="M66" s="8">
        <v>56.230979999999995</v>
      </c>
      <c r="N66" s="8">
        <v>27.200585937500001</v>
      </c>
      <c r="O66" s="8">
        <v>289</v>
      </c>
      <c r="P66" s="8">
        <v>0</v>
      </c>
      <c r="Q66" s="8">
        <v>130</v>
      </c>
      <c r="R66" s="8">
        <v>137</v>
      </c>
      <c r="S66" s="8">
        <v>43.9</v>
      </c>
      <c r="T66" s="8">
        <v>39.900000000000006</v>
      </c>
      <c r="U66" s="8">
        <v>0.84000000000000008</v>
      </c>
      <c r="V66" s="8">
        <v>18.400000000000002</v>
      </c>
      <c r="W66" s="8">
        <v>11.5</v>
      </c>
      <c r="X66" s="8">
        <v>0.35000000000000003</v>
      </c>
      <c r="Y66" s="8">
        <v>8.1999999999999993</v>
      </c>
      <c r="Z66" s="8">
        <v>14.9</v>
      </c>
      <c r="AA66" s="8">
        <v>1.1000000000000001</v>
      </c>
      <c r="AB66" s="8">
        <v>87.100000000000009</v>
      </c>
      <c r="AC66" s="8">
        <v>0.47</v>
      </c>
      <c r="AD66" s="8">
        <v>1780</v>
      </c>
      <c r="AE66" s="8">
        <v>9.4599999999999991</v>
      </c>
      <c r="AF66" s="8">
        <v>97.899999999999991</v>
      </c>
      <c r="AG66" s="8">
        <v>118</v>
      </c>
      <c r="AH66" s="8">
        <v>1.7199999999999998</v>
      </c>
      <c r="AI66" s="8">
        <v>68.7</v>
      </c>
      <c r="AJ66" s="8">
        <v>15.600000000000001</v>
      </c>
      <c r="AK66" s="8">
        <v>0.18</v>
      </c>
      <c r="AL66" s="8">
        <v>8.6</v>
      </c>
      <c r="AM66" s="8">
        <v>64.900000000000006</v>
      </c>
      <c r="AN66" s="8">
        <v>2</v>
      </c>
      <c r="AO66" s="8">
        <v>428</v>
      </c>
      <c r="AP66" s="8">
        <v>1.1000000000000001</v>
      </c>
      <c r="AQ66" s="8">
        <v>3400</v>
      </c>
      <c r="AR66" s="8">
        <v>65.5</v>
      </c>
      <c r="AS66" s="8">
        <v>555</v>
      </c>
      <c r="AT66" s="8">
        <v>387</v>
      </c>
      <c r="AU66" s="8">
        <v>55.099999999999994</v>
      </c>
      <c r="AV66" s="8">
        <v>161</v>
      </c>
      <c r="AW66" s="8">
        <v>12.2</v>
      </c>
      <c r="AX66" s="8">
        <v>5.9799999999999995</v>
      </c>
      <c r="AY66" s="8">
        <v>2.0300000000000002</v>
      </c>
      <c r="AZ66" s="8">
        <v>0.4</v>
      </c>
      <c r="BA66" s="8">
        <v>140</v>
      </c>
      <c r="BB66" s="8">
        <v>1.55</v>
      </c>
      <c r="BC66" s="8">
        <v>421</v>
      </c>
      <c r="BD66" s="8">
        <v>166</v>
      </c>
      <c r="BE66" s="8">
        <v>0.14000000000000001</v>
      </c>
      <c r="BF66" s="8">
        <v>37</v>
      </c>
      <c r="BG66" s="8">
        <v>32.400000000000006</v>
      </c>
      <c r="BH66" s="8">
        <v>0.10999999999999999</v>
      </c>
    </row>
    <row r="67" spans="1:60" x14ac:dyDescent="0.25">
      <c r="A67" s="38">
        <v>403</v>
      </c>
      <c r="B67" s="39" t="s">
        <v>140</v>
      </c>
      <c r="C67" s="39" t="s">
        <v>124</v>
      </c>
      <c r="D67" s="39" t="s">
        <v>92</v>
      </c>
      <c r="E67" s="39">
        <v>5.6</v>
      </c>
      <c r="F67" s="46">
        <v>14.005602240896359</v>
      </c>
      <c r="G67" s="46">
        <f t="shared" si="3"/>
        <v>45.00514858899858</v>
      </c>
      <c r="H67" s="39" t="s">
        <v>17</v>
      </c>
      <c r="I67" s="39" t="s">
        <v>15</v>
      </c>
      <c r="J67" s="40">
        <v>43183</v>
      </c>
      <c r="K67" s="8">
        <v>210.2530634</v>
      </c>
      <c r="L67" s="8">
        <v>268.42539920000002</v>
      </c>
      <c r="M67" s="8">
        <v>58.172335799999999</v>
      </c>
      <c r="N67" s="8">
        <v>28.2363623</v>
      </c>
      <c r="O67" s="8">
        <v>298</v>
      </c>
      <c r="P67" s="8">
        <v>0</v>
      </c>
      <c r="Q67" s="8">
        <v>147</v>
      </c>
      <c r="R67" s="8">
        <v>141</v>
      </c>
      <c r="S67" s="8">
        <v>62</v>
      </c>
      <c r="T67" s="8">
        <v>42.1</v>
      </c>
      <c r="U67" s="8">
        <v>0.67</v>
      </c>
      <c r="V67" s="8">
        <v>14.399999999999999</v>
      </c>
      <c r="W67" s="8">
        <v>7.3</v>
      </c>
      <c r="X67" s="8">
        <v>0.37</v>
      </c>
      <c r="Y67" s="8">
        <v>12.1</v>
      </c>
      <c r="Z67" s="8">
        <v>14.9</v>
      </c>
      <c r="AA67" s="8">
        <v>1</v>
      </c>
      <c r="AB67" s="8">
        <v>75.900000000000006</v>
      </c>
      <c r="AC67" s="8">
        <v>0.3</v>
      </c>
      <c r="AD67" s="8">
        <v>1880</v>
      </c>
      <c r="AE67" s="8">
        <v>6.33</v>
      </c>
      <c r="AF67" s="8">
        <v>144</v>
      </c>
      <c r="AG67" s="8">
        <v>109</v>
      </c>
      <c r="AH67" s="8">
        <v>1.54</v>
      </c>
      <c r="AI67" s="8">
        <v>53.5</v>
      </c>
      <c r="AJ67" s="8">
        <v>12.9</v>
      </c>
      <c r="AK67" s="8">
        <v>0.14000000000000001</v>
      </c>
      <c r="AL67" s="8">
        <v>12.5</v>
      </c>
      <c r="AM67" s="8">
        <v>52</v>
      </c>
      <c r="AN67" s="8">
        <v>1.5</v>
      </c>
      <c r="AO67" s="8">
        <v>402</v>
      </c>
      <c r="AP67" s="8">
        <v>0.73</v>
      </c>
      <c r="AQ67" s="8">
        <v>3440</v>
      </c>
      <c r="AR67" s="8">
        <v>50.8</v>
      </c>
      <c r="AS67" s="8">
        <v>677</v>
      </c>
      <c r="AT67" s="8">
        <v>341</v>
      </c>
      <c r="AU67" s="8">
        <v>48.9</v>
      </c>
      <c r="AV67" s="8">
        <v>143</v>
      </c>
      <c r="AW67" s="8">
        <v>10.600000000000001</v>
      </c>
      <c r="AX67" s="8">
        <v>5.23</v>
      </c>
      <c r="AY67" s="8">
        <v>1.6300000000000001</v>
      </c>
      <c r="AZ67" s="8">
        <v>0.25</v>
      </c>
      <c r="BA67" s="8">
        <v>122</v>
      </c>
      <c r="BB67" s="8">
        <v>1.48</v>
      </c>
      <c r="BC67" s="8">
        <v>494</v>
      </c>
      <c r="BD67" s="8">
        <v>132</v>
      </c>
      <c r="BE67" s="8">
        <v>0.13</v>
      </c>
      <c r="BF67" s="8">
        <v>30.5</v>
      </c>
      <c r="BG67" s="8">
        <v>27</v>
      </c>
      <c r="BH67" s="8">
        <v>0.16</v>
      </c>
    </row>
    <row r="68" spans="1:60" x14ac:dyDescent="0.25">
      <c r="A68" s="38">
        <v>406</v>
      </c>
      <c r="B68" s="39" t="s">
        <v>140</v>
      </c>
      <c r="C68" s="39" t="s">
        <v>128</v>
      </c>
      <c r="D68" s="39" t="s">
        <v>90</v>
      </c>
      <c r="E68" s="39">
        <v>0</v>
      </c>
      <c r="F68" s="46">
        <v>18.285091814503581</v>
      </c>
      <c r="G68" s="46">
        <f t="shared" si="3"/>
        <v>58.75672176897038</v>
      </c>
      <c r="H68" s="39" t="s">
        <v>17</v>
      </c>
      <c r="I68" s="39" t="s">
        <v>15</v>
      </c>
      <c r="J68" s="40">
        <v>43183</v>
      </c>
      <c r="K68" s="8">
        <v>234.72268835</v>
      </c>
      <c r="L68" s="8">
        <v>291.75159754999999</v>
      </c>
      <c r="M68" s="8">
        <v>57.028909200000001</v>
      </c>
      <c r="N68" s="8">
        <v>29.185561800000002</v>
      </c>
      <c r="O68" s="8">
        <v>316</v>
      </c>
      <c r="P68" s="8">
        <v>0</v>
      </c>
      <c r="Q68" s="8">
        <v>115</v>
      </c>
      <c r="R68" s="8">
        <v>147</v>
      </c>
      <c r="S68" s="8">
        <v>43.099999999999994</v>
      </c>
      <c r="T68" s="8">
        <v>42.599999999999994</v>
      </c>
      <c r="U68" s="8">
        <v>0.8</v>
      </c>
      <c r="V68" s="8">
        <v>20</v>
      </c>
      <c r="W68" s="8">
        <v>10.9</v>
      </c>
      <c r="X68" s="8">
        <v>0.38</v>
      </c>
      <c r="Y68" s="8">
        <v>11.899999999999999</v>
      </c>
      <c r="Z68" s="8">
        <v>18.400000000000002</v>
      </c>
      <c r="AA68" s="8">
        <v>2.6</v>
      </c>
      <c r="AB68" s="8">
        <v>114</v>
      </c>
      <c r="AC68" s="8">
        <v>0.62</v>
      </c>
      <c r="AD68" s="8">
        <v>1590</v>
      </c>
      <c r="AE68" s="8">
        <v>16.100000000000001</v>
      </c>
      <c r="AF68" s="8">
        <v>91.1</v>
      </c>
      <c r="AG68" s="8">
        <v>128</v>
      </c>
      <c r="AH68" s="8">
        <v>2.9</v>
      </c>
      <c r="AI68" s="8">
        <v>114.1</v>
      </c>
      <c r="AJ68" s="8">
        <v>18.3</v>
      </c>
      <c r="AK68" s="8">
        <v>0.44999999999999996</v>
      </c>
      <c r="AL68" s="8">
        <v>12.5</v>
      </c>
      <c r="AM68" s="8">
        <v>114.2</v>
      </c>
      <c r="AN68" s="8">
        <v>3</v>
      </c>
      <c r="AO68" s="8">
        <v>463</v>
      </c>
      <c r="AP68" s="8">
        <v>0.70000000000000007</v>
      </c>
      <c r="AQ68" s="8">
        <v>3220</v>
      </c>
      <c r="AR68" s="8">
        <v>61.8</v>
      </c>
      <c r="AS68" s="8">
        <v>487</v>
      </c>
      <c r="AT68" s="8">
        <v>440</v>
      </c>
      <c r="AU68" s="8">
        <v>59.699999999999996</v>
      </c>
      <c r="AV68" s="8">
        <v>155</v>
      </c>
      <c r="AW68" s="8">
        <v>13</v>
      </c>
      <c r="AX68" s="8">
        <v>5.37</v>
      </c>
      <c r="AY68" s="8">
        <v>1.1600000000000001</v>
      </c>
      <c r="AZ68" s="8">
        <v>0.72</v>
      </c>
      <c r="BA68" s="8">
        <v>198</v>
      </c>
      <c r="BB68" s="8">
        <v>2.7300000000000004</v>
      </c>
      <c r="BC68" s="8">
        <v>341</v>
      </c>
      <c r="BD68" s="8">
        <v>242</v>
      </c>
      <c r="BE68" s="8">
        <v>0.34</v>
      </c>
      <c r="BF68" s="8">
        <v>31.9</v>
      </c>
      <c r="BG68" s="8">
        <v>18.3</v>
      </c>
      <c r="BH68" s="8">
        <v>0.10999999999999999</v>
      </c>
    </row>
    <row r="69" spans="1:60" x14ac:dyDescent="0.25">
      <c r="A69" s="38">
        <v>409</v>
      </c>
      <c r="B69" s="39" t="s">
        <v>140</v>
      </c>
      <c r="C69" s="39" t="s">
        <v>125</v>
      </c>
      <c r="D69" s="39" t="s">
        <v>90</v>
      </c>
      <c r="E69" s="39">
        <v>0</v>
      </c>
      <c r="F69" s="46">
        <v>14.783691254279489</v>
      </c>
      <c r="G69" s="46">
        <f t="shared" si="3"/>
        <v>47.505434621720724</v>
      </c>
      <c r="H69" s="39" t="s">
        <v>17</v>
      </c>
      <c r="I69" s="39" t="s">
        <v>15</v>
      </c>
      <c r="J69" s="40">
        <v>43183</v>
      </c>
      <c r="K69" s="8">
        <v>197.50846239999998</v>
      </c>
      <c r="L69" s="8">
        <v>262.64931689999997</v>
      </c>
      <c r="M69" s="8">
        <v>65.140854499999989</v>
      </c>
      <c r="N69" s="8">
        <v>27.308682300000001</v>
      </c>
      <c r="O69" s="8">
        <v>300</v>
      </c>
      <c r="P69" s="8">
        <v>0</v>
      </c>
      <c r="Q69" s="8">
        <v>150</v>
      </c>
      <c r="R69" s="8">
        <v>140</v>
      </c>
      <c r="S69" s="8">
        <v>71.8</v>
      </c>
      <c r="T69" s="8">
        <v>41.5</v>
      </c>
      <c r="U69" s="8">
        <v>0.72</v>
      </c>
      <c r="V69" s="8">
        <v>13.799999999999999</v>
      </c>
      <c r="W69" s="8">
        <v>8.1000000000000014</v>
      </c>
      <c r="X69" s="8">
        <v>0.4</v>
      </c>
      <c r="Y69" s="8">
        <v>12.2</v>
      </c>
      <c r="Z69" s="8">
        <v>14.6</v>
      </c>
      <c r="AA69" s="8">
        <v>1.5</v>
      </c>
      <c r="AB69" s="8">
        <v>77.300000000000011</v>
      </c>
      <c r="AC69" s="8">
        <v>0.31</v>
      </c>
      <c r="AD69" s="8">
        <v>1890</v>
      </c>
      <c r="AE69" s="8">
        <v>6.62</v>
      </c>
      <c r="AF69" s="8">
        <v>139</v>
      </c>
      <c r="AG69" s="8">
        <v>107</v>
      </c>
      <c r="AH69" s="8">
        <v>1.2</v>
      </c>
      <c r="AI69" s="8">
        <v>47.1</v>
      </c>
      <c r="AJ69" s="8">
        <v>12.6</v>
      </c>
      <c r="AK69" s="8">
        <v>0.13</v>
      </c>
      <c r="AL69" s="8">
        <v>14.2</v>
      </c>
      <c r="AM69" s="8">
        <v>46</v>
      </c>
      <c r="AN69" s="8">
        <v>1.9</v>
      </c>
      <c r="AO69" s="8">
        <v>396</v>
      </c>
      <c r="AP69" s="8">
        <v>0.75</v>
      </c>
      <c r="AQ69" s="8">
        <v>3520</v>
      </c>
      <c r="AR69" s="8">
        <v>51.900000000000006</v>
      </c>
      <c r="AS69" s="8">
        <v>633</v>
      </c>
      <c r="AT69" s="8">
        <v>335</v>
      </c>
      <c r="AU69" s="8">
        <v>44.5</v>
      </c>
      <c r="AV69" s="8">
        <v>132</v>
      </c>
      <c r="AW69" s="8">
        <v>10.3</v>
      </c>
      <c r="AX69" s="8">
        <v>4.95</v>
      </c>
      <c r="AY69" s="8">
        <v>0.45999999999999996</v>
      </c>
      <c r="AZ69" s="8">
        <v>0.59</v>
      </c>
      <c r="BA69" s="8">
        <v>168</v>
      </c>
      <c r="BB69" s="8">
        <v>0.8899999999999999</v>
      </c>
      <c r="BC69" s="8">
        <v>449</v>
      </c>
      <c r="BD69" s="8">
        <v>163</v>
      </c>
      <c r="BE69" s="8">
        <v>0.10999999999999999</v>
      </c>
      <c r="BF69" s="8">
        <v>28.599999999999998</v>
      </c>
      <c r="BG69" s="8">
        <v>16.8</v>
      </c>
      <c r="BH69" s="8">
        <v>0</v>
      </c>
    </row>
    <row r="70" spans="1:60" x14ac:dyDescent="0.25">
      <c r="A70" s="38">
        <v>346</v>
      </c>
      <c r="B70" s="39" t="s">
        <v>140</v>
      </c>
      <c r="C70" s="39" t="s">
        <v>95</v>
      </c>
      <c r="D70" s="39" t="s">
        <v>90</v>
      </c>
      <c r="E70" s="39">
        <v>0</v>
      </c>
      <c r="F70" s="46">
        <v>24.898848428260195</v>
      </c>
      <c r="G70" s="46">
        <f t="shared" si="3"/>
        <v>80.009153047108597</v>
      </c>
      <c r="H70" s="39" t="s">
        <v>17</v>
      </c>
      <c r="I70" s="39" t="s">
        <v>15</v>
      </c>
      <c r="J70" s="40">
        <v>43183</v>
      </c>
      <c r="K70" s="12">
        <v>272.86183134999999</v>
      </c>
      <c r="L70" s="12">
        <v>328.37750985000002</v>
      </c>
      <c r="M70" s="12">
        <v>55.515678499999993</v>
      </c>
      <c r="N70" s="12">
        <v>43.873720049999996</v>
      </c>
      <c r="O70" s="8">
        <v>250</v>
      </c>
      <c r="P70" s="8">
        <v>0</v>
      </c>
      <c r="Q70" s="8">
        <v>157</v>
      </c>
      <c r="R70">
        <v>112.30000000000001</v>
      </c>
      <c r="S70">
        <v>60.8</v>
      </c>
      <c r="T70" s="8">
        <v>35.4</v>
      </c>
      <c r="U70" s="8">
        <v>0.82000000000000006</v>
      </c>
      <c r="V70">
        <v>18.899999999999999</v>
      </c>
      <c r="W70" s="8">
        <v>11</v>
      </c>
      <c r="X70" s="8">
        <v>0.36</v>
      </c>
      <c r="Y70" s="8">
        <v>17.3</v>
      </c>
      <c r="Z70">
        <v>18.599999999999998</v>
      </c>
      <c r="AA70" s="8">
        <v>1.6</v>
      </c>
      <c r="AB70" s="8">
        <v>138</v>
      </c>
      <c r="AC70" s="8">
        <v>1.1000000000000001</v>
      </c>
      <c r="AD70" s="8">
        <v>1460</v>
      </c>
      <c r="AE70" s="8">
        <v>26.9</v>
      </c>
      <c r="AF70" s="8">
        <v>124</v>
      </c>
      <c r="AG70" s="8">
        <v>108</v>
      </c>
      <c r="AH70" s="8">
        <v>3.9400000000000004</v>
      </c>
      <c r="AI70" s="8">
        <v>183</v>
      </c>
      <c r="AJ70" s="8">
        <v>10</v>
      </c>
      <c r="AK70" s="8">
        <v>0.57000000000000006</v>
      </c>
      <c r="AL70" s="8">
        <v>17.8</v>
      </c>
      <c r="AM70" s="8">
        <v>180.9</v>
      </c>
      <c r="AN70" s="8">
        <v>1.7000000000000002</v>
      </c>
      <c r="AO70" s="8">
        <v>573</v>
      </c>
      <c r="AP70" s="8">
        <v>1.5</v>
      </c>
      <c r="AQ70" s="8">
        <v>3160</v>
      </c>
      <c r="AR70" s="8">
        <v>109</v>
      </c>
      <c r="AS70" s="8">
        <v>695</v>
      </c>
      <c r="AT70" s="8">
        <v>483</v>
      </c>
      <c r="AU70" s="8">
        <v>97</v>
      </c>
      <c r="AV70" s="8">
        <v>231</v>
      </c>
      <c r="AW70" s="8">
        <v>10.700000000000001</v>
      </c>
      <c r="AX70" s="8">
        <v>7.82</v>
      </c>
      <c r="AY70" s="8">
        <v>1.1100000000000001</v>
      </c>
      <c r="AZ70" s="8">
        <v>0.62</v>
      </c>
      <c r="BA70" s="8">
        <v>200</v>
      </c>
      <c r="BB70" s="8">
        <v>1.22</v>
      </c>
      <c r="BC70" s="8">
        <v>437</v>
      </c>
      <c r="BD70" s="8">
        <v>153</v>
      </c>
      <c r="BE70" s="8">
        <v>0.13</v>
      </c>
      <c r="BF70" s="8">
        <v>39.900000000000006</v>
      </c>
      <c r="BG70" s="8">
        <v>17.5</v>
      </c>
      <c r="BH70" s="8">
        <v>0</v>
      </c>
    </row>
    <row r="71" spans="1:60" x14ac:dyDescent="0.25">
      <c r="A71" s="38">
        <v>349</v>
      </c>
      <c r="B71" s="39" t="s">
        <v>140</v>
      </c>
      <c r="C71" s="39" t="s">
        <v>96</v>
      </c>
      <c r="D71" s="39" t="s">
        <v>90</v>
      </c>
      <c r="E71" s="39">
        <v>0</v>
      </c>
      <c r="F71" s="46">
        <v>28.918974997406369</v>
      </c>
      <c r="G71" s="46">
        <f t="shared" si="3"/>
        <v>92.927297549506321</v>
      </c>
      <c r="H71" s="39" t="s">
        <v>17</v>
      </c>
      <c r="I71" s="39" t="s">
        <v>15</v>
      </c>
      <c r="J71" s="40">
        <v>43183</v>
      </c>
      <c r="K71" s="12">
        <v>206.86314944999998</v>
      </c>
      <c r="L71" s="12">
        <v>293.10078125000001</v>
      </c>
      <c r="M71" s="12">
        <v>86.23769415000001</v>
      </c>
      <c r="N71" s="12">
        <v>34.096733749999999</v>
      </c>
      <c r="O71" s="8">
        <v>231</v>
      </c>
      <c r="P71" s="8">
        <v>0</v>
      </c>
      <c r="Q71" s="8">
        <v>179</v>
      </c>
      <c r="R71">
        <v>129.30000000000001</v>
      </c>
      <c r="S71">
        <v>64.099999999999994</v>
      </c>
      <c r="T71" s="8">
        <v>33.299999999999997</v>
      </c>
      <c r="U71" s="8">
        <v>0.58000000000000007</v>
      </c>
      <c r="V71">
        <v>8.1999999999999993</v>
      </c>
      <c r="W71" s="8">
        <v>10.4</v>
      </c>
      <c r="X71" s="8">
        <v>0.3</v>
      </c>
      <c r="Y71" s="8">
        <v>11</v>
      </c>
      <c r="Z71">
        <v>9.3000000000000007</v>
      </c>
      <c r="AA71" s="8">
        <v>1.1000000000000001</v>
      </c>
      <c r="AB71" s="8">
        <v>79.900000000000006</v>
      </c>
      <c r="AC71" s="8">
        <v>0.72</v>
      </c>
      <c r="AD71" s="8">
        <v>1860</v>
      </c>
      <c r="AE71" s="8">
        <v>9.2000000000000011</v>
      </c>
      <c r="AF71" s="8">
        <v>127</v>
      </c>
      <c r="AG71" s="8">
        <v>93.2</v>
      </c>
      <c r="AH71" s="8">
        <v>0.64</v>
      </c>
      <c r="AI71" s="8">
        <v>18</v>
      </c>
      <c r="AJ71" s="8">
        <v>7.7200000000000006</v>
      </c>
      <c r="AK71" s="8">
        <v>0</v>
      </c>
      <c r="AL71" s="8">
        <v>11.5</v>
      </c>
      <c r="AM71" s="8">
        <v>15.4</v>
      </c>
      <c r="AN71" s="8">
        <v>1.2</v>
      </c>
      <c r="AO71" s="8">
        <v>486</v>
      </c>
      <c r="AP71" s="8">
        <v>1.9</v>
      </c>
      <c r="AQ71" s="8">
        <v>3650</v>
      </c>
      <c r="AR71" s="8">
        <v>80.3</v>
      </c>
      <c r="AS71" s="8">
        <v>796</v>
      </c>
      <c r="AT71" s="8">
        <v>388</v>
      </c>
      <c r="AU71" s="8">
        <v>48.9</v>
      </c>
      <c r="AV71" s="8">
        <v>89.600000000000009</v>
      </c>
      <c r="AW71" s="8">
        <v>10.199999999999999</v>
      </c>
      <c r="AX71" s="8">
        <v>3.62</v>
      </c>
      <c r="AY71" s="8">
        <v>1.36</v>
      </c>
      <c r="AZ71" s="8">
        <v>0.70000000000000007</v>
      </c>
      <c r="BA71" s="8">
        <v>144</v>
      </c>
      <c r="BB71" s="8">
        <v>1.1700000000000002</v>
      </c>
      <c r="BC71" s="8">
        <v>425</v>
      </c>
      <c r="BD71" s="8">
        <v>109</v>
      </c>
      <c r="BE71" s="8">
        <v>0.1</v>
      </c>
      <c r="BF71" s="8">
        <v>18.600000000000001</v>
      </c>
      <c r="BG71" s="8">
        <v>15.5</v>
      </c>
      <c r="BH71" s="8">
        <v>0</v>
      </c>
    </row>
    <row r="72" spans="1:60" x14ac:dyDescent="0.25">
      <c r="A72" s="38">
        <v>352</v>
      </c>
      <c r="B72" s="39" t="s">
        <v>140</v>
      </c>
      <c r="C72" s="39" t="s">
        <v>98</v>
      </c>
      <c r="D72" s="39" t="s">
        <v>90</v>
      </c>
      <c r="E72" s="39">
        <v>0</v>
      </c>
      <c r="F72" s="46">
        <v>29.437701006328457</v>
      </c>
      <c r="G72" s="46">
        <f t="shared" si="3"/>
        <v>94.594154904654417</v>
      </c>
      <c r="H72" s="39" t="s">
        <v>17</v>
      </c>
      <c r="I72" s="39" t="s">
        <v>15</v>
      </c>
      <c r="J72" s="40">
        <v>43183</v>
      </c>
      <c r="K72" s="12">
        <v>208.7171232</v>
      </c>
      <c r="L72" s="12">
        <v>255.28574179999998</v>
      </c>
      <c r="M72" s="12">
        <v>46.568618600000001</v>
      </c>
      <c r="N72" s="12">
        <v>38.635758299999999</v>
      </c>
      <c r="O72" s="8">
        <v>218</v>
      </c>
      <c r="P72" s="8">
        <v>0</v>
      </c>
      <c r="Q72" s="8">
        <v>141</v>
      </c>
      <c r="R72">
        <v>120.19999999999999</v>
      </c>
      <c r="S72">
        <v>52.699999999999996</v>
      </c>
      <c r="T72" s="8">
        <v>31.200000000000003</v>
      </c>
      <c r="U72" s="8">
        <v>0.62</v>
      </c>
      <c r="V72">
        <v>18.400000000000002</v>
      </c>
      <c r="W72" s="8">
        <v>9.86</v>
      </c>
      <c r="X72" s="8">
        <v>0.3</v>
      </c>
      <c r="Y72" s="8">
        <v>17.8</v>
      </c>
      <c r="Z72">
        <v>17.7</v>
      </c>
      <c r="AA72" s="8">
        <v>1</v>
      </c>
      <c r="AB72" s="8">
        <v>157</v>
      </c>
      <c r="AC72" s="8">
        <v>1.1600000000000001</v>
      </c>
      <c r="AD72" s="8">
        <v>1410</v>
      </c>
      <c r="AE72" s="8">
        <v>30.6</v>
      </c>
      <c r="AF72" s="8">
        <v>109</v>
      </c>
      <c r="AG72" s="8">
        <v>106</v>
      </c>
      <c r="AH72" s="8">
        <v>3.08</v>
      </c>
      <c r="AI72" s="8">
        <v>211</v>
      </c>
      <c r="AJ72" s="8">
        <v>9.2000000000000011</v>
      </c>
      <c r="AK72" s="8">
        <v>0.69000000000000006</v>
      </c>
      <c r="AL72" s="8">
        <v>19.3</v>
      </c>
      <c r="AM72" s="8">
        <v>206.29999999999998</v>
      </c>
      <c r="AN72" s="8">
        <v>1.7999999999999998</v>
      </c>
      <c r="AO72" s="8">
        <v>592</v>
      </c>
      <c r="AP72" s="8">
        <v>1.53</v>
      </c>
      <c r="AQ72" s="8">
        <v>3100</v>
      </c>
      <c r="AR72" s="8">
        <v>111</v>
      </c>
      <c r="AS72" s="8">
        <v>638</v>
      </c>
      <c r="AT72" s="8">
        <v>487</v>
      </c>
      <c r="AU72" s="8">
        <v>97.300000000000011</v>
      </c>
      <c r="AV72" s="8">
        <v>248</v>
      </c>
      <c r="AW72" s="8">
        <v>11</v>
      </c>
      <c r="AX72" s="8">
        <v>8.77</v>
      </c>
      <c r="AY72" s="8">
        <v>1.02</v>
      </c>
      <c r="AZ72" s="8">
        <v>0.66</v>
      </c>
      <c r="BA72" s="8">
        <v>184</v>
      </c>
      <c r="BB72" s="8">
        <v>1.53</v>
      </c>
      <c r="BC72" s="8">
        <v>393</v>
      </c>
      <c r="BD72" s="8">
        <v>148</v>
      </c>
      <c r="BE72" s="8">
        <v>0.10999999999999999</v>
      </c>
      <c r="BF72" s="8">
        <v>39.700000000000003</v>
      </c>
      <c r="BG72" s="8">
        <v>17.2</v>
      </c>
      <c r="BH72" s="8">
        <v>0.04</v>
      </c>
    </row>
    <row r="73" spans="1:60" x14ac:dyDescent="0.25">
      <c r="A73" s="38">
        <v>355</v>
      </c>
      <c r="B73" s="39" t="s">
        <v>140</v>
      </c>
      <c r="C73" s="39" t="s">
        <v>99</v>
      </c>
      <c r="D73" s="39" t="s">
        <v>92</v>
      </c>
      <c r="E73" s="39">
        <v>5.6</v>
      </c>
      <c r="F73" s="46">
        <v>31.123560535325243</v>
      </c>
      <c r="G73" s="46">
        <f t="shared" si="3"/>
        <v>100.01144130888574</v>
      </c>
      <c r="H73" s="39" t="s">
        <v>17</v>
      </c>
      <c r="I73" s="39" t="s">
        <v>15</v>
      </c>
      <c r="J73" s="40">
        <v>43183</v>
      </c>
      <c r="K73" s="12">
        <v>213.64805799999999</v>
      </c>
      <c r="L73" s="12">
        <v>285.47764169999999</v>
      </c>
      <c r="M73" s="12">
        <v>71.829583700000001</v>
      </c>
      <c r="N73" s="12">
        <v>38.091706049999999</v>
      </c>
      <c r="O73" s="8">
        <v>298</v>
      </c>
      <c r="P73" s="8">
        <v>0</v>
      </c>
      <c r="Q73" s="8">
        <v>194</v>
      </c>
      <c r="R73">
        <v>141</v>
      </c>
      <c r="S73">
        <v>68.7</v>
      </c>
      <c r="T73" s="8">
        <v>41.5</v>
      </c>
      <c r="U73" s="8">
        <v>0.67</v>
      </c>
      <c r="V73">
        <v>12.3</v>
      </c>
      <c r="W73" s="8">
        <v>13.100000000000001</v>
      </c>
      <c r="X73" s="8">
        <v>0.41000000000000003</v>
      </c>
      <c r="Y73" s="8">
        <v>13.700000000000001</v>
      </c>
      <c r="Z73">
        <v>13.700000000000001</v>
      </c>
      <c r="AA73" s="8">
        <v>0.70000000000000007</v>
      </c>
      <c r="AB73" s="8">
        <v>75.400000000000006</v>
      </c>
      <c r="AC73" s="8">
        <v>0.59</v>
      </c>
      <c r="AD73" s="8">
        <v>1800</v>
      </c>
      <c r="AE73" s="8">
        <v>7.22</v>
      </c>
      <c r="AF73" s="8">
        <v>120</v>
      </c>
      <c r="AG73" s="8">
        <v>97.699999999999989</v>
      </c>
      <c r="AH73" s="8">
        <v>0.85000000000000009</v>
      </c>
      <c r="AI73" s="8">
        <v>39.300000000000004</v>
      </c>
      <c r="AJ73" s="8">
        <v>9.8699999999999992</v>
      </c>
      <c r="AK73" s="8">
        <v>0</v>
      </c>
      <c r="AL73" s="8">
        <v>18</v>
      </c>
      <c r="AM73" s="8">
        <v>35.799999999999997</v>
      </c>
      <c r="AN73" s="8">
        <v>1.6</v>
      </c>
      <c r="AO73" s="8">
        <v>497</v>
      </c>
      <c r="AP73" s="8">
        <v>1.29</v>
      </c>
      <c r="AQ73" s="8">
        <v>3570</v>
      </c>
      <c r="AR73" s="8">
        <v>74.599999999999994</v>
      </c>
      <c r="AS73" s="8">
        <v>782</v>
      </c>
      <c r="AT73" s="8">
        <v>421</v>
      </c>
      <c r="AU73" s="8">
        <v>55.300000000000004</v>
      </c>
      <c r="AV73" s="8">
        <v>140</v>
      </c>
      <c r="AW73" s="8">
        <v>14.399999999999999</v>
      </c>
      <c r="AX73" s="8">
        <v>5.6899999999999995</v>
      </c>
      <c r="AY73" s="8">
        <v>1.08</v>
      </c>
      <c r="AZ73" s="8">
        <v>0.57000000000000006</v>
      </c>
      <c r="BA73" s="8">
        <v>142</v>
      </c>
      <c r="BB73" s="8">
        <v>1.1700000000000002</v>
      </c>
      <c r="BC73" s="8">
        <v>417</v>
      </c>
      <c r="BD73" s="8">
        <v>119</v>
      </c>
      <c r="BE73" s="8">
        <v>0.1</v>
      </c>
      <c r="BF73" s="8">
        <v>23.700000000000003</v>
      </c>
      <c r="BG73" s="8">
        <v>17.5</v>
      </c>
      <c r="BH73" s="8">
        <v>0</v>
      </c>
    </row>
    <row r="74" spans="1:60" x14ac:dyDescent="0.25">
      <c r="A74" s="38">
        <v>358</v>
      </c>
      <c r="B74" s="39" t="s">
        <v>140</v>
      </c>
      <c r="C74" s="39" t="s">
        <v>101</v>
      </c>
      <c r="D74" s="39" t="s">
        <v>93</v>
      </c>
      <c r="E74" s="39">
        <v>11.3</v>
      </c>
      <c r="F74" s="46">
        <v>27.622159975101152</v>
      </c>
      <c r="G74" s="46">
        <f t="shared" si="3"/>
        <v>88.760154161636081</v>
      </c>
      <c r="H74" s="39" t="s">
        <v>17</v>
      </c>
      <c r="I74" s="39" t="s">
        <v>15</v>
      </c>
      <c r="J74" s="40">
        <v>43183</v>
      </c>
      <c r="K74" s="8">
        <v>191.59450535000002</v>
      </c>
      <c r="L74" s="8">
        <v>228.53332635000001</v>
      </c>
      <c r="M74" s="8">
        <v>36.938820999999997</v>
      </c>
      <c r="N74" s="8">
        <v>34.259339050000001</v>
      </c>
      <c r="O74" s="8">
        <v>202</v>
      </c>
      <c r="P74" s="8">
        <v>0.15</v>
      </c>
      <c r="Q74" s="8">
        <v>76.399999999999991</v>
      </c>
      <c r="R74">
        <v>128.4</v>
      </c>
      <c r="S74">
        <v>54.699999999999996</v>
      </c>
      <c r="T74" s="8">
        <v>31</v>
      </c>
      <c r="U74" s="8">
        <v>0.69000000000000006</v>
      </c>
      <c r="V74">
        <v>21.8</v>
      </c>
      <c r="W74" s="8">
        <v>4.67</v>
      </c>
      <c r="X74" s="8">
        <v>0.33</v>
      </c>
      <c r="Y74" s="8">
        <v>15.5</v>
      </c>
      <c r="Z74" s="8">
        <v>16.599999999999998</v>
      </c>
      <c r="AA74" s="8">
        <v>1.7999999999999998</v>
      </c>
      <c r="AB74" s="8">
        <v>195</v>
      </c>
      <c r="AC74" s="8">
        <v>1.27</v>
      </c>
      <c r="AD74" s="8">
        <v>1250</v>
      </c>
      <c r="AE74" s="8">
        <v>31.400000000000002</v>
      </c>
      <c r="AF74" s="8">
        <v>111</v>
      </c>
      <c r="AG74" s="8">
        <v>106</v>
      </c>
      <c r="AH74" s="8">
        <v>3.3800000000000003</v>
      </c>
      <c r="AI74" s="8">
        <v>258</v>
      </c>
      <c r="AJ74" s="8">
        <v>11.299999999999999</v>
      </c>
      <c r="AK74" s="8">
        <v>0.90999999999999992</v>
      </c>
      <c r="AL74" s="8">
        <v>16.5</v>
      </c>
      <c r="AM74" s="8">
        <v>253.70000000000002</v>
      </c>
      <c r="AN74" s="8">
        <v>2.6</v>
      </c>
      <c r="AO74" s="8">
        <v>569</v>
      </c>
      <c r="AP74" s="8">
        <v>1.25</v>
      </c>
      <c r="AQ74" s="8">
        <v>3130</v>
      </c>
      <c r="AR74" s="8">
        <v>86.4</v>
      </c>
      <c r="AS74" s="8">
        <v>603</v>
      </c>
      <c r="AT74" s="8">
        <v>477</v>
      </c>
      <c r="AU74" s="8">
        <v>74.400000000000006</v>
      </c>
      <c r="AV74" s="8">
        <v>240</v>
      </c>
      <c r="AW74" s="8">
        <v>10.199999999999999</v>
      </c>
      <c r="AX74" s="8">
        <v>6.46</v>
      </c>
      <c r="AY74" s="8">
        <v>1.46</v>
      </c>
      <c r="AZ74" s="8">
        <v>0.72</v>
      </c>
      <c r="BA74" s="8">
        <v>207</v>
      </c>
      <c r="BB74" s="8">
        <v>1.29</v>
      </c>
      <c r="BC74" s="8">
        <v>391</v>
      </c>
      <c r="BD74" s="8">
        <v>167</v>
      </c>
      <c r="BE74" s="8">
        <v>0.13</v>
      </c>
      <c r="BF74" s="8">
        <v>36.6</v>
      </c>
      <c r="BG74" s="8">
        <v>16.599999999999998</v>
      </c>
      <c r="BH74" s="8">
        <v>0</v>
      </c>
    </row>
    <row r="75" spans="1:60" x14ac:dyDescent="0.25">
      <c r="A75" s="38">
        <v>361</v>
      </c>
      <c r="B75" s="39" t="s">
        <v>140</v>
      </c>
      <c r="C75" s="39" t="s">
        <v>102</v>
      </c>
      <c r="D75" s="39" t="s">
        <v>90</v>
      </c>
      <c r="E75" s="39">
        <v>0</v>
      </c>
      <c r="F75" s="46">
        <v>26.455026455026456</v>
      </c>
      <c r="G75" s="46">
        <f t="shared" si="3"/>
        <v>85.009725112552886</v>
      </c>
      <c r="H75" s="39" t="s">
        <v>17</v>
      </c>
      <c r="I75" s="39" t="s">
        <v>15</v>
      </c>
      <c r="J75" s="40">
        <v>43183</v>
      </c>
      <c r="K75" s="8">
        <v>183.01271710000003</v>
      </c>
      <c r="L75" s="8">
        <v>254.79482805000001</v>
      </c>
      <c r="M75" s="8">
        <v>71.782110950000003</v>
      </c>
      <c r="N75" s="8">
        <v>30.172222899999998</v>
      </c>
      <c r="O75" s="8">
        <v>208</v>
      </c>
      <c r="P75" s="8">
        <v>7.0000000000000007E-2</v>
      </c>
      <c r="Q75" s="8">
        <v>100</v>
      </c>
      <c r="R75">
        <v>155.39999999999998</v>
      </c>
      <c r="S75">
        <v>69.900000000000006</v>
      </c>
      <c r="T75" s="8">
        <v>32.9</v>
      </c>
      <c r="U75" s="8">
        <v>0.58000000000000007</v>
      </c>
      <c r="V75">
        <v>12</v>
      </c>
      <c r="W75" s="8">
        <v>4.26</v>
      </c>
      <c r="X75" s="8">
        <v>0.29000000000000004</v>
      </c>
      <c r="Y75" s="8">
        <v>12.3</v>
      </c>
      <c r="Z75" s="8">
        <v>7.4</v>
      </c>
      <c r="AA75" s="8">
        <v>1.1000000000000001</v>
      </c>
      <c r="AB75" s="8">
        <v>74.599999999999994</v>
      </c>
      <c r="AC75" s="8">
        <v>0.51</v>
      </c>
      <c r="AD75" s="8">
        <v>1800</v>
      </c>
      <c r="AE75" s="8">
        <v>8.84</v>
      </c>
      <c r="AF75" s="8">
        <v>113</v>
      </c>
      <c r="AG75" s="8">
        <v>101</v>
      </c>
      <c r="AH75" s="8">
        <v>0.84000000000000008</v>
      </c>
      <c r="AI75" s="8">
        <v>33.4</v>
      </c>
      <c r="AJ75" s="8">
        <v>8.379999999999999</v>
      </c>
      <c r="AK75" s="8">
        <v>0</v>
      </c>
      <c r="AL75" s="8">
        <v>14.299999999999999</v>
      </c>
      <c r="AM75" s="8">
        <v>30.6</v>
      </c>
      <c r="AN75" s="8">
        <v>2</v>
      </c>
      <c r="AO75" s="8">
        <v>439</v>
      </c>
      <c r="AP75" s="8">
        <v>1.21</v>
      </c>
      <c r="AQ75" s="8">
        <v>3800</v>
      </c>
      <c r="AR75" s="8">
        <v>51.8</v>
      </c>
      <c r="AS75" s="8">
        <v>746</v>
      </c>
      <c r="AT75" s="8">
        <v>403</v>
      </c>
      <c r="AU75" s="8">
        <v>39.6</v>
      </c>
      <c r="AV75" s="8">
        <v>118</v>
      </c>
      <c r="AW75" s="8">
        <v>10.3</v>
      </c>
      <c r="AX75" s="8">
        <v>3.87</v>
      </c>
      <c r="AY75" s="8">
        <v>1.54</v>
      </c>
      <c r="AZ75" s="8">
        <v>0.72</v>
      </c>
      <c r="BA75" s="8">
        <v>167</v>
      </c>
      <c r="BB75" s="8">
        <v>2.5499999999999998</v>
      </c>
      <c r="BC75" s="8">
        <v>400</v>
      </c>
      <c r="BD75" s="8">
        <v>128</v>
      </c>
      <c r="BE75" s="8">
        <v>0.32</v>
      </c>
      <c r="BF75" s="8">
        <v>22.799999999999997</v>
      </c>
      <c r="BG75" s="8">
        <v>16.200000000000003</v>
      </c>
      <c r="BH75" s="8">
        <v>0.14000000000000001</v>
      </c>
    </row>
    <row r="76" spans="1:60" x14ac:dyDescent="0.25">
      <c r="A76" s="38">
        <v>364</v>
      </c>
      <c r="B76" s="39" t="s">
        <v>140</v>
      </c>
      <c r="C76" s="39" t="s">
        <v>104</v>
      </c>
      <c r="D76" s="39" t="s">
        <v>90</v>
      </c>
      <c r="E76" s="39">
        <v>0</v>
      </c>
      <c r="F76" s="46">
        <v>21.656810872497147</v>
      </c>
      <c r="G76" s="46">
        <f t="shared" si="3"/>
        <v>69.59129457743299</v>
      </c>
      <c r="H76" s="39" t="s">
        <v>17</v>
      </c>
      <c r="I76" s="39" t="s">
        <v>15</v>
      </c>
      <c r="J76" s="40">
        <v>43183</v>
      </c>
      <c r="K76" s="8">
        <v>203.64286950000002</v>
      </c>
      <c r="L76" s="8">
        <v>248.7025696</v>
      </c>
      <c r="M76" s="8">
        <v>45.059700100000001</v>
      </c>
      <c r="N76" s="8">
        <v>32.561846799999998</v>
      </c>
      <c r="O76" s="8">
        <v>195</v>
      </c>
      <c r="P76" s="8">
        <v>0.12</v>
      </c>
      <c r="Q76" s="8">
        <v>70</v>
      </c>
      <c r="R76">
        <v>125.8</v>
      </c>
      <c r="S76">
        <v>51.1</v>
      </c>
      <c r="T76" s="8">
        <v>29.4</v>
      </c>
      <c r="U76" s="8">
        <v>0.66</v>
      </c>
      <c r="V76">
        <v>23.1</v>
      </c>
      <c r="W76" s="8">
        <v>4.74</v>
      </c>
      <c r="X76" s="8">
        <v>0.3</v>
      </c>
      <c r="Y76" s="8">
        <v>10.199999999999999</v>
      </c>
      <c r="Z76" s="8">
        <v>15.600000000000001</v>
      </c>
      <c r="AA76" s="8">
        <v>2</v>
      </c>
      <c r="AB76" s="8">
        <v>213</v>
      </c>
      <c r="AC76" s="8">
        <v>1.35</v>
      </c>
      <c r="AD76" s="8">
        <v>1210</v>
      </c>
      <c r="AE76" s="8">
        <v>38</v>
      </c>
      <c r="AF76" s="8">
        <v>112</v>
      </c>
      <c r="AG76" s="8">
        <v>111</v>
      </c>
      <c r="AH76" s="8">
        <v>2.67</v>
      </c>
      <c r="AI76" s="8">
        <v>272</v>
      </c>
      <c r="AJ76" s="8">
        <v>10.8</v>
      </c>
      <c r="AK76" s="8">
        <v>0.95</v>
      </c>
      <c r="AL76" s="8">
        <v>11.6</v>
      </c>
      <c r="AM76" s="8">
        <v>271.70000000000005</v>
      </c>
      <c r="AN76" s="8">
        <v>1.7999999999999998</v>
      </c>
      <c r="AO76" s="8">
        <v>602</v>
      </c>
      <c r="AP76" s="8">
        <v>1.4000000000000001</v>
      </c>
      <c r="AQ76" s="8">
        <v>3090</v>
      </c>
      <c r="AR76" s="8">
        <v>95.7</v>
      </c>
      <c r="AS76" s="8">
        <v>661</v>
      </c>
      <c r="AT76" s="8">
        <v>512</v>
      </c>
      <c r="AU76" s="8">
        <v>75.099999999999994</v>
      </c>
      <c r="AV76" s="8">
        <v>252</v>
      </c>
      <c r="AW76" s="8">
        <v>10.5</v>
      </c>
      <c r="AX76" s="8">
        <v>6.66</v>
      </c>
      <c r="AY76" s="8">
        <v>1.03</v>
      </c>
      <c r="AZ76" s="8">
        <v>0.69000000000000006</v>
      </c>
      <c r="BA76" s="8">
        <v>211</v>
      </c>
      <c r="BB76" s="8">
        <v>1.22</v>
      </c>
      <c r="BC76" s="8">
        <v>398</v>
      </c>
      <c r="BD76" s="8">
        <v>178</v>
      </c>
      <c r="BE76" s="8">
        <v>0.12</v>
      </c>
      <c r="BF76" s="8">
        <v>37.200000000000003</v>
      </c>
      <c r="BG76" s="8">
        <v>16.7</v>
      </c>
      <c r="BH76" s="8">
        <v>0</v>
      </c>
    </row>
    <row r="77" spans="1:60" x14ac:dyDescent="0.25">
      <c r="A77" s="38">
        <v>367</v>
      </c>
      <c r="B77" s="39" t="s">
        <v>140</v>
      </c>
      <c r="C77" s="39" t="s">
        <v>105</v>
      </c>
      <c r="D77" s="39" t="s">
        <v>91</v>
      </c>
      <c r="E77" s="39">
        <v>16.899999999999999</v>
      </c>
      <c r="F77" s="46">
        <v>26.714389459487499</v>
      </c>
      <c r="G77" s="46">
        <f t="shared" si="3"/>
        <v>85.843153790126919</v>
      </c>
      <c r="H77" s="39" t="s">
        <v>17</v>
      </c>
      <c r="I77" s="39" t="s">
        <v>15</v>
      </c>
      <c r="J77" s="40">
        <v>43183</v>
      </c>
      <c r="K77" s="8">
        <v>173.50409310000001</v>
      </c>
      <c r="L77" s="8">
        <v>258.27237459999998</v>
      </c>
      <c r="M77" s="8">
        <v>84.768281500000001</v>
      </c>
      <c r="N77" s="8">
        <v>25.055093399999997</v>
      </c>
      <c r="O77" s="8">
        <v>187</v>
      </c>
      <c r="P77" s="8">
        <v>0.2</v>
      </c>
      <c r="Q77" s="8">
        <v>99.2</v>
      </c>
      <c r="R77">
        <v>130.29999999999998</v>
      </c>
      <c r="S77">
        <v>58.7</v>
      </c>
      <c r="T77" s="8">
        <v>30.7</v>
      </c>
      <c r="U77" s="8">
        <v>0.59</v>
      </c>
      <c r="V77">
        <v>10.3</v>
      </c>
      <c r="W77" s="8">
        <v>3.41</v>
      </c>
      <c r="X77" s="8">
        <v>0.25</v>
      </c>
      <c r="Y77" s="8">
        <v>9.9</v>
      </c>
      <c r="Z77" s="8">
        <v>5.5</v>
      </c>
      <c r="AA77" s="8">
        <v>1.7999999999999998</v>
      </c>
      <c r="AB77" s="8">
        <v>77.2</v>
      </c>
      <c r="AC77" s="8">
        <v>0.44999999999999996</v>
      </c>
      <c r="AD77" s="8">
        <v>1840</v>
      </c>
      <c r="AE77" s="8">
        <v>6.97</v>
      </c>
      <c r="AF77" s="8">
        <v>99.800000000000011</v>
      </c>
      <c r="AG77" s="8">
        <v>107</v>
      </c>
      <c r="AH77" s="8">
        <v>0.66</v>
      </c>
      <c r="AI77" s="8">
        <v>20.9</v>
      </c>
      <c r="AJ77" s="8">
        <v>7.06</v>
      </c>
      <c r="AK77" s="8">
        <v>0</v>
      </c>
      <c r="AL77" s="8">
        <v>10.5</v>
      </c>
      <c r="AM77" s="8">
        <v>18.799999999999997</v>
      </c>
      <c r="AN77" s="8">
        <v>1.5</v>
      </c>
      <c r="AO77" s="8">
        <v>477</v>
      </c>
      <c r="AP77" s="8">
        <v>1.4000000000000001</v>
      </c>
      <c r="AQ77" s="8">
        <v>3910</v>
      </c>
      <c r="AR77" s="8">
        <v>69.3</v>
      </c>
      <c r="AS77" s="8">
        <v>699</v>
      </c>
      <c r="AT77" s="8">
        <v>421</v>
      </c>
      <c r="AU77" s="8">
        <v>38.9</v>
      </c>
      <c r="AV77" s="8">
        <v>87.8</v>
      </c>
      <c r="AW77" s="8">
        <v>9.66</v>
      </c>
      <c r="AX77" s="8">
        <v>2.88</v>
      </c>
      <c r="AY77" s="8">
        <v>0.89999999999999991</v>
      </c>
      <c r="AZ77" s="8">
        <v>0.66</v>
      </c>
      <c r="BA77" s="8">
        <v>151</v>
      </c>
      <c r="BB77" s="8">
        <v>1.03</v>
      </c>
      <c r="BC77" s="8">
        <v>370</v>
      </c>
      <c r="BD77" s="8">
        <v>134</v>
      </c>
      <c r="BE77" s="8">
        <v>0.1</v>
      </c>
      <c r="BF77" s="8">
        <v>20</v>
      </c>
      <c r="BG77" s="8">
        <v>15.1</v>
      </c>
      <c r="BH77" s="8">
        <v>0</v>
      </c>
    </row>
    <row r="78" spans="1:60" x14ac:dyDescent="0.25">
      <c r="A78" s="38">
        <v>370</v>
      </c>
      <c r="B78" s="39" t="s">
        <v>140</v>
      </c>
      <c r="C78" s="39" t="s">
        <v>107</v>
      </c>
      <c r="D78" s="39" t="s">
        <v>92</v>
      </c>
      <c r="E78" s="39">
        <v>5.6</v>
      </c>
      <c r="F78" s="46">
        <v>23.991077912646542</v>
      </c>
      <c r="G78" s="46">
        <f t="shared" si="3"/>
        <v>77.092152675599422</v>
      </c>
      <c r="H78" s="39" t="s">
        <v>17</v>
      </c>
      <c r="I78" s="39" t="s">
        <v>15</v>
      </c>
      <c r="J78" s="40">
        <v>43183</v>
      </c>
      <c r="K78" s="8">
        <v>180.4527401</v>
      </c>
      <c r="L78" s="8">
        <v>233.40618480000001</v>
      </c>
      <c r="M78" s="8">
        <v>52.953444699999999</v>
      </c>
      <c r="N78" s="8">
        <v>33.933301200000002</v>
      </c>
      <c r="O78" s="8">
        <v>204</v>
      </c>
      <c r="P78" s="8">
        <v>0.09</v>
      </c>
      <c r="Q78" s="8">
        <v>80.399999999999991</v>
      </c>
      <c r="R78">
        <v>130.6</v>
      </c>
      <c r="S78">
        <v>52</v>
      </c>
      <c r="T78" s="8">
        <v>31.200000000000003</v>
      </c>
      <c r="U78" s="8">
        <v>0.68</v>
      </c>
      <c r="V78">
        <v>19</v>
      </c>
      <c r="W78" s="8">
        <v>3.51</v>
      </c>
      <c r="X78" s="8">
        <v>0.3</v>
      </c>
      <c r="Y78" s="8">
        <v>16.5</v>
      </c>
      <c r="Z78" s="8">
        <v>11.7</v>
      </c>
      <c r="AA78" s="8">
        <v>2.5</v>
      </c>
      <c r="AB78" s="8">
        <v>154</v>
      </c>
      <c r="AC78" s="8">
        <v>0.99</v>
      </c>
      <c r="AD78" s="8">
        <v>1400</v>
      </c>
      <c r="AE78" s="8">
        <v>26.6</v>
      </c>
      <c r="AF78" s="8">
        <v>96.8</v>
      </c>
      <c r="AG78" s="8">
        <v>111</v>
      </c>
      <c r="AH78" s="8">
        <v>2.58</v>
      </c>
      <c r="AI78" s="8">
        <v>161</v>
      </c>
      <c r="AJ78" s="8">
        <v>8.7899999999999991</v>
      </c>
      <c r="AK78" s="8">
        <v>0.53</v>
      </c>
      <c r="AL78" s="8">
        <v>17</v>
      </c>
      <c r="AM78" s="8">
        <v>157.4</v>
      </c>
      <c r="AN78" s="8">
        <v>2.4</v>
      </c>
      <c r="AO78" s="8">
        <v>554</v>
      </c>
      <c r="AP78" s="8">
        <v>1.1500000000000001</v>
      </c>
      <c r="AQ78" s="8">
        <v>3360</v>
      </c>
      <c r="AR78" s="8">
        <v>82.699999999999989</v>
      </c>
      <c r="AS78" s="8">
        <v>630</v>
      </c>
      <c r="AT78" s="8">
        <v>502</v>
      </c>
      <c r="AU78" s="8">
        <v>72.900000000000006</v>
      </c>
      <c r="AV78" s="8">
        <v>192</v>
      </c>
      <c r="AW78" s="8">
        <v>9.120000000000001</v>
      </c>
      <c r="AX78" s="8">
        <v>5.3800000000000008</v>
      </c>
      <c r="AY78" s="8">
        <v>1.46</v>
      </c>
      <c r="AZ78" s="8">
        <v>0.62</v>
      </c>
      <c r="BA78" s="8">
        <v>187</v>
      </c>
      <c r="BB78" s="8">
        <v>1.25</v>
      </c>
      <c r="BC78" s="8">
        <v>365</v>
      </c>
      <c r="BD78" s="8">
        <v>172</v>
      </c>
      <c r="BE78" s="8">
        <v>0.12</v>
      </c>
      <c r="BF78" s="8">
        <v>31</v>
      </c>
      <c r="BG78" s="8">
        <v>14.299999999999999</v>
      </c>
      <c r="BH78" s="8">
        <v>0</v>
      </c>
    </row>
    <row r="79" spans="1:60" x14ac:dyDescent="0.25">
      <c r="A79" s="38">
        <v>373</v>
      </c>
      <c r="B79" s="39" t="s">
        <v>140</v>
      </c>
      <c r="C79" s="39" t="s">
        <v>108</v>
      </c>
      <c r="D79" s="39" t="s">
        <v>90</v>
      </c>
      <c r="E79" s="39">
        <v>0</v>
      </c>
      <c r="F79" s="46">
        <v>21.008403361344538</v>
      </c>
      <c r="G79" s="46">
        <f t="shared" si="3"/>
        <v>67.507722883497863</v>
      </c>
      <c r="H79" s="39" t="s">
        <v>17</v>
      </c>
      <c r="I79" s="39" t="s">
        <v>15</v>
      </c>
      <c r="J79" s="40">
        <v>43183</v>
      </c>
      <c r="K79" s="8">
        <v>192.13808950000001</v>
      </c>
      <c r="L79" s="8">
        <v>273.93445974999997</v>
      </c>
      <c r="M79" s="8">
        <v>81.796370249999995</v>
      </c>
      <c r="N79" s="8">
        <v>27.2623973</v>
      </c>
      <c r="O79">
        <v>1020</v>
      </c>
      <c r="P79">
        <v>0.42000000000000004</v>
      </c>
      <c r="Q79">
        <v>296</v>
      </c>
      <c r="R79">
        <v>509</v>
      </c>
      <c r="S79">
        <v>66</v>
      </c>
      <c r="T79">
        <v>138</v>
      </c>
      <c r="U79">
        <v>2.09</v>
      </c>
      <c r="V79">
        <v>16.299999999999997</v>
      </c>
      <c r="W79">
        <v>8.01</v>
      </c>
      <c r="X79">
        <v>1.43</v>
      </c>
      <c r="Y79" s="8">
        <v>9.8000000000000007</v>
      </c>
      <c r="Z79" s="8">
        <v>7.7</v>
      </c>
      <c r="AA79" s="8">
        <v>1.9</v>
      </c>
      <c r="AB79" s="8">
        <v>77.099999999999994</v>
      </c>
      <c r="AC79" s="8">
        <v>0.41000000000000003</v>
      </c>
      <c r="AD79" s="8">
        <v>1820</v>
      </c>
      <c r="AE79" s="8">
        <v>6.92</v>
      </c>
      <c r="AF79" s="8">
        <v>119</v>
      </c>
      <c r="AG79" s="8">
        <v>105</v>
      </c>
      <c r="AH79" s="8">
        <v>0.77</v>
      </c>
      <c r="AI79" s="8">
        <v>25.5</v>
      </c>
      <c r="AJ79" s="8">
        <v>8.24</v>
      </c>
      <c r="AK79" s="8">
        <v>0</v>
      </c>
      <c r="AL79" s="8">
        <v>10.600000000000001</v>
      </c>
      <c r="AM79" s="8">
        <v>22.9</v>
      </c>
      <c r="AN79" s="8">
        <v>1.3</v>
      </c>
      <c r="AO79" s="8">
        <v>460</v>
      </c>
      <c r="AP79" s="8">
        <v>1.08</v>
      </c>
      <c r="AQ79" s="8">
        <v>3850</v>
      </c>
      <c r="AR79" s="8">
        <v>54.699999999999996</v>
      </c>
      <c r="AS79" s="8">
        <v>756</v>
      </c>
      <c r="AT79" s="8">
        <v>411</v>
      </c>
      <c r="AU79" s="8">
        <v>39.6</v>
      </c>
      <c r="AV79" s="8">
        <v>102</v>
      </c>
      <c r="AW79" s="8">
        <v>9.44</v>
      </c>
      <c r="AX79" s="8">
        <v>3.3200000000000003</v>
      </c>
      <c r="AY79" s="8">
        <v>1.6</v>
      </c>
      <c r="AZ79" s="8">
        <v>0.56000000000000005</v>
      </c>
      <c r="BA79" s="8">
        <v>163</v>
      </c>
      <c r="BB79" s="8">
        <v>1.53</v>
      </c>
      <c r="BC79" s="8">
        <v>422</v>
      </c>
      <c r="BD79" s="8">
        <v>132</v>
      </c>
      <c r="BE79" s="8">
        <v>0.10999999999999999</v>
      </c>
      <c r="BF79" s="8">
        <v>20.6</v>
      </c>
      <c r="BG79" s="8">
        <v>14.2</v>
      </c>
      <c r="BH79" s="8">
        <v>0</v>
      </c>
    </row>
    <row r="80" spans="1:60" x14ac:dyDescent="0.25">
      <c r="A80" s="38">
        <v>376</v>
      </c>
      <c r="B80" s="39" t="s">
        <v>140</v>
      </c>
      <c r="C80" s="39" t="s">
        <v>110</v>
      </c>
      <c r="D80" s="39" t="s">
        <v>90</v>
      </c>
      <c r="E80" s="39">
        <v>0</v>
      </c>
      <c r="F80" s="46">
        <v>24.120759414877099</v>
      </c>
      <c r="G80" s="46">
        <f t="shared" si="3"/>
        <v>77.508867014386567</v>
      </c>
      <c r="H80" s="39" t="s">
        <v>17</v>
      </c>
      <c r="I80" s="39" t="s">
        <v>15</v>
      </c>
      <c r="J80" s="40">
        <v>43183</v>
      </c>
      <c r="K80" s="8">
        <v>177.04329954999997</v>
      </c>
      <c r="L80" s="8">
        <v>242.12494364999998</v>
      </c>
      <c r="M80" s="8">
        <v>65.081644100000005</v>
      </c>
      <c r="N80" s="8">
        <v>24.7206583</v>
      </c>
      <c r="O80" s="8">
        <v>251</v>
      </c>
      <c r="P80" s="8">
        <v>0.2</v>
      </c>
      <c r="Q80" s="8">
        <v>95.9</v>
      </c>
      <c r="R80" s="8">
        <v>109</v>
      </c>
      <c r="S80">
        <v>58.9</v>
      </c>
      <c r="T80" s="8">
        <v>38.5</v>
      </c>
      <c r="U80" s="8">
        <v>0.86999999999999988</v>
      </c>
      <c r="V80">
        <v>24.1</v>
      </c>
      <c r="W80" s="8">
        <v>4.7699999999999996</v>
      </c>
      <c r="X80" s="8">
        <v>0.36</v>
      </c>
      <c r="Y80" s="8">
        <v>7.6</v>
      </c>
      <c r="Z80" s="8">
        <v>14.6</v>
      </c>
      <c r="AA80" s="8">
        <v>3.2</v>
      </c>
      <c r="AB80" s="8">
        <v>79.400000000000006</v>
      </c>
      <c r="AC80" s="8">
        <v>0.85000000000000009</v>
      </c>
      <c r="AD80" s="8">
        <v>1750</v>
      </c>
      <c r="AE80" s="8">
        <v>9.24</v>
      </c>
      <c r="AF80" s="8">
        <v>128</v>
      </c>
      <c r="AG80" s="8">
        <v>123</v>
      </c>
      <c r="AH80" s="8">
        <v>1.18</v>
      </c>
      <c r="AI80" s="8">
        <v>54.800000000000004</v>
      </c>
      <c r="AJ80" s="8">
        <v>8.5299999999999994</v>
      </c>
      <c r="AK80" s="8">
        <v>0</v>
      </c>
      <c r="AL80" s="8">
        <v>9.6</v>
      </c>
      <c r="AM80" s="8">
        <v>52.5</v>
      </c>
      <c r="AN80" s="8">
        <v>1.7000000000000002</v>
      </c>
      <c r="AO80" s="8">
        <v>456</v>
      </c>
      <c r="AP80" s="8">
        <v>1.73</v>
      </c>
      <c r="AQ80" s="8">
        <v>3730</v>
      </c>
      <c r="AR80" s="8">
        <v>73.8</v>
      </c>
      <c r="AS80" s="8">
        <v>753</v>
      </c>
      <c r="AT80" s="8">
        <v>483</v>
      </c>
      <c r="AU80" s="8">
        <v>70.5</v>
      </c>
      <c r="AV80" s="8">
        <v>146</v>
      </c>
      <c r="AW80" s="8">
        <v>10.700000000000001</v>
      </c>
      <c r="AX80" s="8">
        <v>3.71</v>
      </c>
      <c r="AY80" s="8">
        <v>1.24</v>
      </c>
      <c r="AZ80" s="8">
        <v>0.87999999999999989</v>
      </c>
      <c r="BA80" s="8">
        <v>182</v>
      </c>
      <c r="BB80" s="8">
        <v>1.19</v>
      </c>
      <c r="BC80" s="8">
        <v>454</v>
      </c>
      <c r="BD80" s="8">
        <v>164</v>
      </c>
      <c r="BE80" s="8">
        <v>0.10999999999999999</v>
      </c>
      <c r="BF80" s="8">
        <v>34.5</v>
      </c>
      <c r="BG80" s="8">
        <v>14</v>
      </c>
      <c r="BH80" s="8">
        <v>0</v>
      </c>
    </row>
    <row r="81" spans="1:60" x14ac:dyDescent="0.25">
      <c r="A81" s="38">
        <v>379</v>
      </c>
      <c r="B81" s="39" t="s">
        <v>140</v>
      </c>
      <c r="C81" s="39" t="s">
        <v>111</v>
      </c>
      <c r="D81" s="39" t="s">
        <v>93</v>
      </c>
      <c r="E81" s="39">
        <v>11.3</v>
      </c>
      <c r="F81" s="46">
        <v>20.230314347961407</v>
      </c>
      <c r="G81" s="46">
        <f t="shared" si="3"/>
        <v>65.007436850775719</v>
      </c>
      <c r="H81" s="39" t="s">
        <v>17</v>
      </c>
      <c r="I81" s="39" t="s">
        <v>15</v>
      </c>
      <c r="J81" s="40">
        <v>43183</v>
      </c>
      <c r="K81" s="8">
        <v>180.21648669999996</v>
      </c>
      <c r="L81" s="8">
        <v>268.23498004999999</v>
      </c>
      <c r="M81" s="8">
        <v>88.01849335</v>
      </c>
      <c r="N81" s="8">
        <v>20.150701900000001</v>
      </c>
      <c r="O81" s="8">
        <v>270</v>
      </c>
      <c r="P81" s="8">
        <v>0.35000000000000003</v>
      </c>
      <c r="Q81" s="8">
        <v>111</v>
      </c>
      <c r="R81" s="8">
        <v>120</v>
      </c>
      <c r="S81">
        <v>68.600000000000009</v>
      </c>
      <c r="T81" s="8">
        <v>41.7</v>
      </c>
      <c r="U81" s="8">
        <v>0.85000000000000009</v>
      </c>
      <c r="V81">
        <v>12.8</v>
      </c>
      <c r="W81" s="8">
        <v>4.2</v>
      </c>
      <c r="X81" s="8">
        <v>0.41000000000000003</v>
      </c>
      <c r="Y81" s="8">
        <v>3.4000000000000004</v>
      </c>
      <c r="Z81" s="8">
        <v>6.8000000000000007</v>
      </c>
      <c r="AA81" s="8">
        <v>1.7999999999999998</v>
      </c>
      <c r="AB81" s="8">
        <v>82.899999999999991</v>
      </c>
      <c r="AC81" s="8">
        <v>0.44999999999999996</v>
      </c>
      <c r="AD81" s="8">
        <v>1820</v>
      </c>
      <c r="AE81" s="8">
        <v>7.63</v>
      </c>
      <c r="AF81" s="8">
        <v>104</v>
      </c>
      <c r="AG81" s="8">
        <v>107</v>
      </c>
      <c r="AH81" s="8">
        <v>0.51</v>
      </c>
      <c r="AI81" s="8">
        <v>19.600000000000001</v>
      </c>
      <c r="AJ81" s="8">
        <v>8.19</v>
      </c>
      <c r="AK81" s="8">
        <v>0</v>
      </c>
      <c r="AL81" s="8">
        <v>5.0999999999999996</v>
      </c>
      <c r="AM81" s="8">
        <v>18.2</v>
      </c>
      <c r="AN81" s="8">
        <v>1.6</v>
      </c>
      <c r="AO81" s="8">
        <v>481</v>
      </c>
      <c r="AP81" s="8">
        <v>1.3</v>
      </c>
      <c r="AQ81" s="8">
        <v>3890</v>
      </c>
      <c r="AR81" s="8">
        <v>65.400000000000006</v>
      </c>
      <c r="AS81" s="8">
        <v>705</v>
      </c>
      <c r="AT81" s="8">
        <v>429</v>
      </c>
      <c r="AU81" s="8">
        <v>39.200000000000003</v>
      </c>
      <c r="AV81" s="8">
        <v>90.3</v>
      </c>
      <c r="AW81" s="8">
        <v>10.4</v>
      </c>
      <c r="AX81" s="8">
        <v>3.1</v>
      </c>
      <c r="AY81" s="8">
        <v>1.26</v>
      </c>
      <c r="AZ81" s="8">
        <v>0.65</v>
      </c>
      <c r="BA81" s="8">
        <v>154</v>
      </c>
      <c r="BB81" s="8">
        <v>1.0900000000000001</v>
      </c>
      <c r="BC81" s="8">
        <v>368</v>
      </c>
      <c r="BD81" s="8">
        <v>133</v>
      </c>
      <c r="BE81" s="8">
        <v>0.09</v>
      </c>
      <c r="BF81" s="8">
        <v>16.8</v>
      </c>
      <c r="BG81" s="8">
        <v>12.7</v>
      </c>
      <c r="BH81" s="8">
        <v>0</v>
      </c>
    </row>
    <row r="82" spans="1:60" x14ac:dyDescent="0.25">
      <c r="A82" s="38">
        <v>382</v>
      </c>
      <c r="B82" s="39" t="s">
        <v>140</v>
      </c>
      <c r="C82" s="39" t="s">
        <v>113</v>
      </c>
      <c r="D82" s="39" t="s">
        <v>91</v>
      </c>
      <c r="E82" s="39">
        <v>16.899999999999999</v>
      </c>
      <c r="F82" s="46">
        <v>26.584707957256978</v>
      </c>
      <c r="G82" s="46">
        <f t="shared" si="3"/>
        <v>85.426439451339903</v>
      </c>
      <c r="H82" s="39" t="s">
        <v>17</v>
      </c>
      <c r="I82" s="39" t="s">
        <v>15</v>
      </c>
      <c r="J82" s="40">
        <v>43183</v>
      </c>
      <c r="K82" s="8">
        <v>200.34660809999997</v>
      </c>
      <c r="L82" s="8">
        <v>247.22054135000002</v>
      </c>
      <c r="M82" s="8">
        <v>46.873933250000007</v>
      </c>
      <c r="N82" s="8">
        <v>28.178747350000002</v>
      </c>
      <c r="O82" s="8">
        <v>119</v>
      </c>
      <c r="P82" s="8">
        <v>0.16</v>
      </c>
      <c r="Q82" s="8">
        <v>60.300000000000004</v>
      </c>
      <c r="R82">
        <v>229.89999999999998</v>
      </c>
      <c r="S82">
        <v>62.199999999999996</v>
      </c>
      <c r="T82" s="8">
        <v>19</v>
      </c>
      <c r="U82" s="8">
        <v>0.34</v>
      </c>
      <c r="V82">
        <v>26.400000000000002</v>
      </c>
      <c r="W82" s="8">
        <v>3.96</v>
      </c>
      <c r="X82" s="8">
        <v>0.16</v>
      </c>
      <c r="Y82" s="8">
        <v>11.399999999999999</v>
      </c>
      <c r="Z82" s="8">
        <v>13.3</v>
      </c>
      <c r="AA82" s="8">
        <v>2.6</v>
      </c>
      <c r="AB82" s="8">
        <v>142</v>
      </c>
      <c r="AC82" s="8">
        <v>0.84000000000000008</v>
      </c>
      <c r="AD82" s="8">
        <v>1500</v>
      </c>
      <c r="AE82" s="8">
        <v>23.1</v>
      </c>
      <c r="AF82" s="8">
        <v>105</v>
      </c>
      <c r="AG82" s="8">
        <v>114</v>
      </c>
      <c r="AH82" s="8">
        <v>3.14</v>
      </c>
      <c r="AI82" s="8">
        <v>130</v>
      </c>
      <c r="AJ82" s="8">
        <v>10.3</v>
      </c>
      <c r="AK82" s="8">
        <v>0.62</v>
      </c>
      <c r="AL82" s="8">
        <v>12.9</v>
      </c>
      <c r="AM82" s="8">
        <v>124.2</v>
      </c>
      <c r="AN82" s="8">
        <v>2.8000000000000003</v>
      </c>
      <c r="AO82" s="8">
        <v>558</v>
      </c>
      <c r="AP82" s="8">
        <v>1.1700000000000002</v>
      </c>
      <c r="AQ82" s="8">
        <v>3450</v>
      </c>
      <c r="AR82" s="8">
        <v>71.399999999999991</v>
      </c>
      <c r="AS82" s="8">
        <v>658</v>
      </c>
      <c r="AT82" s="8">
        <v>515</v>
      </c>
      <c r="AU82" s="8">
        <v>64.400000000000006</v>
      </c>
      <c r="AV82" s="8">
        <v>163</v>
      </c>
      <c r="AW82" s="8">
        <v>9.3000000000000007</v>
      </c>
      <c r="AX82" s="8">
        <v>4.63</v>
      </c>
      <c r="AY82" s="8">
        <v>1.8599999999999999</v>
      </c>
      <c r="AZ82" s="8">
        <v>0.52</v>
      </c>
      <c r="BA82" s="8">
        <v>167</v>
      </c>
      <c r="BB82" s="8">
        <v>2.0100000000000002</v>
      </c>
      <c r="BC82" s="8">
        <v>423</v>
      </c>
      <c r="BD82" s="8">
        <v>189</v>
      </c>
      <c r="BE82" s="8">
        <v>0.31</v>
      </c>
      <c r="BF82" s="8">
        <v>40.700000000000003</v>
      </c>
      <c r="BG82" s="8">
        <v>30.2</v>
      </c>
      <c r="BH82" s="8">
        <v>0.28000000000000003</v>
      </c>
    </row>
    <row r="83" spans="1:60" x14ac:dyDescent="0.25">
      <c r="A83" s="38">
        <v>385</v>
      </c>
      <c r="B83" s="39" t="s">
        <v>140</v>
      </c>
      <c r="C83" s="39" t="s">
        <v>114</v>
      </c>
      <c r="D83" s="39" t="s">
        <v>90</v>
      </c>
      <c r="E83" s="39">
        <v>0</v>
      </c>
      <c r="F83" s="46">
        <v>15.4320987654321</v>
      </c>
      <c r="G83" s="46">
        <f t="shared" si="3"/>
        <v>49.589006315655851</v>
      </c>
      <c r="H83" s="39" t="s">
        <v>17</v>
      </c>
      <c r="I83" s="39" t="s">
        <v>15</v>
      </c>
      <c r="J83" s="40">
        <v>43183</v>
      </c>
      <c r="K83" s="8">
        <v>191.79043099999998</v>
      </c>
      <c r="L83" s="8">
        <v>261.17390059999997</v>
      </c>
      <c r="M83" s="8">
        <v>69.383469600000012</v>
      </c>
      <c r="N83" s="8">
        <v>22.769469700000002</v>
      </c>
      <c r="O83" s="8">
        <v>123</v>
      </c>
      <c r="P83" s="8">
        <v>0.02</v>
      </c>
      <c r="Q83" s="8">
        <v>73.899999999999991</v>
      </c>
      <c r="R83">
        <v>123.10000000000001</v>
      </c>
      <c r="S83">
        <v>77.599999999999994</v>
      </c>
      <c r="T83" s="8">
        <v>20.299999999999997</v>
      </c>
      <c r="U83" s="8">
        <v>0.33</v>
      </c>
      <c r="V83">
        <v>18.5</v>
      </c>
      <c r="W83" s="8">
        <v>4.01</v>
      </c>
      <c r="X83" s="8">
        <v>0.16</v>
      </c>
      <c r="Y83" s="8">
        <v>9.6999999999999993</v>
      </c>
      <c r="Z83" s="8">
        <v>7.8000000000000007</v>
      </c>
      <c r="AA83" s="8">
        <v>2.1</v>
      </c>
      <c r="AB83" s="8">
        <v>81.099999999999994</v>
      </c>
      <c r="AC83" s="8">
        <v>0.43999999999999995</v>
      </c>
      <c r="AD83" s="8">
        <v>1880</v>
      </c>
      <c r="AE83" s="8">
        <v>9.7899999999999991</v>
      </c>
      <c r="AF83" s="8">
        <v>118</v>
      </c>
      <c r="AG83" s="8">
        <v>116</v>
      </c>
      <c r="AH83" s="8">
        <v>1.1600000000000001</v>
      </c>
      <c r="AI83" s="8">
        <v>39.799999999999997</v>
      </c>
      <c r="AJ83" s="8">
        <v>13.4</v>
      </c>
      <c r="AK83" s="8">
        <v>0.18</v>
      </c>
      <c r="AL83" s="8">
        <v>10.4</v>
      </c>
      <c r="AM83" s="8">
        <v>32.5</v>
      </c>
      <c r="AN83" s="8">
        <v>1.6</v>
      </c>
      <c r="AO83" s="8">
        <v>466</v>
      </c>
      <c r="AP83" s="8">
        <v>1.1200000000000001</v>
      </c>
      <c r="AQ83" s="8">
        <v>3820</v>
      </c>
      <c r="AR83" s="8">
        <v>63.3</v>
      </c>
      <c r="AS83" s="8">
        <v>779</v>
      </c>
      <c r="AT83" s="8">
        <v>445</v>
      </c>
      <c r="AU83" s="8">
        <v>47.300000000000004</v>
      </c>
      <c r="AV83" s="8">
        <v>123</v>
      </c>
      <c r="AW83" s="8">
        <v>10.9</v>
      </c>
      <c r="AX83" s="8">
        <v>4.1399999999999997</v>
      </c>
      <c r="AY83" s="8">
        <v>2.9099999999999997</v>
      </c>
      <c r="AZ83" s="8">
        <v>0.58000000000000007</v>
      </c>
      <c r="BA83" s="8">
        <v>135</v>
      </c>
      <c r="BB83" s="8">
        <v>2.1800000000000002</v>
      </c>
      <c r="BC83" s="8">
        <v>456</v>
      </c>
      <c r="BD83" s="8">
        <v>147</v>
      </c>
      <c r="BE83" s="8">
        <v>0.10999999999999999</v>
      </c>
      <c r="BF83" s="8">
        <v>31.299999999999997</v>
      </c>
      <c r="BG83" s="8">
        <v>32.1</v>
      </c>
      <c r="BH83" s="8">
        <v>0.34</v>
      </c>
    </row>
    <row r="84" spans="1:60" x14ac:dyDescent="0.25">
      <c r="A84" s="38">
        <v>388</v>
      </c>
      <c r="B84" s="39" t="s">
        <v>140</v>
      </c>
      <c r="C84" s="39" t="s">
        <v>116</v>
      </c>
      <c r="D84" s="39" t="s">
        <v>90</v>
      </c>
      <c r="E84" s="39">
        <v>0</v>
      </c>
      <c r="F84" s="46">
        <v>21.397447868036103</v>
      </c>
      <c r="G84" s="46">
        <f t="shared" si="3"/>
        <v>68.757865899858942</v>
      </c>
      <c r="H84" s="39" t="s">
        <v>17</v>
      </c>
      <c r="I84" s="39" t="s">
        <v>15</v>
      </c>
      <c r="J84" s="40">
        <v>43183</v>
      </c>
      <c r="K84" s="8">
        <v>212.55861805000001</v>
      </c>
      <c r="L84" s="8">
        <v>260.92219065</v>
      </c>
      <c r="M84" s="8">
        <v>48.363572599999998</v>
      </c>
      <c r="N84" s="8">
        <v>27.901714200000001</v>
      </c>
      <c r="O84" s="8">
        <v>140</v>
      </c>
      <c r="P84" s="8">
        <v>0.24</v>
      </c>
      <c r="Q84" s="8">
        <v>54</v>
      </c>
      <c r="R84">
        <v>134.19999999999999</v>
      </c>
      <c r="S84">
        <v>56</v>
      </c>
      <c r="T84" s="8">
        <v>21.9</v>
      </c>
      <c r="U84" s="8">
        <v>0.43999999999999995</v>
      </c>
      <c r="V84">
        <v>17.8</v>
      </c>
      <c r="W84" s="8">
        <v>4.33</v>
      </c>
      <c r="X84" s="8">
        <v>0.21000000000000002</v>
      </c>
      <c r="Y84" s="8">
        <v>11.399999999999999</v>
      </c>
      <c r="Z84" s="8">
        <v>15.700000000000001</v>
      </c>
      <c r="AA84" s="8">
        <v>2.6</v>
      </c>
      <c r="AB84" s="8">
        <v>148</v>
      </c>
      <c r="AC84" s="8">
        <v>1.31</v>
      </c>
      <c r="AD84" s="8">
        <v>1390</v>
      </c>
      <c r="AE84" s="8">
        <v>26.400000000000002</v>
      </c>
      <c r="AF84" s="8">
        <v>111</v>
      </c>
      <c r="AG84" s="8">
        <v>115</v>
      </c>
      <c r="AH84" s="8">
        <v>3.9400000000000004</v>
      </c>
      <c r="AI84" s="8">
        <v>209</v>
      </c>
      <c r="AJ84" s="8">
        <v>13.3</v>
      </c>
      <c r="AK84" s="8">
        <v>0.87999999999999989</v>
      </c>
      <c r="AL84" s="8">
        <v>11.5</v>
      </c>
      <c r="AM84" s="8">
        <v>208.70000000000002</v>
      </c>
      <c r="AN84" s="8">
        <v>2.2000000000000002</v>
      </c>
      <c r="AO84" s="8">
        <v>565</v>
      </c>
      <c r="AP84" s="8">
        <v>1.83</v>
      </c>
      <c r="AQ84" s="8">
        <v>3280</v>
      </c>
      <c r="AR84" s="8">
        <v>82.2</v>
      </c>
      <c r="AS84" s="8">
        <v>688</v>
      </c>
      <c r="AT84" s="8">
        <v>539</v>
      </c>
      <c r="AU84" s="8">
        <v>82.2</v>
      </c>
      <c r="AV84" s="8">
        <v>222</v>
      </c>
      <c r="AW84" s="8">
        <v>10.5</v>
      </c>
      <c r="AX84" s="8">
        <v>6.13</v>
      </c>
      <c r="AY84" s="8">
        <v>1.6300000000000001</v>
      </c>
      <c r="AZ84" s="8">
        <v>0.66</v>
      </c>
      <c r="BA84" s="8">
        <v>170</v>
      </c>
      <c r="BB84" s="8">
        <v>1.53</v>
      </c>
      <c r="BC84" s="8">
        <v>457</v>
      </c>
      <c r="BD84" s="8">
        <v>192</v>
      </c>
      <c r="BE84" s="8">
        <v>0.16</v>
      </c>
      <c r="BF84" s="8">
        <v>44.400000000000006</v>
      </c>
      <c r="BG84" s="8">
        <v>31.5</v>
      </c>
      <c r="BH84" s="8">
        <v>0.10999999999999999</v>
      </c>
    </row>
    <row r="85" spans="1:60" x14ac:dyDescent="0.25">
      <c r="A85" s="38">
        <v>391</v>
      </c>
      <c r="B85" s="39" t="s">
        <v>140</v>
      </c>
      <c r="C85" s="39" t="s">
        <v>117</v>
      </c>
      <c r="D85" s="39" t="s">
        <v>91</v>
      </c>
      <c r="E85" s="39">
        <v>16.899999999999999</v>
      </c>
      <c r="F85" s="46">
        <v>16.33986928104575</v>
      </c>
      <c r="G85" s="46">
        <f t="shared" si="3"/>
        <v>52.506006687165005</v>
      </c>
      <c r="H85" s="39" t="s">
        <v>17</v>
      </c>
      <c r="I85" s="39" t="s">
        <v>15</v>
      </c>
      <c r="J85" s="40">
        <v>43183</v>
      </c>
      <c r="K85" s="8">
        <v>173.60285454999999</v>
      </c>
      <c r="L85" s="8">
        <v>240.84177334999998</v>
      </c>
      <c r="M85" s="8">
        <v>67.238918799999993</v>
      </c>
      <c r="N85" s="8">
        <v>19.634748999999999</v>
      </c>
      <c r="O85" s="8">
        <v>133</v>
      </c>
      <c r="P85" s="8">
        <v>0.08</v>
      </c>
      <c r="Q85" s="8">
        <v>69.900000000000006</v>
      </c>
      <c r="R85">
        <v>129.5</v>
      </c>
      <c r="S85">
        <v>61.6</v>
      </c>
      <c r="T85" s="8">
        <v>21</v>
      </c>
      <c r="U85" s="8">
        <v>0.36</v>
      </c>
      <c r="V85">
        <v>10.1</v>
      </c>
      <c r="W85" s="8">
        <v>4.24</v>
      </c>
      <c r="X85" s="8">
        <v>0.19</v>
      </c>
      <c r="Y85" s="8">
        <v>7.6</v>
      </c>
      <c r="Z85" s="8">
        <v>8.2999999999999989</v>
      </c>
      <c r="AA85" s="8">
        <v>1.4000000000000001</v>
      </c>
      <c r="AB85" s="8">
        <v>74.5</v>
      </c>
      <c r="AC85" s="8">
        <v>0.38</v>
      </c>
      <c r="AD85" s="8">
        <v>1880</v>
      </c>
      <c r="AE85" s="8">
        <v>7.53</v>
      </c>
      <c r="AF85" s="8">
        <v>109</v>
      </c>
      <c r="AG85" s="8">
        <v>105</v>
      </c>
      <c r="AH85" s="8">
        <v>1.27</v>
      </c>
      <c r="AI85" s="8">
        <v>35.299999999999997</v>
      </c>
      <c r="AJ85" s="8">
        <v>12.1</v>
      </c>
      <c r="AK85" s="8">
        <v>0.18</v>
      </c>
      <c r="AL85" s="8">
        <v>8</v>
      </c>
      <c r="AM85" s="8">
        <v>35</v>
      </c>
      <c r="AN85" s="8">
        <v>1.6</v>
      </c>
      <c r="AO85" s="8">
        <v>412</v>
      </c>
      <c r="AP85" s="8">
        <v>0.94</v>
      </c>
      <c r="AQ85" s="8">
        <v>3500</v>
      </c>
      <c r="AR85" s="8">
        <v>54.3</v>
      </c>
      <c r="AS85" s="8">
        <v>618</v>
      </c>
      <c r="AT85" s="8">
        <v>338</v>
      </c>
      <c r="AU85" s="8">
        <v>45.199999999999996</v>
      </c>
      <c r="AV85" s="8">
        <v>114</v>
      </c>
      <c r="AW85" s="8">
        <v>9.8000000000000007</v>
      </c>
      <c r="AX85" s="8">
        <v>4.6000000000000005</v>
      </c>
      <c r="AY85" s="8">
        <v>1.9500000000000002</v>
      </c>
      <c r="AZ85" s="8">
        <v>0.44999999999999996</v>
      </c>
      <c r="BA85" s="8">
        <v>113</v>
      </c>
      <c r="BB85" s="8">
        <v>3.01</v>
      </c>
      <c r="BC85" s="8">
        <v>428</v>
      </c>
      <c r="BD85" s="8">
        <v>142</v>
      </c>
      <c r="BE85" s="8">
        <v>0.34</v>
      </c>
      <c r="BF85" s="8">
        <v>27.599999999999998</v>
      </c>
      <c r="BG85" s="8">
        <v>26.8</v>
      </c>
      <c r="BH85" s="8">
        <v>0.28000000000000003</v>
      </c>
    </row>
    <row r="86" spans="1:60" x14ac:dyDescent="0.25">
      <c r="A86" s="38">
        <v>394</v>
      </c>
      <c r="B86" s="39" t="s">
        <v>140</v>
      </c>
      <c r="C86" s="39" t="s">
        <v>126</v>
      </c>
      <c r="D86" s="39" t="s">
        <v>93</v>
      </c>
      <c r="E86" s="39">
        <v>11.3</v>
      </c>
      <c r="F86" s="46">
        <v>21.267766365805581</v>
      </c>
      <c r="G86" s="46">
        <f t="shared" si="3"/>
        <v>68.341151561071925</v>
      </c>
      <c r="H86" s="39" t="s">
        <v>17</v>
      </c>
      <c r="I86" s="39" t="s">
        <v>15</v>
      </c>
      <c r="J86" s="40">
        <v>43183</v>
      </c>
      <c r="K86" s="8">
        <v>212.11499675000002</v>
      </c>
      <c r="L86" s="8">
        <v>272.38311500000003</v>
      </c>
      <c r="M86" s="8">
        <v>60.268118250000001</v>
      </c>
      <c r="N86" s="8">
        <v>23.014555849999997</v>
      </c>
      <c r="O86" s="8">
        <v>129</v>
      </c>
      <c r="P86" s="8">
        <v>0.12</v>
      </c>
      <c r="Q86" s="8">
        <v>57.5</v>
      </c>
      <c r="R86">
        <v>115.60000000000001</v>
      </c>
      <c r="S86">
        <v>53.9</v>
      </c>
      <c r="T86" s="8">
        <v>19.7</v>
      </c>
      <c r="U86" s="8">
        <v>0.43999999999999995</v>
      </c>
      <c r="V86">
        <v>16.599999999999998</v>
      </c>
      <c r="W86" s="8">
        <v>4.6800000000000006</v>
      </c>
      <c r="X86" s="8">
        <v>0.19</v>
      </c>
      <c r="Y86" s="8">
        <v>3.7</v>
      </c>
      <c r="Z86" s="8">
        <v>14</v>
      </c>
      <c r="AA86" s="8">
        <v>1.4000000000000001</v>
      </c>
      <c r="AB86" s="8">
        <v>106</v>
      </c>
      <c r="AC86" s="8">
        <v>0.8899999999999999</v>
      </c>
      <c r="AD86" s="8">
        <v>1640</v>
      </c>
      <c r="AE86" s="8">
        <v>17</v>
      </c>
      <c r="AF86" s="8">
        <v>95.399999999999991</v>
      </c>
      <c r="AG86" s="8">
        <v>117</v>
      </c>
      <c r="AH86" s="8">
        <v>2.52</v>
      </c>
      <c r="AI86" s="8">
        <v>119</v>
      </c>
      <c r="AJ86" s="8">
        <v>13.100000000000001</v>
      </c>
      <c r="AK86" s="8">
        <v>0.43999999999999995</v>
      </c>
      <c r="AL86" s="8">
        <v>6.7</v>
      </c>
      <c r="AM86" s="8">
        <v>117.6</v>
      </c>
      <c r="AN86" s="8">
        <v>1.3</v>
      </c>
      <c r="AO86" s="8">
        <v>447</v>
      </c>
      <c r="AP86" s="8">
        <v>1.3</v>
      </c>
      <c r="AQ86" s="8">
        <v>3300</v>
      </c>
      <c r="AR86" s="8">
        <v>76</v>
      </c>
      <c r="AS86" s="8">
        <v>518</v>
      </c>
      <c r="AT86" s="8">
        <v>408</v>
      </c>
      <c r="AU86" s="8">
        <v>61.5</v>
      </c>
      <c r="AV86" s="8">
        <v>193</v>
      </c>
      <c r="AW86" s="8">
        <v>11.6</v>
      </c>
      <c r="AX86" s="8">
        <v>6.6300000000000008</v>
      </c>
      <c r="AY86" s="8">
        <v>2.0699999999999998</v>
      </c>
      <c r="AZ86" s="8">
        <v>0.68</v>
      </c>
      <c r="BA86" s="8">
        <v>141</v>
      </c>
      <c r="BB86" s="8">
        <v>1.87</v>
      </c>
      <c r="BC86" s="8">
        <v>400</v>
      </c>
      <c r="BD86" s="8">
        <v>180</v>
      </c>
      <c r="BE86" s="8">
        <v>0.14000000000000001</v>
      </c>
      <c r="BF86" s="8">
        <v>40.199999999999996</v>
      </c>
      <c r="BG86" s="8">
        <v>30.4</v>
      </c>
      <c r="BH86" s="8">
        <v>0.19</v>
      </c>
    </row>
    <row r="87" spans="1:60" x14ac:dyDescent="0.25">
      <c r="A87" s="38">
        <v>397</v>
      </c>
      <c r="B87" s="39" t="s">
        <v>140</v>
      </c>
      <c r="C87" s="39" t="s">
        <v>123</v>
      </c>
      <c r="D87" s="39" t="s">
        <v>90</v>
      </c>
      <c r="E87" s="39">
        <v>0</v>
      </c>
      <c r="F87" s="46">
        <v>14.783691254279489</v>
      </c>
      <c r="G87" s="46">
        <f t="shared" si="3"/>
        <v>47.505434621720724</v>
      </c>
      <c r="H87" s="39" t="s">
        <v>17</v>
      </c>
      <c r="I87" s="39" t="s">
        <v>15</v>
      </c>
      <c r="J87" s="40">
        <v>43183</v>
      </c>
      <c r="K87" s="8">
        <v>220.62117475000002</v>
      </c>
      <c r="L87" s="8">
        <v>281.96507810000003</v>
      </c>
      <c r="M87" s="8">
        <v>61.343903349999998</v>
      </c>
      <c r="N87" s="8">
        <v>26.857713849999996</v>
      </c>
      <c r="O87" s="8">
        <v>270</v>
      </c>
      <c r="P87" s="8">
        <v>0</v>
      </c>
      <c r="Q87" s="8">
        <v>148</v>
      </c>
      <c r="R87" s="8">
        <v>137</v>
      </c>
      <c r="S87" s="8">
        <v>54</v>
      </c>
      <c r="T87" s="8">
        <v>40.599999999999994</v>
      </c>
      <c r="U87" s="8">
        <v>0.68</v>
      </c>
      <c r="V87" s="8">
        <v>13.100000000000001</v>
      </c>
      <c r="W87" s="8">
        <v>7.57</v>
      </c>
      <c r="X87" s="8">
        <v>0.34</v>
      </c>
      <c r="Y87" s="8">
        <v>10</v>
      </c>
      <c r="Z87" s="8">
        <v>9.5</v>
      </c>
      <c r="AA87" s="8">
        <v>1.1000000000000001</v>
      </c>
      <c r="AB87" s="8">
        <v>76.900000000000006</v>
      </c>
      <c r="AC87" s="8">
        <v>0.33</v>
      </c>
      <c r="AD87" s="8">
        <v>1870</v>
      </c>
      <c r="AE87" s="8">
        <v>6.8999999999999995</v>
      </c>
      <c r="AF87" s="8">
        <v>116</v>
      </c>
      <c r="AG87" s="8">
        <v>107</v>
      </c>
      <c r="AH87" s="8">
        <v>1.3900000000000001</v>
      </c>
      <c r="AI87" s="8">
        <v>43.8</v>
      </c>
      <c r="AJ87" s="8">
        <v>13.200000000000001</v>
      </c>
      <c r="AK87" s="8">
        <v>0.1</v>
      </c>
      <c r="AL87" s="8">
        <v>11.6</v>
      </c>
      <c r="AM87" s="8">
        <v>43</v>
      </c>
      <c r="AN87" s="8">
        <v>1.4000000000000001</v>
      </c>
      <c r="AO87" s="8">
        <v>409</v>
      </c>
      <c r="AP87" s="8">
        <v>0.71</v>
      </c>
      <c r="AQ87" s="8">
        <v>3500</v>
      </c>
      <c r="AR87" s="8">
        <v>54.800000000000004</v>
      </c>
      <c r="AS87" s="8">
        <v>611</v>
      </c>
      <c r="AT87" s="8">
        <v>341</v>
      </c>
      <c r="AU87" s="8">
        <v>50.099999999999994</v>
      </c>
      <c r="AV87" s="8">
        <v>127</v>
      </c>
      <c r="AW87" s="8">
        <v>11</v>
      </c>
      <c r="AX87" s="8">
        <v>4.9000000000000004</v>
      </c>
      <c r="AY87" s="8">
        <v>2.2600000000000002</v>
      </c>
      <c r="AZ87" s="8">
        <v>0.56000000000000005</v>
      </c>
      <c r="BA87" s="8">
        <v>120</v>
      </c>
      <c r="BB87" s="8">
        <v>1.81</v>
      </c>
      <c r="BC87" s="8">
        <v>450</v>
      </c>
      <c r="BD87" s="8">
        <v>142</v>
      </c>
      <c r="BE87" s="8">
        <v>0.13</v>
      </c>
      <c r="BF87" s="8">
        <v>29</v>
      </c>
      <c r="BG87" s="8">
        <v>29.4</v>
      </c>
      <c r="BH87" s="8">
        <v>0.18</v>
      </c>
    </row>
    <row r="88" spans="1:60" x14ac:dyDescent="0.25">
      <c r="A88" s="38">
        <v>415</v>
      </c>
      <c r="B88" s="39" t="s">
        <v>129</v>
      </c>
      <c r="C88" s="39" t="s">
        <v>95</v>
      </c>
      <c r="D88" s="39" t="s">
        <v>90</v>
      </c>
      <c r="E88" s="39">
        <v>0</v>
      </c>
      <c r="F88" s="52">
        <v>42.665214233841688</v>
      </c>
      <c r="G88" s="52">
        <f t="shared" ref="G88:G119" si="4">F88/57.71*100</f>
        <v>73.930366026410823</v>
      </c>
      <c r="H88" s="39" t="s">
        <v>17</v>
      </c>
      <c r="I88" s="39" t="s">
        <v>15</v>
      </c>
      <c r="J88" s="40">
        <v>43183</v>
      </c>
      <c r="K88" s="8">
        <v>303.96544464999999</v>
      </c>
      <c r="L88" s="8">
        <v>421.84075035000001</v>
      </c>
      <c r="M88" s="8">
        <v>117.87530570000001</v>
      </c>
      <c r="N88" s="8">
        <v>52.9465304</v>
      </c>
      <c r="O88" s="8">
        <v>505</v>
      </c>
      <c r="P88" s="8">
        <v>0</v>
      </c>
      <c r="Q88" s="8">
        <v>312</v>
      </c>
      <c r="R88" s="8">
        <v>227</v>
      </c>
      <c r="S88" s="8">
        <v>150</v>
      </c>
      <c r="T88" s="8">
        <v>68.099999999999994</v>
      </c>
      <c r="U88" s="8">
        <v>1.27</v>
      </c>
      <c r="V88" s="8">
        <v>18.799999999999997</v>
      </c>
      <c r="W88" s="8">
        <v>14</v>
      </c>
      <c r="X88" s="8">
        <v>0.84000000000000008</v>
      </c>
      <c r="Y88" s="8">
        <v>24</v>
      </c>
      <c r="Z88" s="8">
        <v>15.2</v>
      </c>
      <c r="AA88" s="8">
        <v>1.4000000000000001</v>
      </c>
      <c r="AB88" s="8">
        <v>33.700000000000003</v>
      </c>
      <c r="AC88" s="8">
        <v>0.10999999999999999</v>
      </c>
      <c r="AD88" s="8">
        <v>2140</v>
      </c>
      <c r="AE88" s="8">
        <v>3.7199999999999998</v>
      </c>
      <c r="AF88" s="8">
        <v>207</v>
      </c>
      <c r="AG88" s="8">
        <v>88.4</v>
      </c>
      <c r="AH88" s="8">
        <v>1.03</v>
      </c>
      <c r="AI88" s="8">
        <v>22.5</v>
      </c>
      <c r="AJ88" s="8">
        <v>14.7</v>
      </c>
      <c r="AK88" s="8">
        <v>0.06</v>
      </c>
      <c r="AL88" s="8">
        <v>26.299999999999997</v>
      </c>
      <c r="AM88" s="8">
        <v>20</v>
      </c>
      <c r="AN88" s="8">
        <v>2</v>
      </c>
      <c r="AO88" s="8">
        <v>176</v>
      </c>
      <c r="AP88" s="8">
        <v>0.48</v>
      </c>
      <c r="AQ88" s="8">
        <v>3950</v>
      </c>
      <c r="AR88" s="8">
        <v>38.299999999999997</v>
      </c>
      <c r="AS88" s="8">
        <v>800</v>
      </c>
      <c r="AT88" s="8">
        <v>236</v>
      </c>
      <c r="AU88" s="8">
        <v>30.299999999999997</v>
      </c>
      <c r="AV88" s="8">
        <v>173</v>
      </c>
      <c r="AW88" s="8">
        <v>12.1</v>
      </c>
      <c r="AX88" s="8">
        <v>8.35</v>
      </c>
      <c r="AY88" s="8">
        <v>0.53</v>
      </c>
      <c r="AZ88" s="8">
        <v>0.6</v>
      </c>
      <c r="BA88" s="8">
        <v>61.2</v>
      </c>
      <c r="BB88" s="8">
        <v>0.83000000000000007</v>
      </c>
      <c r="BC88" s="8">
        <v>371</v>
      </c>
      <c r="BD88" s="8">
        <v>59.1</v>
      </c>
      <c r="BE88" s="8">
        <v>0.08</v>
      </c>
      <c r="BF88" s="8">
        <v>47.699999999999996</v>
      </c>
      <c r="BG88" s="8">
        <v>24.3</v>
      </c>
      <c r="BH88" s="8">
        <v>0</v>
      </c>
    </row>
    <row r="89" spans="1:60" x14ac:dyDescent="0.25">
      <c r="A89" s="38">
        <v>418</v>
      </c>
      <c r="B89" s="39" t="s">
        <v>129</v>
      </c>
      <c r="C89" s="39" t="s">
        <v>96</v>
      </c>
      <c r="D89" s="39" t="s">
        <v>90</v>
      </c>
      <c r="E89" s="39">
        <v>0</v>
      </c>
      <c r="F89" s="52">
        <v>45.647888785143685</v>
      </c>
      <c r="G89" s="52">
        <f t="shared" si="4"/>
        <v>79.098750277497288</v>
      </c>
      <c r="H89" s="39" t="s">
        <v>17</v>
      </c>
      <c r="I89" s="39" t="s">
        <v>15</v>
      </c>
      <c r="J89" s="40">
        <v>43183</v>
      </c>
      <c r="K89" s="8">
        <v>401.78434134999998</v>
      </c>
      <c r="L89" s="8">
        <v>523.71229369999992</v>
      </c>
      <c r="M89" s="8">
        <v>121.92795235</v>
      </c>
      <c r="N89" s="8">
        <v>57.399226500000005</v>
      </c>
      <c r="O89" s="8">
        <v>674</v>
      </c>
      <c r="P89" s="8">
        <v>0.19</v>
      </c>
      <c r="Q89" s="8">
        <v>396</v>
      </c>
      <c r="R89" s="8">
        <v>345</v>
      </c>
      <c r="S89" s="8">
        <v>146</v>
      </c>
      <c r="T89" s="8">
        <v>90.3</v>
      </c>
      <c r="U89" s="8">
        <v>2.6100000000000003</v>
      </c>
      <c r="V89" s="8">
        <v>22.599999999999998</v>
      </c>
      <c r="W89" s="8">
        <v>8.379999999999999</v>
      </c>
      <c r="X89" s="8">
        <v>1.51</v>
      </c>
      <c r="Y89" s="8">
        <v>19.8</v>
      </c>
      <c r="Z89" s="8">
        <v>19.7</v>
      </c>
      <c r="AA89" s="8">
        <v>1.3</v>
      </c>
      <c r="AB89" s="8">
        <v>37.5</v>
      </c>
      <c r="AC89" s="8">
        <v>0</v>
      </c>
      <c r="AD89" s="8">
        <v>2100</v>
      </c>
      <c r="AE89" s="8">
        <v>3.21</v>
      </c>
      <c r="AF89" s="8">
        <v>206</v>
      </c>
      <c r="AG89" s="8">
        <v>91.8</v>
      </c>
      <c r="AH89" s="8">
        <v>1.1100000000000001</v>
      </c>
      <c r="AI89" s="8">
        <v>26.8</v>
      </c>
      <c r="AJ89" s="8">
        <v>13.5</v>
      </c>
      <c r="AK89" s="8">
        <v>0.10999999999999999</v>
      </c>
      <c r="AL89" s="8">
        <v>20.099999999999998</v>
      </c>
      <c r="AM89" s="8">
        <v>24.2</v>
      </c>
      <c r="AN89" s="8">
        <v>1.5</v>
      </c>
      <c r="AO89" s="8">
        <v>198</v>
      </c>
      <c r="AP89" s="8">
        <v>0.33</v>
      </c>
      <c r="AQ89" s="8">
        <v>3950</v>
      </c>
      <c r="AR89" s="8">
        <v>34.4</v>
      </c>
      <c r="AS89" s="8">
        <v>795</v>
      </c>
      <c r="AT89" s="8">
        <v>250</v>
      </c>
      <c r="AU89" s="8">
        <v>29.8</v>
      </c>
      <c r="AV89" s="8">
        <v>188</v>
      </c>
      <c r="AW89" s="8">
        <v>13</v>
      </c>
      <c r="AX89" s="8">
        <v>9.5599999999999987</v>
      </c>
      <c r="AY89" s="8">
        <v>0.44999999999999996</v>
      </c>
      <c r="AZ89" s="8">
        <v>0.36</v>
      </c>
      <c r="BA89" s="8">
        <v>65.8</v>
      </c>
      <c r="BB89" s="8">
        <v>0.72</v>
      </c>
      <c r="BC89" s="8">
        <v>288</v>
      </c>
      <c r="BD89" s="8">
        <v>52.400000000000006</v>
      </c>
      <c r="BE89" s="8">
        <v>0.06</v>
      </c>
      <c r="BF89" s="8">
        <v>34.900000000000006</v>
      </c>
      <c r="BG89" s="8">
        <v>20</v>
      </c>
      <c r="BH89" s="8">
        <v>0</v>
      </c>
    </row>
    <row r="90" spans="1:60" x14ac:dyDescent="0.25">
      <c r="A90" s="38">
        <v>421</v>
      </c>
      <c r="B90" s="39" t="s">
        <v>129</v>
      </c>
      <c r="C90" s="39" t="s">
        <v>97</v>
      </c>
      <c r="D90" s="39" t="s">
        <v>90</v>
      </c>
      <c r="E90" s="39">
        <v>0</v>
      </c>
      <c r="F90" s="52">
        <v>44.480755265068993</v>
      </c>
      <c r="G90" s="52">
        <f t="shared" si="4"/>
        <v>77.076339048811278</v>
      </c>
      <c r="H90" s="39" t="s">
        <v>17</v>
      </c>
      <c r="I90" s="39" t="s">
        <v>15</v>
      </c>
      <c r="J90" s="40">
        <v>43183</v>
      </c>
      <c r="K90" s="8">
        <v>383.88115379999999</v>
      </c>
      <c r="L90" s="8">
        <v>523.56726634999995</v>
      </c>
      <c r="M90" s="8">
        <v>139.68611254999999</v>
      </c>
      <c r="N90" s="8">
        <v>41.570524899999995</v>
      </c>
      <c r="O90" s="8">
        <v>1080</v>
      </c>
      <c r="P90" s="8">
        <v>0.56000000000000005</v>
      </c>
      <c r="Q90" s="8">
        <v>600</v>
      </c>
      <c r="R90" s="8">
        <v>556</v>
      </c>
      <c r="S90" s="8">
        <v>230</v>
      </c>
      <c r="T90" s="8">
        <v>143</v>
      </c>
      <c r="U90" s="8">
        <v>4.26</v>
      </c>
      <c r="V90" s="8">
        <v>34.5</v>
      </c>
      <c r="W90" s="8">
        <v>14.9</v>
      </c>
      <c r="X90" s="8">
        <v>2.33</v>
      </c>
      <c r="Y90" s="8">
        <v>10</v>
      </c>
      <c r="Z90" s="8">
        <v>20.099999999999998</v>
      </c>
      <c r="AA90" s="8">
        <v>2.2000000000000002</v>
      </c>
      <c r="AB90" s="8">
        <v>36.700000000000003</v>
      </c>
      <c r="AC90" s="8">
        <v>0.10999999999999999</v>
      </c>
      <c r="AD90" s="8">
        <v>2130</v>
      </c>
      <c r="AE90" s="8">
        <v>5.5900000000000007</v>
      </c>
      <c r="AF90" s="8">
        <v>200</v>
      </c>
      <c r="AG90" s="8">
        <v>92.699999999999989</v>
      </c>
      <c r="AH90" s="8">
        <v>1.32</v>
      </c>
      <c r="AI90" s="8">
        <v>24.5</v>
      </c>
      <c r="AJ90" s="8">
        <v>12.2</v>
      </c>
      <c r="AK90" s="8">
        <v>0.12</v>
      </c>
      <c r="AL90" s="8">
        <v>9.8000000000000007</v>
      </c>
      <c r="AM90" s="8">
        <v>21.6</v>
      </c>
      <c r="AN90" s="8">
        <v>2.9</v>
      </c>
      <c r="AO90" s="8">
        <v>177</v>
      </c>
      <c r="AP90" s="8">
        <v>0.51</v>
      </c>
      <c r="AQ90" s="8">
        <v>4010</v>
      </c>
      <c r="AR90" s="8">
        <v>53.5</v>
      </c>
      <c r="AS90" s="8">
        <v>735</v>
      </c>
      <c r="AT90" s="8">
        <v>244</v>
      </c>
      <c r="AU90" s="8">
        <v>32.599999999999994</v>
      </c>
      <c r="AV90" s="8">
        <v>170</v>
      </c>
      <c r="AW90" s="8">
        <v>10</v>
      </c>
      <c r="AX90" s="8">
        <v>8.6</v>
      </c>
      <c r="AY90" s="8">
        <v>0.6</v>
      </c>
      <c r="AZ90" s="8">
        <v>0.68</v>
      </c>
      <c r="BA90" s="8">
        <v>98.5</v>
      </c>
      <c r="BB90" s="8">
        <v>1.27</v>
      </c>
      <c r="BC90" s="8">
        <v>518</v>
      </c>
      <c r="BD90" s="8">
        <v>85</v>
      </c>
      <c r="BE90" s="8">
        <v>0.12</v>
      </c>
      <c r="BF90" s="8">
        <v>60.300000000000004</v>
      </c>
      <c r="BG90" s="8">
        <v>28</v>
      </c>
      <c r="BH90" s="8">
        <v>0.01</v>
      </c>
    </row>
    <row r="91" spans="1:60" x14ac:dyDescent="0.25">
      <c r="A91" s="38">
        <v>424</v>
      </c>
      <c r="B91" s="39" t="s">
        <v>129</v>
      </c>
      <c r="C91" s="39" t="s">
        <v>130</v>
      </c>
      <c r="D91" s="39" t="s">
        <v>90</v>
      </c>
      <c r="E91" s="39">
        <v>0</v>
      </c>
      <c r="F91" s="52">
        <v>56.411453470277003</v>
      </c>
      <c r="G91" s="52">
        <f t="shared" si="4"/>
        <v>97.749876053157166</v>
      </c>
      <c r="H91" s="39" t="s">
        <v>17</v>
      </c>
      <c r="I91" s="39" t="s">
        <v>15</v>
      </c>
      <c r="J91" s="40">
        <v>43183</v>
      </c>
      <c r="K91" s="8">
        <v>387.55543235000005</v>
      </c>
      <c r="L91" s="8">
        <v>505.56936630000001</v>
      </c>
      <c r="M91" s="8">
        <v>118.01393394999999</v>
      </c>
      <c r="N91" s="8">
        <v>38.2282048</v>
      </c>
      <c r="O91" s="8">
        <v>559</v>
      </c>
      <c r="P91" s="8">
        <v>0.74</v>
      </c>
      <c r="Q91" s="8">
        <v>547</v>
      </c>
      <c r="R91" s="8">
        <v>660</v>
      </c>
      <c r="S91" s="8">
        <v>207</v>
      </c>
      <c r="T91" s="8">
        <v>168</v>
      </c>
      <c r="U91" s="8">
        <v>5.68</v>
      </c>
      <c r="V91" s="8">
        <v>41.6</v>
      </c>
      <c r="W91" s="8">
        <v>15.1</v>
      </c>
      <c r="X91" s="8">
        <v>2.5</v>
      </c>
      <c r="Y91" s="8">
        <v>7.5</v>
      </c>
      <c r="Z91" s="8">
        <v>20.099999999999998</v>
      </c>
      <c r="AA91" s="8">
        <v>2.4</v>
      </c>
      <c r="AB91" s="8">
        <v>42.5</v>
      </c>
      <c r="AC91" s="8">
        <v>0.27</v>
      </c>
      <c r="AD91" s="8">
        <v>2060</v>
      </c>
      <c r="AE91" s="8">
        <v>4.4000000000000004</v>
      </c>
      <c r="AF91" s="8">
        <v>153</v>
      </c>
      <c r="AG91" s="8">
        <v>97.300000000000011</v>
      </c>
      <c r="AH91" s="8">
        <v>1.06</v>
      </c>
      <c r="AI91" s="8">
        <v>27.599999999999998</v>
      </c>
      <c r="AJ91" s="8">
        <v>13.5</v>
      </c>
      <c r="AK91" s="8">
        <v>0.08</v>
      </c>
      <c r="AL91" s="8">
        <v>7.5</v>
      </c>
      <c r="AM91" s="8">
        <v>24.900000000000002</v>
      </c>
      <c r="AN91" s="8">
        <v>2.4</v>
      </c>
      <c r="AO91" s="8">
        <v>241</v>
      </c>
      <c r="AP91" s="8">
        <v>0.76</v>
      </c>
      <c r="AQ91" s="8">
        <v>3990</v>
      </c>
      <c r="AR91" s="8">
        <v>59.6</v>
      </c>
      <c r="AS91" s="8">
        <v>674</v>
      </c>
      <c r="AT91" s="8">
        <v>289</v>
      </c>
      <c r="AU91" s="8">
        <v>39</v>
      </c>
      <c r="AV91" s="8">
        <v>173</v>
      </c>
      <c r="AW91" s="8">
        <v>11.5</v>
      </c>
      <c r="AX91" s="8">
        <v>8.1399999999999988</v>
      </c>
      <c r="AY91" s="8">
        <v>0.71</v>
      </c>
      <c r="AZ91" s="8">
        <v>0.81</v>
      </c>
      <c r="BA91" s="8">
        <v>148</v>
      </c>
      <c r="BB91" s="8">
        <v>1.1400000000000001</v>
      </c>
      <c r="BC91" s="8">
        <v>421</v>
      </c>
      <c r="BD91" s="8">
        <v>105</v>
      </c>
      <c r="BE91" s="8">
        <v>0.12</v>
      </c>
      <c r="BF91" s="8">
        <v>52.300000000000004</v>
      </c>
      <c r="BG91" s="8">
        <v>27.5</v>
      </c>
      <c r="BH91" s="8">
        <v>0</v>
      </c>
    </row>
    <row r="92" spans="1:60" x14ac:dyDescent="0.25">
      <c r="A92" s="38">
        <v>427</v>
      </c>
      <c r="B92" s="39" t="s">
        <v>129</v>
      </c>
      <c r="C92" s="39" t="s">
        <v>98</v>
      </c>
      <c r="D92" s="39" t="s">
        <v>90</v>
      </c>
      <c r="E92" s="39">
        <v>0</v>
      </c>
      <c r="F92" s="52">
        <v>39.42317667807864</v>
      </c>
      <c r="G92" s="52">
        <f t="shared" si="4"/>
        <v>68.312557057838575</v>
      </c>
      <c r="H92" s="39" t="s">
        <v>17</v>
      </c>
      <c r="I92" s="39" t="s">
        <v>15</v>
      </c>
      <c r="J92" s="40">
        <v>43183</v>
      </c>
      <c r="K92" s="8">
        <v>413.75844319999999</v>
      </c>
      <c r="L92" s="8">
        <v>576.58792605000008</v>
      </c>
      <c r="M92" s="8">
        <v>162.82948285000001</v>
      </c>
      <c r="N92" s="8">
        <v>52.707096799999995</v>
      </c>
      <c r="O92" s="8">
        <v>669</v>
      </c>
      <c r="P92" s="8">
        <v>0.28000000000000003</v>
      </c>
      <c r="Q92" s="8">
        <v>430</v>
      </c>
      <c r="R92" s="8">
        <v>347</v>
      </c>
      <c r="S92" s="8">
        <v>168</v>
      </c>
      <c r="T92" s="8">
        <v>90.9</v>
      </c>
      <c r="U92" s="8">
        <v>2.33</v>
      </c>
      <c r="V92" s="8">
        <v>23.799999999999997</v>
      </c>
      <c r="W92" s="8">
        <v>9.34</v>
      </c>
      <c r="X92" s="8">
        <v>1.51</v>
      </c>
      <c r="Y92" s="8">
        <v>16.599999999999998</v>
      </c>
      <c r="Z92" s="8">
        <v>20.9</v>
      </c>
      <c r="AA92" s="8">
        <v>2.8000000000000003</v>
      </c>
      <c r="AB92" s="8">
        <v>36.700000000000003</v>
      </c>
      <c r="AC92" s="8">
        <v>7.0000000000000007E-2</v>
      </c>
      <c r="AD92" s="8">
        <v>2120</v>
      </c>
      <c r="AE92" s="8">
        <v>3.67</v>
      </c>
      <c r="AF92" s="8">
        <v>241</v>
      </c>
      <c r="AG92" s="8">
        <v>89.1</v>
      </c>
      <c r="AH92" s="8">
        <v>0.98</v>
      </c>
      <c r="AI92" s="8">
        <v>28.3</v>
      </c>
      <c r="AJ92" s="8">
        <v>12</v>
      </c>
      <c r="AK92" s="8">
        <v>0.03</v>
      </c>
      <c r="AL92" s="8">
        <v>16.399999999999999</v>
      </c>
      <c r="AM92" s="8">
        <v>25.4</v>
      </c>
      <c r="AN92" s="8">
        <v>2.1</v>
      </c>
      <c r="AO92" s="8">
        <v>170</v>
      </c>
      <c r="AP92" s="8">
        <v>0.61</v>
      </c>
      <c r="AQ92" s="8">
        <v>3930</v>
      </c>
      <c r="AR92" s="8">
        <v>37.9</v>
      </c>
      <c r="AS92" s="8">
        <v>871</v>
      </c>
      <c r="AT92" s="8">
        <v>236</v>
      </c>
      <c r="AU92" s="8">
        <v>28</v>
      </c>
      <c r="AV92" s="8">
        <v>183</v>
      </c>
      <c r="AW92" s="8">
        <v>11.5</v>
      </c>
      <c r="AX92" s="8">
        <v>8.2799999999999994</v>
      </c>
      <c r="AY92" s="8">
        <v>0.62</v>
      </c>
      <c r="AZ92" s="8">
        <v>0.63</v>
      </c>
      <c r="BA92" s="8">
        <v>92.899999999999991</v>
      </c>
      <c r="BB92" s="8">
        <v>1.23</v>
      </c>
      <c r="BC92" s="8">
        <v>623</v>
      </c>
      <c r="BD92" s="8">
        <v>82.2</v>
      </c>
      <c r="BE92" s="8">
        <v>0.1</v>
      </c>
      <c r="BF92" s="8">
        <v>57.800000000000004</v>
      </c>
      <c r="BG92" s="8">
        <v>29.1</v>
      </c>
      <c r="BH92" s="8">
        <v>0.01</v>
      </c>
    </row>
    <row r="93" spans="1:60" x14ac:dyDescent="0.25">
      <c r="A93" s="38">
        <v>430</v>
      </c>
      <c r="B93" s="39" t="s">
        <v>129</v>
      </c>
      <c r="C93" s="39" t="s">
        <v>99</v>
      </c>
      <c r="D93" s="39" t="s">
        <v>92</v>
      </c>
      <c r="E93" s="39">
        <v>10.1</v>
      </c>
      <c r="F93" s="52">
        <v>41.757443718228032</v>
      </c>
      <c r="G93" s="52">
        <f t="shared" si="4"/>
        <v>72.357379515210582</v>
      </c>
      <c r="H93" s="39" t="s">
        <v>17</v>
      </c>
      <c r="I93" s="39" t="s">
        <v>15</v>
      </c>
      <c r="J93" s="40">
        <v>43183</v>
      </c>
      <c r="K93" s="8">
        <v>444.70113915000002</v>
      </c>
      <c r="L93" s="8">
        <v>590.90496284999995</v>
      </c>
      <c r="M93" s="8">
        <v>146.20382370000002</v>
      </c>
      <c r="N93" s="8">
        <v>68.593739249999999</v>
      </c>
      <c r="O93" s="8">
        <v>776</v>
      </c>
      <c r="P93" s="8">
        <v>0.36</v>
      </c>
      <c r="Q93" s="8">
        <v>441</v>
      </c>
      <c r="R93" s="8">
        <v>396</v>
      </c>
      <c r="S93" s="8">
        <v>163</v>
      </c>
      <c r="T93" s="8">
        <v>103</v>
      </c>
      <c r="U93" s="8">
        <v>3.06</v>
      </c>
      <c r="V93" s="8">
        <v>24.3</v>
      </c>
      <c r="W93" s="8">
        <v>10.3</v>
      </c>
      <c r="X93" s="8">
        <v>1.73</v>
      </c>
      <c r="Y93" s="8">
        <v>29.3</v>
      </c>
      <c r="Z93" s="8">
        <v>20</v>
      </c>
      <c r="AA93" s="8">
        <v>2.3000000000000003</v>
      </c>
      <c r="AB93" s="8">
        <v>41.3</v>
      </c>
      <c r="AC93" s="8">
        <v>0.09</v>
      </c>
      <c r="AD93" s="8">
        <v>2120</v>
      </c>
      <c r="AE93" s="8">
        <v>3.39</v>
      </c>
      <c r="AF93" s="8">
        <v>208</v>
      </c>
      <c r="AG93" s="8">
        <v>93.5</v>
      </c>
      <c r="AH93" s="8">
        <v>1.1100000000000001</v>
      </c>
      <c r="AI93" s="8">
        <v>28.900000000000002</v>
      </c>
      <c r="AJ93" s="8">
        <v>15.9</v>
      </c>
      <c r="AK93" s="8">
        <v>0.06</v>
      </c>
      <c r="AL93" s="8">
        <v>31</v>
      </c>
      <c r="AM93" s="8">
        <v>25.7</v>
      </c>
      <c r="AN93" s="8">
        <v>2.1</v>
      </c>
      <c r="AO93" s="8">
        <v>196</v>
      </c>
      <c r="AP93" s="8">
        <v>0.54</v>
      </c>
      <c r="AQ93" s="8">
        <v>3970</v>
      </c>
      <c r="AR93" s="8">
        <v>34.200000000000003</v>
      </c>
      <c r="AS93" s="8">
        <v>784</v>
      </c>
      <c r="AT93" s="8">
        <v>253</v>
      </c>
      <c r="AU93" s="8">
        <v>31.200000000000003</v>
      </c>
      <c r="AV93" s="8">
        <v>193</v>
      </c>
      <c r="AW93" s="8">
        <v>14.399999999999999</v>
      </c>
      <c r="AX93" s="8">
        <v>8.81</v>
      </c>
      <c r="AY93" s="8">
        <v>0.54</v>
      </c>
      <c r="AZ93" s="8">
        <v>0.62</v>
      </c>
      <c r="BA93" s="8">
        <v>104</v>
      </c>
      <c r="BB93" s="8">
        <v>0.92999999999999994</v>
      </c>
      <c r="BC93" s="8">
        <v>548</v>
      </c>
      <c r="BD93" s="8">
        <v>87.4</v>
      </c>
      <c r="BE93" s="8">
        <v>0.10999999999999999</v>
      </c>
      <c r="BF93" s="8">
        <v>57.400000000000006</v>
      </c>
      <c r="BG93" s="8">
        <v>34.900000000000006</v>
      </c>
      <c r="BH93" s="8">
        <v>0.04</v>
      </c>
    </row>
    <row r="94" spans="1:60" x14ac:dyDescent="0.25">
      <c r="A94" s="38">
        <v>433</v>
      </c>
      <c r="B94" s="39" t="s">
        <v>129</v>
      </c>
      <c r="C94" s="39" t="s">
        <v>100</v>
      </c>
      <c r="D94" s="39" t="s">
        <v>90</v>
      </c>
      <c r="E94" s="39">
        <v>0</v>
      </c>
      <c r="F94" s="52">
        <v>50.835148874364563</v>
      </c>
      <c r="G94" s="52">
        <f t="shared" si="4"/>
        <v>88.087244627212897</v>
      </c>
      <c r="H94" s="39" t="s">
        <v>17</v>
      </c>
      <c r="I94" s="39" t="s">
        <v>15</v>
      </c>
      <c r="J94" s="40">
        <v>43183</v>
      </c>
      <c r="K94" s="8">
        <v>346.68500155000004</v>
      </c>
      <c r="L94" s="8">
        <v>465.40505174999998</v>
      </c>
      <c r="M94" s="8">
        <v>118.7200502</v>
      </c>
      <c r="N94" s="8">
        <v>44.152608099999995</v>
      </c>
      <c r="O94" s="8">
        <v>629</v>
      </c>
      <c r="P94" s="8">
        <v>0.3</v>
      </c>
      <c r="Q94" s="8">
        <v>329</v>
      </c>
      <c r="R94" s="8">
        <v>307</v>
      </c>
      <c r="S94" s="8">
        <v>127</v>
      </c>
      <c r="T94" s="8">
        <v>83.6</v>
      </c>
      <c r="U94" s="8">
        <v>2.27</v>
      </c>
      <c r="V94" s="8">
        <v>22</v>
      </c>
      <c r="W94" s="8">
        <v>7.16</v>
      </c>
      <c r="X94" s="8">
        <v>1.29</v>
      </c>
      <c r="Y94" s="8">
        <v>14.7</v>
      </c>
      <c r="Z94" s="8">
        <v>20.099999999999998</v>
      </c>
      <c r="AA94" s="8">
        <v>2.3000000000000003</v>
      </c>
      <c r="AB94" s="8">
        <v>31.299999999999997</v>
      </c>
      <c r="AC94" s="8">
        <v>0.03</v>
      </c>
      <c r="AD94" s="8">
        <v>2120</v>
      </c>
      <c r="AE94" s="8">
        <v>4.9800000000000004</v>
      </c>
      <c r="AF94" s="8">
        <v>201</v>
      </c>
      <c r="AG94" s="8">
        <v>96.300000000000011</v>
      </c>
      <c r="AH94" s="8">
        <v>1.01</v>
      </c>
      <c r="AI94" s="8">
        <v>26.099999999999998</v>
      </c>
      <c r="AJ94" s="8">
        <v>11.899999999999999</v>
      </c>
      <c r="AK94" s="8">
        <v>0.02</v>
      </c>
      <c r="AL94" s="8">
        <v>15.3</v>
      </c>
      <c r="AM94" s="8">
        <v>23.700000000000003</v>
      </c>
      <c r="AN94" s="8">
        <v>2.2000000000000002</v>
      </c>
      <c r="AO94" s="8">
        <v>182</v>
      </c>
      <c r="AP94" s="8">
        <v>0.75</v>
      </c>
      <c r="AQ94" s="8">
        <v>3880</v>
      </c>
      <c r="AR94" s="8">
        <v>61.900000000000006</v>
      </c>
      <c r="AS94" s="8">
        <v>723</v>
      </c>
      <c r="AT94" s="8">
        <v>252</v>
      </c>
      <c r="AU94" s="8">
        <v>33.9</v>
      </c>
      <c r="AV94" s="8">
        <v>198</v>
      </c>
      <c r="AW94" s="8">
        <v>11.7</v>
      </c>
      <c r="AX94" s="8">
        <v>9.7799999999999994</v>
      </c>
      <c r="AY94" s="8">
        <v>0.63</v>
      </c>
      <c r="AZ94" s="8">
        <v>0.66</v>
      </c>
      <c r="BA94" s="8">
        <v>98.2</v>
      </c>
      <c r="BB94" s="8">
        <v>1.26</v>
      </c>
      <c r="BC94" s="8">
        <v>511</v>
      </c>
      <c r="BD94" s="8">
        <v>85.8</v>
      </c>
      <c r="BE94" s="8">
        <v>0.10999999999999999</v>
      </c>
      <c r="BF94" s="8">
        <v>60.199999999999996</v>
      </c>
      <c r="BG94" s="8">
        <v>30.7</v>
      </c>
      <c r="BH94" s="8">
        <v>0.01</v>
      </c>
    </row>
    <row r="95" spans="1:60" x14ac:dyDescent="0.25">
      <c r="A95" s="38">
        <v>436</v>
      </c>
      <c r="B95" s="39" t="s">
        <v>129</v>
      </c>
      <c r="C95" s="39" t="s">
        <v>131</v>
      </c>
      <c r="D95" s="39" t="s">
        <v>92</v>
      </c>
      <c r="E95" s="39">
        <v>10.1</v>
      </c>
      <c r="F95" s="52">
        <v>57.708268492582199</v>
      </c>
      <c r="G95" s="52">
        <f t="shared" si="4"/>
        <v>99.996999640586026</v>
      </c>
      <c r="H95" s="39" t="s">
        <v>17</v>
      </c>
      <c r="I95" s="39" t="s">
        <v>15</v>
      </c>
      <c r="J95" s="40">
        <v>43183</v>
      </c>
      <c r="K95" s="8">
        <v>333.91084384999999</v>
      </c>
      <c r="L95" s="8">
        <v>447.82115830000004</v>
      </c>
      <c r="M95" s="8">
        <v>113.91031444999999</v>
      </c>
      <c r="N95" s="8">
        <v>45.442709749999999</v>
      </c>
      <c r="O95" s="8">
        <v>659</v>
      </c>
      <c r="P95" s="8">
        <v>0.36</v>
      </c>
      <c r="Q95" s="8">
        <v>302</v>
      </c>
      <c r="R95" s="8">
        <v>338</v>
      </c>
      <c r="S95" s="8">
        <v>105</v>
      </c>
      <c r="T95" s="8">
        <v>84.399999999999991</v>
      </c>
      <c r="U95" s="8">
        <v>2.79</v>
      </c>
      <c r="V95" s="8">
        <v>19.7</v>
      </c>
      <c r="W95" s="8">
        <v>9.0300000000000011</v>
      </c>
      <c r="X95" s="8">
        <v>1.29</v>
      </c>
      <c r="Y95" s="8">
        <v>16.7</v>
      </c>
      <c r="Z95" s="8">
        <v>17.100000000000001</v>
      </c>
      <c r="AA95" s="8">
        <v>1.5</v>
      </c>
      <c r="AB95" s="8">
        <v>44.699999999999996</v>
      </c>
      <c r="AC95" s="8">
        <v>0.12</v>
      </c>
      <c r="AD95" s="8">
        <v>2040</v>
      </c>
      <c r="AE95" s="8">
        <v>5.7799999999999994</v>
      </c>
      <c r="AF95" s="8">
        <v>147</v>
      </c>
      <c r="AG95" s="8">
        <v>101</v>
      </c>
      <c r="AH95" s="8">
        <v>1.07</v>
      </c>
      <c r="AI95" s="8">
        <v>25.4</v>
      </c>
      <c r="AJ95" s="8">
        <v>14.2</v>
      </c>
      <c r="AK95" s="8">
        <v>0.06</v>
      </c>
      <c r="AL95" s="8">
        <v>14.5</v>
      </c>
      <c r="AM95" s="8">
        <v>23.3</v>
      </c>
      <c r="AN95" s="8">
        <v>1.7999999999999998</v>
      </c>
      <c r="AO95" s="8">
        <v>250</v>
      </c>
      <c r="AP95" s="8">
        <v>0.70000000000000007</v>
      </c>
      <c r="AQ95" s="8">
        <v>4040</v>
      </c>
      <c r="AR95" s="8">
        <v>65.599999999999994</v>
      </c>
      <c r="AS95" s="8">
        <v>656</v>
      </c>
      <c r="AT95" s="8">
        <v>304</v>
      </c>
      <c r="AU95" s="8">
        <v>35.699999999999996</v>
      </c>
      <c r="AV95" s="8">
        <v>159</v>
      </c>
      <c r="AW95" s="8">
        <v>14.399999999999999</v>
      </c>
      <c r="AX95" s="8">
        <v>7.87</v>
      </c>
      <c r="AY95" s="8">
        <v>0.63</v>
      </c>
      <c r="AZ95" s="8">
        <v>0.8</v>
      </c>
      <c r="BA95" s="8">
        <v>143</v>
      </c>
      <c r="BB95" s="8">
        <v>2.14</v>
      </c>
      <c r="BC95" s="8">
        <v>404</v>
      </c>
      <c r="BD95" s="8">
        <v>112</v>
      </c>
      <c r="BE95" s="8">
        <v>0.18</v>
      </c>
      <c r="BF95" s="8">
        <v>48</v>
      </c>
      <c r="BG95" s="8">
        <v>26.6</v>
      </c>
      <c r="BH95" s="8">
        <v>0.01</v>
      </c>
    </row>
    <row r="96" spans="1:60" x14ac:dyDescent="0.25">
      <c r="A96" s="38">
        <v>439</v>
      </c>
      <c r="B96" s="39" t="s">
        <v>129</v>
      </c>
      <c r="C96" s="39" t="s">
        <v>101</v>
      </c>
      <c r="D96" s="39" t="s">
        <v>138</v>
      </c>
      <c r="E96" s="39">
        <v>3.4</v>
      </c>
      <c r="F96" s="52">
        <v>39.552858180309158</v>
      </c>
      <c r="G96" s="52">
        <f t="shared" si="4"/>
        <v>68.537269416581452</v>
      </c>
      <c r="H96" s="39" t="s">
        <v>17</v>
      </c>
      <c r="I96" s="39" t="s">
        <v>15</v>
      </c>
      <c r="J96" s="40">
        <v>43183</v>
      </c>
      <c r="K96" s="8">
        <v>342.38676140000001</v>
      </c>
      <c r="L96" s="8">
        <v>463.08848545000001</v>
      </c>
      <c r="M96" s="8">
        <v>120.70172405000001</v>
      </c>
      <c r="N96" s="8">
        <v>49.846777200000005</v>
      </c>
      <c r="O96" s="8">
        <v>655</v>
      </c>
      <c r="P96" s="8">
        <v>0.27</v>
      </c>
      <c r="Q96" s="8">
        <v>339</v>
      </c>
      <c r="R96" s="8">
        <v>336</v>
      </c>
      <c r="S96" s="8">
        <v>154</v>
      </c>
      <c r="T96" s="8">
        <v>88.699999999999989</v>
      </c>
      <c r="U96" s="8">
        <v>2.02</v>
      </c>
      <c r="V96" s="8">
        <v>21.8</v>
      </c>
      <c r="W96" s="8">
        <v>8.17</v>
      </c>
      <c r="X96" s="8">
        <v>1.33</v>
      </c>
      <c r="Y96" s="8">
        <v>18.400000000000002</v>
      </c>
      <c r="Z96" s="8">
        <v>18.600000000000001</v>
      </c>
      <c r="AA96" s="8">
        <v>1.7000000000000002</v>
      </c>
      <c r="AB96" s="8">
        <v>29.1</v>
      </c>
      <c r="AC96" s="8">
        <v>0.05</v>
      </c>
      <c r="AD96" s="8">
        <v>2120</v>
      </c>
      <c r="AE96" s="8">
        <v>3.79</v>
      </c>
      <c r="AF96" s="8">
        <v>236</v>
      </c>
      <c r="AG96" s="8">
        <v>90.7</v>
      </c>
      <c r="AH96" s="8">
        <v>0.85999999999999988</v>
      </c>
      <c r="AI96" s="8">
        <v>25.099999999999998</v>
      </c>
      <c r="AJ96" s="8">
        <v>13.600000000000001</v>
      </c>
      <c r="AK96" s="8">
        <v>0.05</v>
      </c>
      <c r="AL96" s="8">
        <v>19.899999999999999</v>
      </c>
      <c r="AM96" s="8">
        <v>23.599999999999998</v>
      </c>
      <c r="AN96" s="8">
        <v>2.5</v>
      </c>
      <c r="AO96" s="8">
        <v>144</v>
      </c>
      <c r="AP96" s="8">
        <v>0.38</v>
      </c>
      <c r="AQ96" s="8">
        <v>3950</v>
      </c>
      <c r="AR96" s="8">
        <v>31.099999999999998</v>
      </c>
      <c r="AS96" s="8">
        <v>830</v>
      </c>
      <c r="AT96" s="8">
        <v>240</v>
      </c>
      <c r="AU96" s="8">
        <v>26.8</v>
      </c>
      <c r="AV96" s="8">
        <v>174</v>
      </c>
      <c r="AW96" s="8">
        <v>13.100000000000001</v>
      </c>
      <c r="AX96" s="8">
        <v>8.4599999999999991</v>
      </c>
      <c r="AY96" s="8">
        <v>0.59</v>
      </c>
      <c r="AZ96" s="8">
        <v>0.59</v>
      </c>
      <c r="BA96" s="8">
        <v>86.5</v>
      </c>
      <c r="BB96" s="8">
        <v>1</v>
      </c>
      <c r="BC96" s="8">
        <v>584</v>
      </c>
      <c r="BD96" s="8">
        <v>80</v>
      </c>
      <c r="BE96" s="8">
        <v>0.09</v>
      </c>
      <c r="BF96" s="8">
        <v>57.300000000000004</v>
      </c>
      <c r="BG96" s="8">
        <v>30</v>
      </c>
      <c r="BH96" s="8">
        <v>0</v>
      </c>
    </row>
    <row r="97" spans="1:60" x14ac:dyDescent="0.25">
      <c r="A97" s="38">
        <v>442</v>
      </c>
      <c r="B97" s="39" t="s">
        <v>129</v>
      </c>
      <c r="C97" s="39" t="s">
        <v>102</v>
      </c>
      <c r="D97" s="39" t="s">
        <v>90</v>
      </c>
      <c r="E97" s="39">
        <v>0</v>
      </c>
      <c r="F97" s="52">
        <v>41.498080713766988</v>
      </c>
      <c r="G97" s="52">
        <f t="shared" si="4"/>
        <v>71.907954797724798</v>
      </c>
      <c r="H97" s="39" t="s">
        <v>17</v>
      </c>
      <c r="I97" s="39" t="s">
        <v>15</v>
      </c>
      <c r="J97" s="40">
        <v>43183</v>
      </c>
      <c r="K97" s="8">
        <v>242.80923720000001</v>
      </c>
      <c r="L97" s="8">
        <v>357.06665395000005</v>
      </c>
      <c r="M97" s="8">
        <v>114.25741675</v>
      </c>
      <c r="N97" s="8">
        <v>34.931580550000007</v>
      </c>
      <c r="O97" s="8">
        <v>413</v>
      </c>
      <c r="P97" s="8">
        <v>0.2</v>
      </c>
      <c r="Q97" s="8">
        <v>297</v>
      </c>
      <c r="R97" s="8">
        <v>205</v>
      </c>
      <c r="S97" s="8">
        <v>72.5</v>
      </c>
      <c r="T97" s="8">
        <v>55.099999999999994</v>
      </c>
      <c r="U97" s="8">
        <v>1.62</v>
      </c>
      <c r="V97" s="8">
        <v>11.200000000000001</v>
      </c>
      <c r="W97" s="8">
        <v>6.17</v>
      </c>
      <c r="X97" s="8">
        <v>0.72</v>
      </c>
      <c r="Y97" s="8">
        <v>15.4</v>
      </c>
      <c r="Z97" s="8">
        <v>9.9</v>
      </c>
      <c r="AA97" s="8">
        <v>2</v>
      </c>
      <c r="AB97" s="8">
        <v>41.3</v>
      </c>
      <c r="AC97" s="8">
        <v>0.14000000000000001</v>
      </c>
      <c r="AD97" s="8">
        <v>2170</v>
      </c>
      <c r="AE97" s="8">
        <v>4.6100000000000003</v>
      </c>
      <c r="AF97" s="8">
        <v>116</v>
      </c>
      <c r="AG97" s="8">
        <v>70.199999999999989</v>
      </c>
      <c r="AH97" s="8">
        <v>0.85999999999999988</v>
      </c>
      <c r="AI97" s="8">
        <v>12.7</v>
      </c>
      <c r="AJ97" s="8">
        <v>9.7799999999999994</v>
      </c>
      <c r="AK97" s="8">
        <v>0.03</v>
      </c>
      <c r="AL97" s="8">
        <v>16.200000000000003</v>
      </c>
      <c r="AM97" s="8">
        <v>10.700000000000001</v>
      </c>
      <c r="AN97" s="8">
        <v>1.7999999999999998</v>
      </c>
      <c r="AO97" s="8">
        <v>231</v>
      </c>
      <c r="AP97" s="8">
        <v>0.45999999999999996</v>
      </c>
      <c r="AQ97" s="8">
        <v>4000</v>
      </c>
      <c r="AR97" s="8">
        <v>38.1</v>
      </c>
      <c r="AS97" s="8">
        <v>550</v>
      </c>
      <c r="AT97" s="8">
        <v>189</v>
      </c>
      <c r="AU97" s="8">
        <v>30</v>
      </c>
      <c r="AV97" s="8">
        <v>95.7</v>
      </c>
      <c r="AW97" s="8">
        <v>9.33</v>
      </c>
      <c r="AX97" s="8">
        <v>4.24</v>
      </c>
      <c r="AY97" s="8">
        <v>0.58000000000000007</v>
      </c>
      <c r="AZ97" s="8">
        <v>0.70000000000000007</v>
      </c>
      <c r="BA97" s="8">
        <v>78</v>
      </c>
      <c r="BB97" s="8">
        <v>0.8</v>
      </c>
      <c r="BC97" s="8">
        <v>339</v>
      </c>
      <c r="BD97" s="8">
        <v>57.800000000000004</v>
      </c>
      <c r="BE97" s="8">
        <v>0.1</v>
      </c>
      <c r="BF97" s="8">
        <v>32.299999999999997</v>
      </c>
      <c r="BG97" s="8">
        <v>25.4</v>
      </c>
      <c r="BH97" s="8">
        <v>0</v>
      </c>
    </row>
    <row r="98" spans="1:60" x14ac:dyDescent="0.25">
      <c r="A98" s="38">
        <v>445</v>
      </c>
      <c r="B98" s="39" t="s">
        <v>129</v>
      </c>
      <c r="C98" s="39" t="s">
        <v>103</v>
      </c>
      <c r="D98" s="39" t="s">
        <v>138</v>
      </c>
      <c r="E98" s="39">
        <v>3.4</v>
      </c>
      <c r="F98" s="52">
        <v>52.002282394439256</v>
      </c>
      <c r="G98" s="52">
        <f t="shared" si="4"/>
        <v>90.109655855898893</v>
      </c>
      <c r="H98" s="39" t="s">
        <v>17</v>
      </c>
      <c r="I98" s="39" t="s">
        <v>15</v>
      </c>
      <c r="J98" s="40">
        <v>43183</v>
      </c>
      <c r="K98" s="8">
        <v>314.2012446</v>
      </c>
      <c r="L98" s="8">
        <v>436.06687324999996</v>
      </c>
      <c r="M98" s="8">
        <v>121.86562864999999</v>
      </c>
      <c r="N98" s="8">
        <v>44.195922799999998</v>
      </c>
      <c r="O98" s="8">
        <v>676</v>
      </c>
      <c r="P98" s="8">
        <v>0.31</v>
      </c>
      <c r="Q98" s="8">
        <v>340</v>
      </c>
      <c r="R98" s="8">
        <v>338</v>
      </c>
      <c r="S98" s="8">
        <v>135</v>
      </c>
      <c r="T98" s="8">
        <v>89.7</v>
      </c>
      <c r="U98" s="8">
        <v>2.5099999999999998</v>
      </c>
      <c r="V98" s="8">
        <v>24.3</v>
      </c>
      <c r="W98" s="8">
        <v>8</v>
      </c>
      <c r="X98" s="8">
        <v>1.36</v>
      </c>
      <c r="Y98" s="8">
        <v>15.2</v>
      </c>
      <c r="Z98" s="8">
        <v>21.200000000000003</v>
      </c>
      <c r="AA98" s="8">
        <v>1.5</v>
      </c>
      <c r="AB98" s="8">
        <v>32.799999999999997</v>
      </c>
      <c r="AC98" s="8">
        <v>0.1</v>
      </c>
      <c r="AD98" s="8">
        <v>2120</v>
      </c>
      <c r="AE98" s="8">
        <v>4.6899999999999995</v>
      </c>
      <c r="AF98" s="8">
        <v>221</v>
      </c>
      <c r="AG98" s="8">
        <v>96.8</v>
      </c>
      <c r="AH98" s="8">
        <v>1.05</v>
      </c>
      <c r="AI98" s="8">
        <v>30</v>
      </c>
      <c r="AJ98" s="8">
        <v>15</v>
      </c>
      <c r="AK98" s="8">
        <v>0.04</v>
      </c>
      <c r="AL98" s="8">
        <v>15.5</v>
      </c>
      <c r="AM98" s="8">
        <v>27.5</v>
      </c>
      <c r="AN98" s="8">
        <v>2.5</v>
      </c>
      <c r="AO98" s="8">
        <v>167</v>
      </c>
      <c r="AP98" s="8">
        <v>0.89999999999999991</v>
      </c>
      <c r="AQ98" s="8">
        <v>3920</v>
      </c>
      <c r="AR98" s="8">
        <v>63.9</v>
      </c>
      <c r="AS98" s="8">
        <v>777</v>
      </c>
      <c r="AT98" s="8">
        <v>259</v>
      </c>
      <c r="AU98" s="8">
        <v>35.799999999999997</v>
      </c>
      <c r="AV98" s="8">
        <v>192</v>
      </c>
      <c r="AW98" s="8">
        <v>12.7</v>
      </c>
      <c r="AX98" s="8">
        <v>9.65</v>
      </c>
      <c r="AY98" s="8">
        <v>0.73</v>
      </c>
      <c r="AZ98" s="8">
        <v>0.87999999999999989</v>
      </c>
      <c r="BA98" s="8">
        <v>98.699999999999989</v>
      </c>
      <c r="BB98" s="8">
        <v>1.36</v>
      </c>
      <c r="BC98" s="8">
        <v>549</v>
      </c>
      <c r="BD98" s="8">
        <v>88.6</v>
      </c>
      <c r="BE98" s="8">
        <v>0.12</v>
      </c>
      <c r="BF98" s="8">
        <v>64.800000000000011</v>
      </c>
      <c r="BG98" s="8">
        <v>28.5</v>
      </c>
      <c r="BH98" s="8">
        <v>0.01</v>
      </c>
    </row>
    <row r="99" spans="1:60" x14ac:dyDescent="0.25">
      <c r="A99" s="38">
        <v>448</v>
      </c>
      <c r="B99" s="39" t="s">
        <v>129</v>
      </c>
      <c r="C99" s="39" t="s">
        <v>132</v>
      </c>
      <c r="D99" s="39" t="s">
        <v>90</v>
      </c>
      <c r="E99" s="39">
        <v>0</v>
      </c>
      <c r="F99" s="52">
        <v>57.708268492582221</v>
      </c>
      <c r="G99" s="52">
        <f t="shared" si="4"/>
        <v>99.996999640586068</v>
      </c>
      <c r="H99" s="39" t="s">
        <v>17</v>
      </c>
      <c r="I99" s="39" t="s">
        <v>15</v>
      </c>
      <c r="J99" s="40">
        <v>43183</v>
      </c>
      <c r="K99" s="8">
        <v>364.5881943</v>
      </c>
      <c r="L99" s="8">
        <v>479.29951265</v>
      </c>
      <c r="M99" s="8">
        <v>114.71131835000001</v>
      </c>
      <c r="N99" s="8">
        <v>52.186606849999997</v>
      </c>
      <c r="O99">
        <v>334</v>
      </c>
      <c r="P99">
        <v>0.44999999999999996</v>
      </c>
      <c r="Q99">
        <v>161</v>
      </c>
      <c r="R99">
        <v>135</v>
      </c>
      <c r="S99">
        <v>74.900000000000006</v>
      </c>
      <c r="T99">
        <v>44.400000000000006</v>
      </c>
      <c r="U99">
        <v>1.01</v>
      </c>
      <c r="V99">
        <v>22.400000000000002</v>
      </c>
      <c r="W99">
        <v>13.200000000000001</v>
      </c>
      <c r="X99">
        <v>0.54</v>
      </c>
      <c r="Y99" s="8">
        <v>20</v>
      </c>
      <c r="Z99" s="8">
        <v>22.200000000000003</v>
      </c>
      <c r="AA99" s="8">
        <v>2.3000000000000003</v>
      </c>
      <c r="AB99" s="8">
        <v>43.4</v>
      </c>
      <c r="AC99" s="8">
        <v>0.26</v>
      </c>
      <c r="AD99" s="8">
        <v>2010</v>
      </c>
      <c r="AE99" s="8">
        <v>5.61</v>
      </c>
      <c r="AF99" s="8">
        <v>209</v>
      </c>
      <c r="AG99" s="8">
        <v>107</v>
      </c>
      <c r="AH99" s="8">
        <v>1.3800000000000001</v>
      </c>
      <c r="AI99" s="8">
        <v>36.700000000000003</v>
      </c>
      <c r="AJ99" s="8">
        <v>20.299999999999997</v>
      </c>
      <c r="AK99" s="8">
        <v>0.06</v>
      </c>
      <c r="AL99" s="8">
        <v>24.2</v>
      </c>
      <c r="AM99" s="8">
        <v>35.5</v>
      </c>
      <c r="AN99" s="8">
        <v>5.2</v>
      </c>
      <c r="AO99" s="8">
        <v>256</v>
      </c>
      <c r="AP99" s="8">
        <v>0.85000000000000009</v>
      </c>
      <c r="AQ99" s="8">
        <v>3860</v>
      </c>
      <c r="AR99" s="8">
        <v>72.599999999999994</v>
      </c>
      <c r="AS99" s="8">
        <v>718</v>
      </c>
      <c r="AT99" s="8">
        <v>319</v>
      </c>
      <c r="AU99" s="8">
        <v>45.7</v>
      </c>
      <c r="AV99" s="8">
        <v>198</v>
      </c>
      <c r="AW99" s="8">
        <v>16.7</v>
      </c>
      <c r="AX99" s="8">
        <v>9.08</v>
      </c>
      <c r="AY99" s="8">
        <v>0.52</v>
      </c>
      <c r="AZ99" s="8">
        <v>0.78</v>
      </c>
      <c r="BA99" s="8">
        <v>144</v>
      </c>
      <c r="BB99" s="8">
        <v>1.44</v>
      </c>
      <c r="BC99" s="8">
        <v>565</v>
      </c>
      <c r="BD99" s="8">
        <v>119</v>
      </c>
      <c r="BE99" s="8">
        <v>0.16</v>
      </c>
      <c r="BF99" s="8">
        <v>59.2</v>
      </c>
      <c r="BG99" s="8">
        <v>31.8</v>
      </c>
      <c r="BH99" s="8">
        <v>0</v>
      </c>
    </row>
    <row r="100" spans="1:60" x14ac:dyDescent="0.25">
      <c r="A100" s="38">
        <v>451</v>
      </c>
      <c r="B100" s="39" t="s">
        <v>129</v>
      </c>
      <c r="C100" s="39" t="s">
        <v>104</v>
      </c>
      <c r="D100" s="39" t="s">
        <v>90</v>
      </c>
      <c r="E100" s="39">
        <v>0</v>
      </c>
      <c r="F100" s="52">
        <v>39.682539682539698</v>
      </c>
      <c r="G100" s="52">
        <f t="shared" si="4"/>
        <v>68.761981775324372</v>
      </c>
      <c r="H100" s="39" t="s">
        <v>17</v>
      </c>
      <c r="I100" s="39" t="s">
        <v>15</v>
      </c>
      <c r="J100" s="40">
        <v>43183</v>
      </c>
      <c r="K100" s="8">
        <v>441.14521449999995</v>
      </c>
      <c r="L100" s="8">
        <v>619.15271744999995</v>
      </c>
      <c r="M100" s="8">
        <v>178.00750295</v>
      </c>
      <c r="N100" s="8">
        <v>60.420296550000003</v>
      </c>
      <c r="O100" s="50">
        <v>380</v>
      </c>
      <c r="P100" s="50">
        <v>0.35000000000000003</v>
      </c>
      <c r="Q100" s="50">
        <v>200</v>
      </c>
      <c r="R100" s="50">
        <v>154</v>
      </c>
      <c r="S100" s="50">
        <v>134</v>
      </c>
      <c r="T100" s="50">
        <v>53</v>
      </c>
      <c r="U100" s="50">
        <v>0.87999999999999989</v>
      </c>
      <c r="V100" s="50">
        <v>26.299999999999997</v>
      </c>
      <c r="W100" s="50">
        <v>13.100000000000001</v>
      </c>
      <c r="X100" s="50">
        <v>0.64</v>
      </c>
      <c r="Y100" s="8">
        <v>20.7</v>
      </c>
      <c r="Z100" s="8">
        <v>19.2</v>
      </c>
      <c r="AA100" s="8">
        <v>1.7000000000000002</v>
      </c>
      <c r="AB100" s="8">
        <v>36.700000000000003</v>
      </c>
      <c r="AC100" s="8">
        <v>0.18</v>
      </c>
      <c r="AD100" s="8">
        <v>2130</v>
      </c>
      <c r="AE100" s="8">
        <v>5.58</v>
      </c>
      <c r="AF100" s="8">
        <v>298</v>
      </c>
      <c r="AG100" s="8">
        <v>101</v>
      </c>
      <c r="AH100" s="8">
        <v>1.1200000000000001</v>
      </c>
      <c r="AI100" s="8">
        <v>34.6</v>
      </c>
      <c r="AJ100" s="8">
        <v>16.8</v>
      </c>
      <c r="AK100" s="8">
        <v>0.06</v>
      </c>
      <c r="AL100" s="8">
        <v>20.9</v>
      </c>
      <c r="AM100" s="8">
        <v>31.9</v>
      </c>
      <c r="AN100" s="8">
        <v>85.600000000000009</v>
      </c>
      <c r="AO100" s="8">
        <v>159</v>
      </c>
      <c r="AP100" s="8">
        <v>0.4</v>
      </c>
      <c r="AQ100" s="8">
        <v>3950</v>
      </c>
      <c r="AR100" s="8">
        <v>40.099999999999994</v>
      </c>
      <c r="AS100" s="8">
        <v>934</v>
      </c>
      <c r="AT100" s="8">
        <v>265</v>
      </c>
      <c r="AU100" s="8">
        <v>29.1</v>
      </c>
      <c r="AV100" s="8">
        <v>215</v>
      </c>
      <c r="AW100" s="8">
        <v>14.7</v>
      </c>
      <c r="AX100" s="8">
        <v>9.15</v>
      </c>
      <c r="AY100" s="8">
        <v>0.51</v>
      </c>
      <c r="AZ100" s="8">
        <v>0.57000000000000006</v>
      </c>
      <c r="BA100" s="8">
        <v>91</v>
      </c>
      <c r="BB100" s="8">
        <v>1.04</v>
      </c>
      <c r="BC100" s="8">
        <v>739</v>
      </c>
      <c r="BD100" s="8">
        <v>89.5</v>
      </c>
      <c r="BE100" s="8">
        <v>0.10999999999999999</v>
      </c>
      <c r="BF100" s="8">
        <v>70.400000000000006</v>
      </c>
      <c r="BG100" s="8">
        <v>34</v>
      </c>
      <c r="BH100" s="8">
        <v>0</v>
      </c>
    </row>
    <row r="101" spans="1:60" x14ac:dyDescent="0.25">
      <c r="A101" s="38">
        <v>454</v>
      </c>
      <c r="B101" s="39" t="s">
        <v>129</v>
      </c>
      <c r="C101" s="39" t="s">
        <v>105</v>
      </c>
      <c r="D101" s="39" t="s">
        <v>139</v>
      </c>
      <c r="E101" s="39">
        <v>6.8</v>
      </c>
      <c r="F101" s="52">
        <v>43.183940242763775</v>
      </c>
      <c r="G101" s="52">
        <f t="shared" si="4"/>
        <v>74.829215461382375</v>
      </c>
      <c r="H101" s="39" t="s">
        <v>17</v>
      </c>
      <c r="I101" s="39" t="s">
        <v>15</v>
      </c>
      <c r="J101" s="40">
        <v>43183</v>
      </c>
      <c r="K101" s="8">
        <v>315.74000699999999</v>
      </c>
      <c r="L101" s="8">
        <v>457.78482959999997</v>
      </c>
      <c r="M101" s="8">
        <v>142.04482259999997</v>
      </c>
      <c r="N101" s="8">
        <v>45.106733149999997</v>
      </c>
      <c r="O101" s="50">
        <v>306</v>
      </c>
      <c r="P101" s="50">
        <v>0.44999999999999996</v>
      </c>
      <c r="Q101" s="50">
        <v>185</v>
      </c>
      <c r="R101" s="50">
        <v>122</v>
      </c>
      <c r="S101" s="50">
        <v>60.4</v>
      </c>
      <c r="T101" s="50">
        <v>41.1</v>
      </c>
      <c r="U101" s="50">
        <v>0.89999999999999991</v>
      </c>
      <c r="V101" s="50">
        <v>13.899999999999999</v>
      </c>
      <c r="W101" s="50">
        <v>8.89</v>
      </c>
      <c r="X101" s="50">
        <v>0.57000000000000006</v>
      </c>
      <c r="Y101" s="8">
        <v>11.799999999999999</v>
      </c>
      <c r="Z101" s="8">
        <v>10.5</v>
      </c>
      <c r="AA101" s="8">
        <v>1.7000000000000002</v>
      </c>
      <c r="AB101" s="8">
        <v>39.200000000000003</v>
      </c>
      <c r="AC101" s="8">
        <v>0.03</v>
      </c>
      <c r="AD101" s="8">
        <v>2170</v>
      </c>
      <c r="AE101" s="8">
        <v>3.5999999999999996</v>
      </c>
      <c r="AF101" s="8">
        <v>145</v>
      </c>
      <c r="AG101" s="8">
        <v>75.199999999999989</v>
      </c>
      <c r="AH101" s="8">
        <v>1.23</v>
      </c>
      <c r="AI101" s="8">
        <v>17.100000000000001</v>
      </c>
      <c r="AJ101" s="8">
        <v>11.299999999999999</v>
      </c>
      <c r="AK101" s="8">
        <v>0.08</v>
      </c>
      <c r="AL101" s="8">
        <v>17.8</v>
      </c>
      <c r="AM101" s="8">
        <v>15</v>
      </c>
      <c r="AN101" s="8">
        <v>103.2</v>
      </c>
      <c r="AO101" s="8">
        <v>209</v>
      </c>
      <c r="AP101" s="8">
        <v>0.42000000000000004</v>
      </c>
      <c r="AQ101" s="8">
        <v>3980</v>
      </c>
      <c r="AR101" s="8">
        <v>33.9</v>
      </c>
      <c r="AS101" s="8">
        <v>561</v>
      </c>
      <c r="AT101" s="8">
        <v>205</v>
      </c>
      <c r="AU101" s="8">
        <v>31.400000000000002</v>
      </c>
      <c r="AV101" s="8">
        <v>110</v>
      </c>
      <c r="AW101" s="8">
        <v>9.0300000000000011</v>
      </c>
      <c r="AX101" s="8">
        <v>4.53</v>
      </c>
      <c r="AY101" s="8">
        <v>0.52</v>
      </c>
      <c r="AZ101" s="8">
        <v>0.62</v>
      </c>
      <c r="BA101" s="8">
        <v>77.099999999999994</v>
      </c>
      <c r="BB101" s="8">
        <v>0.75</v>
      </c>
      <c r="BC101" s="8">
        <v>393</v>
      </c>
      <c r="BD101" s="8">
        <v>64.7</v>
      </c>
      <c r="BE101" s="8">
        <v>0.10999999999999999</v>
      </c>
      <c r="BF101" s="8">
        <v>39</v>
      </c>
      <c r="BG101" s="8">
        <v>25.299999999999997</v>
      </c>
      <c r="BH101" s="8">
        <v>0</v>
      </c>
    </row>
    <row r="102" spans="1:60" x14ac:dyDescent="0.25">
      <c r="A102" s="38">
        <v>457</v>
      </c>
      <c r="B102" s="39" t="s">
        <v>129</v>
      </c>
      <c r="C102" s="39" t="s">
        <v>106</v>
      </c>
      <c r="D102" s="39" t="s">
        <v>90</v>
      </c>
      <c r="E102" s="39">
        <v>0</v>
      </c>
      <c r="F102" s="52">
        <v>50.57578586990352</v>
      </c>
      <c r="G102" s="52">
        <f t="shared" si="4"/>
        <v>87.637819909727128</v>
      </c>
      <c r="H102" s="39" t="s">
        <v>17</v>
      </c>
      <c r="I102" s="39" t="s">
        <v>15</v>
      </c>
      <c r="J102" s="40">
        <v>43183</v>
      </c>
      <c r="K102" s="8">
        <v>312.12429565000002</v>
      </c>
      <c r="L102" s="8">
        <v>425.13879610000004</v>
      </c>
      <c r="M102" s="8">
        <v>113.01450044999999</v>
      </c>
      <c r="N102" s="8">
        <v>40.5132519</v>
      </c>
      <c r="O102" s="8">
        <v>516</v>
      </c>
      <c r="P102" s="8">
        <v>0.38</v>
      </c>
      <c r="Q102" s="8">
        <v>350</v>
      </c>
      <c r="R102" s="8">
        <v>246</v>
      </c>
      <c r="S102" s="8">
        <v>87.6</v>
      </c>
      <c r="T102" s="8">
        <v>73.2</v>
      </c>
      <c r="U102" s="8">
        <v>2.2000000000000002</v>
      </c>
      <c r="V102" s="8">
        <v>18.46</v>
      </c>
      <c r="W102" s="8">
        <v>12.68</v>
      </c>
      <c r="X102" s="8">
        <v>1.04</v>
      </c>
      <c r="Y102" s="8">
        <v>13.700000000000001</v>
      </c>
      <c r="Z102" s="8">
        <v>18.2</v>
      </c>
      <c r="AA102" s="8">
        <v>1.7000000000000002</v>
      </c>
      <c r="AB102" s="8">
        <v>37.9</v>
      </c>
      <c r="AC102" s="8">
        <v>0</v>
      </c>
      <c r="AD102" s="8">
        <v>2150</v>
      </c>
      <c r="AE102" s="8">
        <v>4.03</v>
      </c>
      <c r="AF102" s="8">
        <v>154</v>
      </c>
      <c r="AG102" s="8">
        <v>81.300000000000011</v>
      </c>
      <c r="AH102" s="8">
        <v>1.1500000000000001</v>
      </c>
      <c r="AI102" s="8">
        <v>18.899999999999999</v>
      </c>
      <c r="AJ102" s="8">
        <v>12</v>
      </c>
      <c r="AK102" s="8">
        <v>0.06</v>
      </c>
      <c r="AL102" s="8">
        <v>14.7</v>
      </c>
      <c r="AM102" s="8">
        <v>16.899999999999999</v>
      </c>
      <c r="AN102" s="8">
        <v>88.100000000000009</v>
      </c>
      <c r="AO102" s="8">
        <v>167</v>
      </c>
      <c r="AP102" s="8">
        <v>0.82000000000000006</v>
      </c>
      <c r="AQ102" s="8">
        <v>4140</v>
      </c>
      <c r="AR102" s="8">
        <v>49.400000000000006</v>
      </c>
      <c r="AS102" s="8">
        <v>558</v>
      </c>
      <c r="AT102" s="8">
        <v>251</v>
      </c>
      <c r="AU102" s="8">
        <v>46.7</v>
      </c>
      <c r="AV102" s="8">
        <v>105</v>
      </c>
      <c r="AW102" s="8">
        <v>9.86</v>
      </c>
      <c r="AX102" s="8">
        <v>4.6500000000000004</v>
      </c>
      <c r="AY102" s="8">
        <v>1.7100000000000002</v>
      </c>
      <c r="AZ102" s="8">
        <v>0.33</v>
      </c>
      <c r="BA102" s="8">
        <v>84.399999999999991</v>
      </c>
      <c r="BB102" s="8">
        <v>2.1</v>
      </c>
      <c r="BC102" s="8">
        <v>413</v>
      </c>
      <c r="BD102" s="8">
        <v>65.8</v>
      </c>
      <c r="BE102" s="8">
        <v>0.15</v>
      </c>
      <c r="BF102" s="8">
        <v>51.8</v>
      </c>
      <c r="BG102" s="8">
        <v>23.1</v>
      </c>
      <c r="BH102" s="8">
        <v>0</v>
      </c>
    </row>
    <row r="103" spans="1:60" x14ac:dyDescent="0.25">
      <c r="A103" s="38">
        <v>460</v>
      </c>
      <c r="B103" s="39" t="s">
        <v>129</v>
      </c>
      <c r="C103" s="39" t="s">
        <v>133</v>
      </c>
      <c r="D103" s="39" t="s">
        <v>139</v>
      </c>
      <c r="E103" s="39">
        <v>6.8</v>
      </c>
      <c r="F103" s="52">
        <v>55.763045959124391</v>
      </c>
      <c r="G103" s="52">
        <f t="shared" si="4"/>
        <v>96.626314259442708</v>
      </c>
      <c r="H103" s="39" t="s">
        <v>17</v>
      </c>
      <c r="I103" s="39" t="s">
        <v>15</v>
      </c>
      <c r="J103" s="40">
        <v>43183</v>
      </c>
      <c r="K103" s="8">
        <v>296.27234965000002</v>
      </c>
      <c r="L103" s="8">
        <v>375.60410015000002</v>
      </c>
      <c r="M103" s="8">
        <v>79.331750499999998</v>
      </c>
      <c r="N103" s="8">
        <v>49.337579649999995</v>
      </c>
      <c r="O103" s="8">
        <v>462</v>
      </c>
      <c r="P103" s="8">
        <v>0.42000000000000004</v>
      </c>
      <c r="Q103" s="8">
        <v>246</v>
      </c>
      <c r="R103" s="8">
        <v>222</v>
      </c>
      <c r="S103" s="8">
        <v>85.399999999999991</v>
      </c>
      <c r="T103" s="8">
        <v>63.4</v>
      </c>
      <c r="U103" s="8">
        <v>2.3400000000000003</v>
      </c>
      <c r="V103" s="8">
        <v>24.6</v>
      </c>
      <c r="W103" s="8">
        <v>18.3</v>
      </c>
      <c r="X103" s="8">
        <v>1.08</v>
      </c>
      <c r="Y103" s="8">
        <v>23.2</v>
      </c>
      <c r="Z103" s="8">
        <v>18.600000000000001</v>
      </c>
      <c r="AA103" s="8">
        <v>1.7999999999999998</v>
      </c>
      <c r="AB103" s="8">
        <v>50.199999999999996</v>
      </c>
      <c r="AC103" s="8">
        <v>0.17</v>
      </c>
      <c r="AD103" s="8">
        <v>2020</v>
      </c>
      <c r="AE103" s="8">
        <v>5.4600000000000009</v>
      </c>
      <c r="AF103" s="8">
        <v>172</v>
      </c>
      <c r="AG103" s="8">
        <v>103</v>
      </c>
      <c r="AH103" s="8">
        <v>1.56</v>
      </c>
      <c r="AI103" s="8">
        <v>36.9</v>
      </c>
      <c r="AJ103" s="8">
        <v>17.2</v>
      </c>
      <c r="AK103" s="8">
        <v>0.1</v>
      </c>
      <c r="AL103" s="8">
        <v>24.4</v>
      </c>
      <c r="AM103" s="8">
        <v>34.5</v>
      </c>
      <c r="AN103" s="8">
        <v>60.199999999999996</v>
      </c>
      <c r="AO103" s="8">
        <v>281</v>
      </c>
      <c r="AP103" s="8">
        <v>1.34</v>
      </c>
      <c r="AQ103" s="8">
        <v>3960</v>
      </c>
      <c r="AR103" s="8">
        <v>82.899999999999991</v>
      </c>
      <c r="AS103" s="8">
        <v>661</v>
      </c>
      <c r="AT103" s="8">
        <v>346</v>
      </c>
      <c r="AU103" s="8">
        <v>75.8</v>
      </c>
      <c r="AV103" s="8">
        <v>187</v>
      </c>
      <c r="AW103" s="8">
        <v>15.5</v>
      </c>
      <c r="AX103" s="8">
        <v>8.5299999999999994</v>
      </c>
      <c r="AY103" s="8">
        <v>1.32</v>
      </c>
      <c r="AZ103" s="8">
        <v>0.48</v>
      </c>
      <c r="BA103" s="8">
        <v>152</v>
      </c>
      <c r="BB103" s="8">
        <v>1.9300000000000002</v>
      </c>
      <c r="BC103" s="8">
        <v>514</v>
      </c>
      <c r="BD103" s="8">
        <v>114</v>
      </c>
      <c r="BE103" s="8">
        <v>0.2</v>
      </c>
      <c r="BF103" s="8">
        <v>66.900000000000006</v>
      </c>
      <c r="BG103" s="8">
        <v>26.7</v>
      </c>
      <c r="BH103" s="8">
        <v>0</v>
      </c>
    </row>
    <row r="104" spans="1:60" x14ac:dyDescent="0.25">
      <c r="A104" s="38">
        <v>463</v>
      </c>
      <c r="B104" s="39" t="s">
        <v>129</v>
      </c>
      <c r="C104" s="39" t="s">
        <v>107</v>
      </c>
      <c r="D104" s="39" t="s">
        <v>92</v>
      </c>
      <c r="E104" s="39">
        <v>10.1</v>
      </c>
      <c r="F104" s="52">
        <v>42.535532731611163</v>
      </c>
      <c r="G104" s="52">
        <f t="shared" si="4"/>
        <v>73.705653667667931</v>
      </c>
      <c r="H104" s="39" t="s">
        <v>17</v>
      </c>
      <c r="I104" s="39" t="s">
        <v>15</v>
      </c>
      <c r="J104" s="40">
        <v>43183</v>
      </c>
      <c r="K104" s="8">
        <v>347.13831589999995</v>
      </c>
      <c r="L104" s="8">
        <v>490.15705534999995</v>
      </c>
      <c r="M104" s="8">
        <v>143.01873945</v>
      </c>
      <c r="N104" s="8">
        <v>49.809741699999996</v>
      </c>
      <c r="O104" s="8">
        <v>612</v>
      </c>
      <c r="P104" s="8">
        <v>0.32</v>
      </c>
      <c r="Q104" s="8">
        <v>436</v>
      </c>
      <c r="R104" s="8">
        <v>290</v>
      </c>
      <c r="S104" s="8">
        <v>146.4</v>
      </c>
      <c r="T104" s="8">
        <v>88</v>
      </c>
      <c r="U104" s="8">
        <v>2.2200000000000002</v>
      </c>
      <c r="V104" s="8">
        <v>24</v>
      </c>
      <c r="W104" s="8">
        <v>20.8</v>
      </c>
      <c r="X104" s="8">
        <v>1.46</v>
      </c>
      <c r="Y104" s="8">
        <v>19.8</v>
      </c>
      <c r="Z104" s="8">
        <v>14.7</v>
      </c>
      <c r="AA104" s="8">
        <v>2.1</v>
      </c>
      <c r="AB104" s="8">
        <v>36.700000000000003</v>
      </c>
      <c r="AC104" s="8">
        <v>0.05</v>
      </c>
      <c r="AD104" s="8">
        <v>2170</v>
      </c>
      <c r="AE104" s="8">
        <v>4.7799999999999994</v>
      </c>
      <c r="AF104" s="8">
        <v>241</v>
      </c>
      <c r="AG104" s="8">
        <v>91.6</v>
      </c>
      <c r="AH104" s="8">
        <v>0.97</v>
      </c>
      <c r="AI104" s="8">
        <v>23.799999999999997</v>
      </c>
      <c r="AJ104" s="8">
        <v>17.8</v>
      </c>
      <c r="AK104" s="8">
        <v>0.09</v>
      </c>
      <c r="AL104" s="8">
        <v>23.900000000000002</v>
      </c>
      <c r="AM104" s="8">
        <v>22.9</v>
      </c>
      <c r="AN104" s="8">
        <v>52.199999999999996</v>
      </c>
      <c r="AO104" s="8">
        <v>136</v>
      </c>
      <c r="AP104" s="8">
        <v>0.90999999999999992</v>
      </c>
      <c r="AQ104" s="8">
        <v>4100</v>
      </c>
      <c r="AR104" s="8">
        <v>46.4</v>
      </c>
      <c r="AS104" s="8">
        <v>729</v>
      </c>
      <c r="AT104" s="8">
        <v>255</v>
      </c>
      <c r="AU104" s="8">
        <v>37.700000000000003</v>
      </c>
      <c r="AV104" s="8">
        <v>151</v>
      </c>
      <c r="AW104" s="8">
        <v>13.799999999999999</v>
      </c>
      <c r="AX104" s="8">
        <v>6.870000000000001</v>
      </c>
      <c r="AY104" s="8">
        <v>2.0300000000000002</v>
      </c>
      <c r="AZ104" s="8">
        <v>0.32</v>
      </c>
      <c r="BA104" s="8">
        <v>68.7</v>
      </c>
      <c r="BB104" s="8">
        <v>2.25</v>
      </c>
      <c r="BC104" s="8">
        <v>613</v>
      </c>
      <c r="BD104" s="8">
        <v>63.2</v>
      </c>
      <c r="BE104" s="8">
        <v>0.12</v>
      </c>
      <c r="BF104" s="8">
        <v>70.8</v>
      </c>
      <c r="BG104" s="8">
        <v>30</v>
      </c>
      <c r="BH104" s="8">
        <v>0</v>
      </c>
    </row>
    <row r="105" spans="1:60" x14ac:dyDescent="0.25">
      <c r="A105" s="38">
        <v>466</v>
      </c>
      <c r="B105" s="39" t="s">
        <v>129</v>
      </c>
      <c r="C105" s="39" t="s">
        <v>108</v>
      </c>
      <c r="D105" s="39" t="s">
        <v>90</v>
      </c>
      <c r="E105" s="39">
        <v>0</v>
      </c>
      <c r="F105" s="52">
        <v>42.276169727150119</v>
      </c>
      <c r="G105" s="52">
        <f t="shared" si="4"/>
        <v>73.256228950182148</v>
      </c>
      <c r="H105" s="39" t="s">
        <v>17</v>
      </c>
      <c r="I105" s="39" t="s">
        <v>15</v>
      </c>
      <c r="J105" s="40">
        <v>43183</v>
      </c>
      <c r="K105" s="8">
        <v>269.48501044999995</v>
      </c>
      <c r="L105" s="8">
        <v>378.44150784999999</v>
      </c>
      <c r="M105" s="8">
        <v>108.95649739999999</v>
      </c>
      <c r="N105" s="8">
        <v>95.145543549999999</v>
      </c>
      <c r="O105" s="8">
        <v>396</v>
      </c>
      <c r="P105" s="8">
        <v>0.34</v>
      </c>
      <c r="Q105" s="8">
        <v>382</v>
      </c>
      <c r="R105" s="8">
        <v>185</v>
      </c>
      <c r="S105" s="8">
        <v>91.6</v>
      </c>
      <c r="T105" s="8">
        <v>59.6</v>
      </c>
      <c r="U105" s="8">
        <v>1.9</v>
      </c>
      <c r="V105" s="8">
        <v>16.299999999999997</v>
      </c>
      <c r="W105" s="8">
        <v>14.28</v>
      </c>
      <c r="X105" s="8">
        <v>0.94</v>
      </c>
      <c r="Y105" s="8">
        <v>64.099999999999994</v>
      </c>
      <c r="Z105" s="8">
        <v>8.4</v>
      </c>
      <c r="AA105" s="8">
        <v>1.9</v>
      </c>
      <c r="AB105" s="8">
        <v>41.3</v>
      </c>
      <c r="AC105" s="8">
        <v>0.08</v>
      </c>
      <c r="AD105" s="8">
        <v>2180</v>
      </c>
      <c r="AE105" s="8">
        <v>4.0999999999999996</v>
      </c>
      <c r="AF105" s="8">
        <v>167</v>
      </c>
      <c r="AG105" s="8">
        <v>83.9</v>
      </c>
      <c r="AH105" s="8">
        <v>1.24</v>
      </c>
      <c r="AI105" s="8">
        <v>21.299999999999997</v>
      </c>
      <c r="AJ105" s="8">
        <v>13</v>
      </c>
      <c r="AK105" s="8">
        <v>0.04</v>
      </c>
      <c r="AL105" s="8">
        <v>76</v>
      </c>
      <c r="AM105" s="8">
        <v>21.099999999999998</v>
      </c>
      <c r="AN105" s="8">
        <v>65.5</v>
      </c>
      <c r="AO105" s="8">
        <v>197</v>
      </c>
      <c r="AP105" s="8">
        <v>0.94</v>
      </c>
      <c r="AQ105" s="8">
        <v>4050</v>
      </c>
      <c r="AR105" s="8">
        <v>48.9</v>
      </c>
      <c r="AS105" s="8">
        <v>592</v>
      </c>
      <c r="AT105" s="8">
        <v>254</v>
      </c>
      <c r="AU105" s="8">
        <v>49</v>
      </c>
      <c r="AV105" s="8">
        <v>133</v>
      </c>
      <c r="AW105" s="8">
        <v>11.100000000000001</v>
      </c>
      <c r="AX105" s="8">
        <v>6.01</v>
      </c>
      <c r="AY105" s="8">
        <v>1.73</v>
      </c>
      <c r="AZ105" s="8">
        <v>0.32</v>
      </c>
      <c r="BA105" s="8">
        <v>85.5</v>
      </c>
      <c r="BB105" s="8">
        <v>1.54</v>
      </c>
      <c r="BC105" s="8">
        <v>449</v>
      </c>
      <c r="BD105" s="8">
        <v>66.8</v>
      </c>
      <c r="BE105" s="8">
        <v>0.14000000000000001</v>
      </c>
      <c r="BF105" s="8">
        <v>52.5</v>
      </c>
      <c r="BG105" s="8">
        <v>24.8</v>
      </c>
      <c r="BH105" s="8">
        <v>0</v>
      </c>
    </row>
    <row r="106" spans="1:60" x14ac:dyDescent="0.25">
      <c r="A106" s="38">
        <v>469</v>
      </c>
      <c r="B106" s="39" t="s">
        <v>129</v>
      </c>
      <c r="C106" s="39" t="s">
        <v>109</v>
      </c>
      <c r="D106" s="39" t="s">
        <v>92</v>
      </c>
      <c r="E106" s="39">
        <v>10.1</v>
      </c>
      <c r="F106" s="52">
        <v>49.927378358750907</v>
      </c>
      <c r="G106" s="52">
        <f t="shared" si="4"/>
        <v>86.51425811601267</v>
      </c>
      <c r="H106" s="39" t="s">
        <v>17</v>
      </c>
      <c r="I106" s="39" t="s">
        <v>15</v>
      </c>
      <c r="J106" s="40">
        <v>43183</v>
      </c>
      <c r="K106" s="8">
        <v>306.83422920000004</v>
      </c>
      <c r="L106" s="8">
        <v>426.84236740000006</v>
      </c>
      <c r="M106" s="8">
        <v>120.00813820000002</v>
      </c>
      <c r="N106" s="8">
        <v>42.421639800000001</v>
      </c>
      <c r="O106" s="8">
        <v>568</v>
      </c>
      <c r="P106" s="8">
        <v>0.36</v>
      </c>
      <c r="Q106" s="8">
        <v>354</v>
      </c>
      <c r="R106" s="8">
        <v>258</v>
      </c>
      <c r="S106" s="8">
        <v>96</v>
      </c>
      <c r="T106" s="8">
        <v>79.800000000000011</v>
      </c>
      <c r="U106" s="8">
        <v>2.44</v>
      </c>
      <c r="V106" s="8">
        <v>18.82</v>
      </c>
      <c r="W106" s="8">
        <v>14.559999999999999</v>
      </c>
      <c r="X106" s="8">
        <v>1.18</v>
      </c>
      <c r="Y106" s="8">
        <v>16.5</v>
      </c>
      <c r="Z106" s="8">
        <v>8.6999999999999993</v>
      </c>
      <c r="AA106" s="8">
        <v>1.7999999999999998</v>
      </c>
      <c r="AB106" s="8">
        <v>40.700000000000003</v>
      </c>
      <c r="AC106" s="8">
        <v>0.05</v>
      </c>
      <c r="AD106" s="8">
        <v>2140</v>
      </c>
      <c r="AE106" s="8">
        <v>4.32</v>
      </c>
      <c r="AF106" s="8">
        <v>159</v>
      </c>
      <c r="AG106" s="8">
        <v>85.3</v>
      </c>
      <c r="AH106" s="8">
        <v>1.08</v>
      </c>
      <c r="AI106" s="8">
        <v>18.2</v>
      </c>
      <c r="AJ106" s="8">
        <v>12.7</v>
      </c>
      <c r="AK106" s="8">
        <v>0</v>
      </c>
      <c r="AL106" s="8">
        <v>16.299999999999997</v>
      </c>
      <c r="AM106" s="8">
        <v>17.600000000000001</v>
      </c>
      <c r="AN106" s="8">
        <v>71.3</v>
      </c>
      <c r="AO106" s="8">
        <v>195</v>
      </c>
      <c r="AP106" s="8">
        <v>0.97</v>
      </c>
      <c r="AQ106" s="8">
        <v>4070</v>
      </c>
      <c r="AR106" s="8">
        <v>54</v>
      </c>
      <c r="AS106" s="8">
        <v>573</v>
      </c>
      <c r="AT106" s="8">
        <v>261</v>
      </c>
      <c r="AU106" s="8">
        <v>50</v>
      </c>
      <c r="AV106" s="8">
        <v>116</v>
      </c>
      <c r="AW106" s="8">
        <v>9.49</v>
      </c>
      <c r="AX106" s="8">
        <v>5.32</v>
      </c>
      <c r="AY106" s="8">
        <v>2.17</v>
      </c>
      <c r="AZ106" s="8">
        <v>0.35000000000000003</v>
      </c>
      <c r="BA106" s="8">
        <v>88.9</v>
      </c>
      <c r="BB106" s="8">
        <v>1.7799999999999998</v>
      </c>
      <c r="BC106" s="8">
        <v>422</v>
      </c>
      <c r="BD106" s="8">
        <v>67.900000000000006</v>
      </c>
      <c r="BE106" s="8">
        <v>0.13</v>
      </c>
      <c r="BF106" s="8">
        <v>47</v>
      </c>
      <c r="BG106" s="8">
        <v>22.200000000000003</v>
      </c>
      <c r="BH106" s="8">
        <v>0</v>
      </c>
    </row>
    <row r="107" spans="1:60" x14ac:dyDescent="0.25">
      <c r="A107" s="38">
        <v>472</v>
      </c>
      <c r="B107" s="39" t="s">
        <v>129</v>
      </c>
      <c r="C107" s="39" t="s">
        <v>134</v>
      </c>
      <c r="D107" s="39" t="s">
        <v>90</v>
      </c>
      <c r="E107" s="39">
        <v>0</v>
      </c>
      <c r="F107" s="52">
        <v>55.633364456893872</v>
      </c>
      <c r="G107" s="52">
        <f t="shared" si="4"/>
        <v>96.401601900699831</v>
      </c>
      <c r="H107" s="39" t="s">
        <v>17</v>
      </c>
      <c r="I107" s="39" t="s">
        <v>15</v>
      </c>
      <c r="J107" s="40">
        <v>43183</v>
      </c>
      <c r="K107" s="8">
        <v>292.50849274999996</v>
      </c>
      <c r="L107" s="8">
        <v>378.97061414999996</v>
      </c>
      <c r="M107" s="8">
        <v>86.462121400000001</v>
      </c>
      <c r="N107" s="8">
        <v>45.188486999999995</v>
      </c>
      <c r="O107" s="8">
        <v>384</v>
      </c>
      <c r="P107" s="8">
        <v>0.32</v>
      </c>
      <c r="Q107" s="8">
        <v>214</v>
      </c>
      <c r="R107" s="8">
        <v>180.39999999999998</v>
      </c>
      <c r="S107" s="8">
        <v>69.599999999999994</v>
      </c>
      <c r="T107" s="8">
        <v>53.2</v>
      </c>
      <c r="U107" s="8">
        <v>1.7599999999999998</v>
      </c>
      <c r="V107" s="8">
        <v>23.2</v>
      </c>
      <c r="W107" s="8">
        <v>16.060000000000002</v>
      </c>
      <c r="X107" s="8">
        <v>0.87999999999999989</v>
      </c>
      <c r="Y107" s="8">
        <v>20</v>
      </c>
      <c r="Z107" s="8">
        <v>13</v>
      </c>
      <c r="AA107" s="8">
        <v>1.9</v>
      </c>
      <c r="AB107" s="8">
        <v>59.400000000000006</v>
      </c>
      <c r="AC107" s="8">
        <v>0.16</v>
      </c>
      <c r="AD107" s="8">
        <v>2010</v>
      </c>
      <c r="AE107" s="8">
        <v>6.14</v>
      </c>
      <c r="AF107" s="8">
        <v>151</v>
      </c>
      <c r="AG107" s="8">
        <v>105</v>
      </c>
      <c r="AH107" s="8">
        <v>1.24</v>
      </c>
      <c r="AI107" s="8">
        <v>36.1</v>
      </c>
      <c r="AJ107" s="8">
        <v>13.100000000000001</v>
      </c>
      <c r="AK107" s="8">
        <v>0.06</v>
      </c>
      <c r="AL107" s="8">
        <v>20.9</v>
      </c>
      <c r="AM107" s="8">
        <v>34.1</v>
      </c>
      <c r="AN107" s="8">
        <v>100.60000000000001</v>
      </c>
      <c r="AO107" s="8">
        <v>321</v>
      </c>
      <c r="AP107" s="8">
        <v>1.1500000000000001</v>
      </c>
      <c r="AQ107" s="8">
        <v>3930</v>
      </c>
      <c r="AR107" s="8">
        <v>78.7</v>
      </c>
      <c r="AS107" s="8">
        <v>609</v>
      </c>
      <c r="AT107" s="8">
        <v>358</v>
      </c>
      <c r="AU107" s="8">
        <v>71.100000000000009</v>
      </c>
      <c r="AV107" s="8">
        <v>183</v>
      </c>
      <c r="AW107" s="8">
        <v>13.5</v>
      </c>
      <c r="AX107" s="8">
        <v>8.0400000000000009</v>
      </c>
      <c r="AY107" s="8">
        <v>2.44</v>
      </c>
      <c r="AZ107" s="8">
        <v>0.4</v>
      </c>
      <c r="BA107" s="8">
        <v>142</v>
      </c>
      <c r="BB107" s="8">
        <v>3.17</v>
      </c>
      <c r="BC107" s="8">
        <v>441</v>
      </c>
      <c r="BD107" s="8">
        <v>112</v>
      </c>
      <c r="BE107" s="8">
        <v>0.21999999999999997</v>
      </c>
      <c r="BF107" s="8">
        <v>57.1</v>
      </c>
      <c r="BG107" s="8">
        <v>23.599999999999998</v>
      </c>
      <c r="BH107" s="8">
        <v>0.03</v>
      </c>
    </row>
    <row r="108" spans="1:60" x14ac:dyDescent="0.25">
      <c r="A108" s="38">
        <v>475</v>
      </c>
      <c r="B108" s="39" t="s">
        <v>129</v>
      </c>
      <c r="C108" s="39" t="s">
        <v>110</v>
      </c>
      <c r="D108" s="39" t="s">
        <v>90</v>
      </c>
      <c r="E108" s="39">
        <v>0</v>
      </c>
      <c r="F108" s="52">
        <v>38.515406162464984</v>
      </c>
      <c r="G108" s="52">
        <f t="shared" si="4"/>
        <v>66.739570546638333</v>
      </c>
      <c r="H108" s="39" t="s">
        <v>17</v>
      </c>
      <c r="I108" s="39" t="s">
        <v>15</v>
      </c>
      <c r="J108" s="40">
        <v>43183</v>
      </c>
      <c r="K108" s="8">
        <v>309.24293119999999</v>
      </c>
      <c r="L108" s="8">
        <v>432.19078424999998</v>
      </c>
      <c r="M108" s="8">
        <v>122.94785305000002</v>
      </c>
      <c r="N108" s="8">
        <v>42.178220599999996</v>
      </c>
      <c r="O108" s="8">
        <v>492</v>
      </c>
      <c r="P108" s="8">
        <v>0.32</v>
      </c>
      <c r="Q108" s="8">
        <v>332</v>
      </c>
      <c r="R108" s="8">
        <v>228</v>
      </c>
      <c r="S108" s="8">
        <v>117.4</v>
      </c>
      <c r="T108" s="8">
        <v>71</v>
      </c>
      <c r="U108" s="8">
        <v>1.6800000000000002</v>
      </c>
      <c r="V108" s="8">
        <v>18.46</v>
      </c>
      <c r="W108" s="8">
        <v>14.96</v>
      </c>
      <c r="X108" s="8">
        <v>1.1200000000000001</v>
      </c>
      <c r="Y108" s="8">
        <v>16.899999999999999</v>
      </c>
      <c r="Z108" s="8">
        <v>15.700000000000001</v>
      </c>
      <c r="AA108" s="8">
        <v>2</v>
      </c>
      <c r="AB108" s="8">
        <v>37</v>
      </c>
      <c r="AC108" s="8">
        <v>0.02</v>
      </c>
      <c r="AD108" s="8">
        <v>2160</v>
      </c>
      <c r="AE108" s="8">
        <v>4.1899999999999995</v>
      </c>
      <c r="AF108" s="8">
        <v>212</v>
      </c>
      <c r="AG108" s="8">
        <v>85.199999999999989</v>
      </c>
      <c r="AH108" s="8">
        <v>0.90999999999999992</v>
      </c>
      <c r="AI108" s="8">
        <v>19.600000000000001</v>
      </c>
      <c r="AJ108" s="8">
        <v>12.6</v>
      </c>
      <c r="AK108" s="8">
        <v>0.05</v>
      </c>
      <c r="AL108" s="8">
        <v>18.2</v>
      </c>
      <c r="AM108" s="8">
        <v>16.599999999999998</v>
      </c>
      <c r="AN108" s="8">
        <v>88.699999999999989</v>
      </c>
      <c r="AO108" s="8">
        <v>131</v>
      </c>
      <c r="AP108" s="8">
        <v>0.90999999999999992</v>
      </c>
      <c r="AQ108" s="8">
        <v>4150</v>
      </c>
      <c r="AR108" s="8">
        <v>43.4</v>
      </c>
      <c r="AS108" s="8">
        <v>702</v>
      </c>
      <c r="AT108" s="8">
        <v>252</v>
      </c>
      <c r="AU108" s="8">
        <v>32.700000000000003</v>
      </c>
      <c r="AV108" s="8">
        <v>123</v>
      </c>
      <c r="AW108" s="8">
        <v>10.199999999999999</v>
      </c>
      <c r="AX108" s="8">
        <v>5.75</v>
      </c>
      <c r="AY108" s="8">
        <v>1.7799999999999998</v>
      </c>
      <c r="AZ108" s="8">
        <v>0.33</v>
      </c>
      <c r="BA108" s="8">
        <v>70.8</v>
      </c>
      <c r="BB108" s="8">
        <v>1.6800000000000002</v>
      </c>
      <c r="BC108" s="8">
        <v>547</v>
      </c>
      <c r="BD108" s="8">
        <v>62.699999999999996</v>
      </c>
      <c r="BE108" s="8">
        <v>0.10999999999999999</v>
      </c>
      <c r="BF108" s="8">
        <v>51.900000000000006</v>
      </c>
      <c r="BG108" s="8">
        <v>25.8</v>
      </c>
      <c r="BH108" s="8">
        <v>0</v>
      </c>
    </row>
    <row r="109" spans="1:60" x14ac:dyDescent="0.25">
      <c r="A109" s="38">
        <v>478</v>
      </c>
      <c r="B109" s="39" t="s">
        <v>129</v>
      </c>
      <c r="C109" s="39" t="s">
        <v>111</v>
      </c>
      <c r="D109" s="39" t="s">
        <v>139</v>
      </c>
      <c r="E109" s="39">
        <v>6.8</v>
      </c>
      <c r="F109" s="52">
        <v>35.662413113393505</v>
      </c>
      <c r="G109" s="52">
        <f t="shared" si="4"/>
        <v>61.79589865429476</v>
      </c>
      <c r="H109" s="39" t="s">
        <v>17</v>
      </c>
      <c r="I109" s="39" t="s">
        <v>15</v>
      </c>
      <c r="J109" s="40">
        <v>43183</v>
      </c>
      <c r="K109" s="8">
        <v>324.60768665000001</v>
      </c>
      <c r="L109" s="8">
        <v>431.42632390000006</v>
      </c>
      <c r="M109" s="8">
        <v>106.81863724999999</v>
      </c>
      <c r="N109" s="8">
        <v>48.673722850000004</v>
      </c>
      <c r="O109" s="8">
        <v>420</v>
      </c>
      <c r="P109" s="8">
        <v>0.36</v>
      </c>
      <c r="Q109" s="8">
        <v>282</v>
      </c>
      <c r="R109" s="8">
        <v>194</v>
      </c>
      <c r="S109" s="8">
        <v>91.4</v>
      </c>
      <c r="T109" s="8">
        <v>61</v>
      </c>
      <c r="U109" s="8">
        <v>1.7599999999999998</v>
      </c>
      <c r="V109" s="8">
        <v>18.14</v>
      </c>
      <c r="W109" s="8">
        <v>18.5</v>
      </c>
      <c r="X109" s="8">
        <v>0.98</v>
      </c>
      <c r="Y109" s="8">
        <v>21</v>
      </c>
      <c r="Z109" s="8">
        <v>14.5</v>
      </c>
      <c r="AA109" s="8">
        <v>2.5</v>
      </c>
      <c r="AB109" s="8">
        <v>36.200000000000003</v>
      </c>
      <c r="AC109" s="8">
        <v>0.12</v>
      </c>
      <c r="AD109" s="8">
        <v>2140</v>
      </c>
      <c r="AE109" s="8">
        <v>3.29</v>
      </c>
      <c r="AF109" s="8">
        <v>183</v>
      </c>
      <c r="AG109" s="8">
        <v>85.8</v>
      </c>
      <c r="AH109" s="8">
        <v>1.1700000000000002</v>
      </c>
      <c r="AI109" s="8">
        <v>22.200000000000003</v>
      </c>
      <c r="AJ109" s="8">
        <v>15.4</v>
      </c>
      <c r="AK109" s="8">
        <v>0.04</v>
      </c>
      <c r="AL109" s="8">
        <v>22.400000000000002</v>
      </c>
      <c r="AM109" s="8">
        <v>19.8</v>
      </c>
      <c r="AN109" s="8">
        <v>79.900000000000006</v>
      </c>
      <c r="AO109" s="8">
        <v>185</v>
      </c>
      <c r="AP109" s="8">
        <v>1.1400000000000001</v>
      </c>
      <c r="AQ109" s="8">
        <v>3970</v>
      </c>
      <c r="AR109" s="8">
        <v>44.1</v>
      </c>
      <c r="AS109" s="8">
        <v>622</v>
      </c>
      <c r="AT109" s="8">
        <v>261</v>
      </c>
      <c r="AU109" s="8">
        <v>51.3</v>
      </c>
      <c r="AV109" s="8">
        <v>139</v>
      </c>
      <c r="AW109" s="8">
        <v>13.3</v>
      </c>
      <c r="AX109" s="8">
        <v>6.66</v>
      </c>
      <c r="AY109" s="8">
        <v>1.35</v>
      </c>
      <c r="AZ109" s="8">
        <v>0.37</v>
      </c>
      <c r="BA109" s="8">
        <v>73.400000000000006</v>
      </c>
      <c r="BB109" s="8">
        <v>1.2</v>
      </c>
      <c r="BC109" s="8">
        <v>452</v>
      </c>
      <c r="BD109" s="8">
        <v>60.199999999999996</v>
      </c>
      <c r="BE109" s="8">
        <v>0.12</v>
      </c>
      <c r="BF109" s="8">
        <v>47</v>
      </c>
      <c r="BG109" s="8">
        <v>25.5</v>
      </c>
      <c r="BH109" s="8">
        <v>0</v>
      </c>
    </row>
    <row r="110" spans="1:60" x14ac:dyDescent="0.25">
      <c r="A110" s="38">
        <v>481</v>
      </c>
      <c r="B110" s="39" t="s">
        <v>129</v>
      </c>
      <c r="C110" s="39" t="s">
        <v>112</v>
      </c>
      <c r="D110" s="39" t="s">
        <v>90</v>
      </c>
      <c r="E110" s="39">
        <v>0</v>
      </c>
      <c r="F110" s="52">
        <v>49.927378358750907</v>
      </c>
      <c r="G110" s="52">
        <f t="shared" si="4"/>
        <v>86.51425811601267</v>
      </c>
      <c r="H110" s="39" t="s">
        <v>17</v>
      </c>
      <c r="I110" s="39" t="s">
        <v>15</v>
      </c>
      <c r="J110" s="40">
        <v>43183</v>
      </c>
      <c r="K110" s="8">
        <v>356.41100365</v>
      </c>
      <c r="L110" s="8">
        <v>461.22940340000002</v>
      </c>
      <c r="M110" s="8">
        <v>104.81839975</v>
      </c>
      <c r="N110" s="8">
        <v>47.228272599999997</v>
      </c>
      <c r="O110" s="8">
        <v>360</v>
      </c>
      <c r="P110" s="8">
        <v>0.34</v>
      </c>
      <c r="Q110" s="8">
        <v>266</v>
      </c>
      <c r="R110" s="8">
        <v>164.8</v>
      </c>
      <c r="S110" s="8">
        <v>89.600000000000009</v>
      </c>
      <c r="T110" s="8">
        <v>53.8</v>
      </c>
      <c r="U110" s="8">
        <v>1.48</v>
      </c>
      <c r="V110" s="8">
        <v>19.940000000000001</v>
      </c>
      <c r="W110" s="8">
        <v>17.239999999999998</v>
      </c>
      <c r="X110" s="8">
        <v>0.84000000000000008</v>
      </c>
      <c r="Y110" s="8">
        <v>18.899999999999999</v>
      </c>
      <c r="Z110" s="8">
        <v>14.8</v>
      </c>
      <c r="AA110" s="8">
        <v>2</v>
      </c>
      <c r="AB110" s="8">
        <v>36.200000000000003</v>
      </c>
      <c r="AC110" s="8">
        <v>0.3</v>
      </c>
      <c r="AD110" s="8">
        <v>2180</v>
      </c>
      <c r="AE110" s="8">
        <v>5.64</v>
      </c>
      <c r="AF110" s="8">
        <v>174</v>
      </c>
      <c r="AG110" s="8">
        <v>103</v>
      </c>
      <c r="AH110" s="8">
        <v>1.05</v>
      </c>
      <c r="AI110" s="8">
        <v>24.4</v>
      </c>
      <c r="AJ110" s="8">
        <v>7.86</v>
      </c>
      <c r="AK110" s="8">
        <v>7.0000000000000007E-2</v>
      </c>
      <c r="AL110" s="51">
        <v>20.399999999999999</v>
      </c>
      <c r="AM110" s="51">
        <v>20.5</v>
      </c>
      <c r="AN110" s="51">
        <v>2</v>
      </c>
      <c r="AO110" s="8">
        <v>179</v>
      </c>
      <c r="AP110" s="8">
        <v>1.0900000000000001</v>
      </c>
      <c r="AQ110" s="8">
        <v>4030</v>
      </c>
      <c r="AR110" s="8">
        <v>53.4</v>
      </c>
      <c r="AS110" s="8">
        <v>677</v>
      </c>
      <c r="AT110" s="8">
        <v>289</v>
      </c>
      <c r="AU110" s="8">
        <v>51.900000000000006</v>
      </c>
      <c r="AV110" s="8">
        <v>154</v>
      </c>
      <c r="AW110" s="8">
        <v>11.6</v>
      </c>
      <c r="AX110" s="8">
        <v>7.5</v>
      </c>
      <c r="AY110" s="8">
        <v>1.77</v>
      </c>
      <c r="AZ110" s="8">
        <v>0.29000000000000004</v>
      </c>
      <c r="BA110" s="8">
        <v>80.7</v>
      </c>
      <c r="BB110" s="8">
        <v>1.6600000000000001</v>
      </c>
      <c r="BC110" s="8">
        <v>484</v>
      </c>
      <c r="BD110" s="8">
        <v>68</v>
      </c>
      <c r="BE110" s="8">
        <v>0.12</v>
      </c>
      <c r="BF110" s="8">
        <v>51.1</v>
      </c>
      <c r="BG110" s="8">
        <v>24.8</v>
      </c>
      <c r="BH110" s="8">
        <v>0</v>
      </c>
    </row>
    <row r="111" spans="1:60" x14ac:dyDescent="0.25">
      <c r="A111" s="38">
        <v>484</v>
      </c>
      <c r="B111" s="39" t="s">
        <v>129</v>
      </c>
      <c r="C111" s="39" t="s">
        <v>135</v>
      </c>
      <c r="D111" s="39" t="s">
        <v>139</v>
      </c>
      <c r="E111" s="39">
        <v>6.8</v>
      </c>
      <c r="F111" s="52">
        <v>50.835148874364563</v>
      </c>
      <c r="G111" s="52">
        <f t="shared" si="4"/>
        <v>88.087244627212897</v>
      </c>
      <c r="H111" s="39" t="s">
        <v>17</v>
      </c>
      <c r="I111" s="39" t="s">
        <v>15</v>
      </c>
      <c r="J111" s="40">
        <v>43183</v>
      </c>
      <c r="K111" s="8">
        <v>389.85586215000001</v>
      </c>
      <c r="L111" s="8">
        <v>476.86008194999999</v>
      </c>
      <c r="M111" s="8">
        <v>87.004219800000001</v>
      </c>
      <c r="N111" s="8">
        <v>48.503196549999998</v>
      </c>
      <c r="O111" s="8">
        <v>294</v>
      </c>
      <c r="P111" s="8">
        <v>0.36</v>
      </c>
      <c r="Q111" s="8">
        <v>188.4</v>
      </c>
      <c r="R111" s="8">
        <v>140.39999999999998</v>
      </c>
      <c r="S111" s="8">
        <v>65.599999999999994</v>
      </c>
      <c r="T111" s="8">
        <v>43.2</v>
      </c>
      <c r="U111" s="8">
        <v>1.26</v>
      </c>
      <c r="V111" s="8">
        <v>26.8</v>
      </c>
      <c r="W111" s="8">
        <v>19.28</v>
      </c>
      <c r="X111" s="8">
        <v>0.70000000000000007</v>
      </c>
      <c r="Y111" s="8">
        <v>20.399999999999999</v>
      </c>
      <c r="Z111" s="8">
        <v>18.5</v>
      </c>
      <c r="AA111" s="8">
        <v>2</v>
      </c>
      <c r="AB111" s="8">
        <v>63.4</v>
      </c>
      <c r="AC111" s="8">
        <v>0.39</v>
      </c>
      <c r="AD111" s="8">
        <v>1990</v>
      </c>
      <c r="AE111" s="8">
        <v>7.41</v>
      </c>
      <c r="AF111" s="8">
        <v>136</v>
      </c>
      <c r="AG111" s="8">
        <v>117</v>
      </c>
      <c r="AH111" s="8">
        <v>1.37</v>
      </c>
      <c r="AI111" s="8">
        <v>54.400000000000006</v>
      </c>
      <c r="AJ111" s="8">
        <v>8.9</v>
      </c>
      <c r="AK111" s="8">
        <v>0.10999999999999999</v>
      </c>
      <c r="AL111" s="51">
        <v>20.099999999999998</v>
      </c>
      <c r="AM111" s="51">
        <v>48.3</v>
      </c>
      <c r="AN111" s="51">
        <v>2.1</v>
      </c>
      <c r="AO111" s="8">
        <v>331</v>
      </c>
      <c r="AP111" s="8">
        <v>1.23</v>
      </c>
      <c r="AQ111" s="8">
        <v>3820</v>
      </c>
      <c r="AR111" s="8">
        <v>75.099999999999994</v>
      </c>
      <c r="AS111" s="8">
        <v>623</v>
      </c>
      <c r="AT111" s="8">
        <v>381</v>
      </c>
      <c r="AU111" s="8">
        <v>63.3</v>
      </c>
      <c r="AV111" s="8">
        <v>225</v>
      </c>
      <c r="AW111" s="8">
        <v>14.2</v>
      </c>
      <c r="AX111" s="8">
        <v>9.06</v>
      </c>
      <c r="AY111" s="8">
        <v>1.51</v>
      </c>
      <c r="AZ111" s="8">
        <v>0.21000000000000002</v>
      </c>
      <c r="BA111" s="8">
        <v>137</v>
      </c>
      <c r="BB111" s="8">
        <v>1.75</v>
      </c>
      <c r="BC111" s="8">
        <v>419</v>
      </c>
      <c r="BD111" s="8">
        <v>115</v>
      </c>
      <c r="BE111" s="8">
        <v>0.15</v>
      </c>
      <c r="BF111" s="8">
        <v>54.699999999999996</v>
      </c>
      <c r="BG111" s="8">
        <v>23</v>
      </c>
      <c r="BH111" s="8">
        <v>0</v>
      </c>
    </row>
    <row r="112" spans="1:60" x14ac:dyDescent="0.25">
      <c r="A112" s="38">
        <v>487</v>
      </c>
      <c r="B112" s="39" t="s">
        <v>129</v>
      </c>
      <c r="C112" s="39" t="s">
        <v>113</v>
      </c>
      <c r="D112" s="39" t="s">
        <v>138</v>
      </c>
      <c r="E112" s="39">
        <v>3.4</v>
      </c>
      <c r="F112" s="52">
        <v>36.570183629007161</v>
      </c>
      <c r="G112" s="52">
        <f t="shared" si="4"/>
        <v>63.368885165494994</v>
      </c>
      <c r="H112" s="39" t="s">
        <v>17</v>
      </c>
      <c r="I112" s="39" t="s">
        <v>15</v>
      </c>
      <c r="J112" s="40">
        <v>43183</v>
      </c>
      <c r="K112" s="8">
        <v>386.11966440000003</v>
      </c>
      <c r="L112" s="8">
        <v>509.81387440000003</v>
      </c>
      <c r="M112" s="8">
        <v>123.69421</v>
      </c>
      <c r="N112" s="8">
        <v>56.115717349999997</v>
      </c>
      <c r="O112" s="8">
        <v>404</v>
      </c>
      <c r="P112" s="8">
        <v>0.36</v>
      </c>
      <c r="Q112" s="8">
        <v>308</v>
      </c>
      <c r="R112" s="8">
        <v>189</v>
      </c>
      <c r="S112" s="8">
        <v>126</v>
      </c>
      <c r="T112" s="8">
        <v>62.199999999999996</v>
      </c>
      <c r="U112" s="8">
        <v>1.36</v>
      </c>
      <c r="V112" s="8">
        <v>25.8</v>
      </c>
      <c r="W112" s="8">
        <v>23.799999999999997</v>
      </c>
      <c r="X112" s="8">
        <v>0.96</v>
      </c>
      <c r="Y112" s="8">
        <v>24.5</v>
      </c>
      <c r="Z112" s="8">
        <v>20.099999999999998</v>
      </c>
      <c r="AA112" s="8">
        <v>2.2000000000000002</v>
      </c>
      <c r="AB112" s="8">
        <v>33.700000000000003</v>
      </c>
      <c r="AC112" s="8">
        <v>0.14000000000000001</v>
      </c>
      <c r="AD112" s="8">
        <v>2210</v>
      </c>
      <c r="AE112" s="8">
        <v>4.21</v>
      </c>
      <c r="AF112" s="8">
        <v>225</v>
      </c>
      <c r="AG112" s="8">
        <v>102</v>
      </c>
      <c r="AH112" s="8">
        <v>0.85999999999999988</v>
      </c>
      <c r="AI112" s="8">
        <v>32.9</v>
      </c>
      <c r="AJ112" s="8">
        <v>10.1</v>
      </c>
      <c r="AK112" s="8">
        <v>0.05</v>
      </c>
      <c r="AL112" s="51">
        <v>25.8</v>
      </c>
      <c r="AM112" s="51">
        <v>28.900000000000002</v>
      </c>
      <c r="AN112" s="51">
        <v>2</v>
      </c>
      <c r="AO112" s="8">
        <v>126</v>
      </c>
      <c r="AP112" s="8">
        <v>0.8899999999999999</v>
      </c>
      <c r="AQ112" s="8">
        <v>4150</v>
      </c>
      <c r="AR112" s="8">
        <v>45.199999999999996</v>
      </c>
      <c r="AS112" s="8">
        <v>805</v>
      </c>
      <c r="AT112" s="8">
        <v>281</v>
      </c>
      <c r="AU112" s="8">
        <v>31.400000000000002</v>
      </c>
      <c r="AV112" s="8">
        <v>194</v>
      </c>
      <c r="AW112" s="8">
        <v>14.6</v>
      </c>
      <c r="AX112" s="8">
        <v>8.26</v>
      </c>
      <c r="AY112" s="8">
        <v>1.55</v>
      </c>
      <c r="AZ112" s="8">
        <v>0.19</v>
      </c>
      <c r="BA112" s="8">
        <v>66</v>
      </c>
      <c r="BB112" s="8">
        <v>1.59</v>
      </c>
      <c r="BC112" s="8">
        <v>576</v>
      </c>
      <c r="BD112" s="8">
        <v>61.7</v>
      </c>
      <c r="BE112" s="8">
        <v>0.10999999999999999</v>
      </c>
      <c r="BF112" s="8">
        <v>65.599999999999994</v>
      </c>
      <c r="BG112" s="8">
        <v>30.5</v>
      </c>
      <c r="BH112" s="8">
        <v>0</v>
      </c>
    </row>
    <row r="113" spans="1:60" x14ac:dyDescent="0.25">
      <c r="A113" s="38">
        <v>490</v>
      </c>
      <c r="B113" s="39" t="s">
        <v>129</v>
      </c>
      <c r="C113" s="39" t="s">
        <v>114</v>
      </c>
      <c r="D113" s="39" t="s">
        <v>90</v>
      </c>
      <c r="E113" s="39">
        <v>0</v>
      </c>
      <c r="F113" s="52">
        <v>37.088909637929248</v>
      </c>
      <c r="G113" s="52">
        <f t="shared" si="4"/>
        <v>64.267734600466554</v>
      </c>
      <c r="H113" s="39" t="s">
        <v>17</v>
      </c>
      <c r="I113" s="39" t="s">
        <v>15</v>
      </c>
      <c r="J113" s="40">
        <v>43183</v>
      </c>
      <c r="K113" s="8">
        <v>319.61377119999997</v>
      </c>
      <c r="L113" s="8">
        <v>443.52244979999995</v>
      </c>
      <c r="M113" s="8">
        <v>123.9086786</v>
      </c>
      <c r="N113" s="8">
        <v>46.9237793</v>
      </c>
      <c r="O113" s="8">
        <v>338</v>
      </c>
      <c r="P113" s="8">
        <v>0.43999999999999995</v>
      </c>
      <c r="Q113" s="8">
        <v>312</v>
      </c>
      <c r="R113" s="8">
        <v>158.80000000000001</v>
      </c>
      <c r="S113" s="8">
        <v>82</v>
      </c>
      <c r="T113" s="8">
        <v>52</v>
      </c>
      <c r="U113" s="8">
        <v>1.5</v>
      </c>
      <c r="V113" s="8">
        <v>16.96</v>
      </c>
      <c r="W113" s="8">
        <v>18.16</v>
      </c>
      <c r="X113" s="8">
        <v>0.78</v>
      </c>
      <c r="Y113" s="8">
        <v>19.7</v>
      </c>
      <c r="Z113" s="8">
        <v>12.8</v>
      </c>
      <c r="AA113" s="8">
        <v>1.6</v>
      </c>
      <c r="AB113" s="8">
        <v>37.299999999999997</v>
      </c>
      <c r="AC113" s="8">
        <v>0.33</v>
      </c>
      <c r="AD113" s="8">
        <v>2210</v>
      </c>
      <c r="AE113" s="8">
        <v>4.08</v>
      </c>
      <c r="AF113" s="8">
        <v>147</v>
      </c>
      <c r="AG113" s="8">
        <v>88.2</v>
      </c>
      <c r="AH113" s="8">
        <v>0.94</v>
      </c>
      <c r="AI113" s="8">
        <v>21.9</v>
      </c>
      <c r="AJ113" s="8">
        <v>7.84</v>
      </c>
      <c r="AK113" s="8">
        <v>7.0000000000000007E-2</v>
      </c>
      <c r="AL113" s="51">
        <v>20.099999999999998</v>
      </c>
      <c r="AM113" s="51">
        <v>18.799999999999997</v>
      </c>
      <c r="AN113" s="51">
        <v>2.4</v>
      </c>
      <c r="AO113" s="8">
        <v>194</v>
      </c>
      <c r="AP113" s="8">
        <v>1.2</v>
      </c>
      <c r="AQ113" s="8">
        <v>3970</v>
      </c>
      <c r="AR113" s="8">
        <v>47.1</v>
      </c>
      <c r="AS113" s="8">
        <v>600</v>
      </c>
      <c r="AT113" s="8">
        <v>260</v>
      </c>
      <c r="AU113" s="8">
        <v>53.6</v>
      </c>
      <c r="AV113" s="8">
        <v>158</v>
      </c>
      <c r="AW113" s="8">
        <v>12.5</v>
      </c>
      <c r="AX113" s="8">
        <v>6.93</v>
      </c>
      <c r="AY113" s="8">
        <v>0.55000000000000004</v>
      </c>
      <c r="AZ113" s="8">
        <v>0.43999999999999995</v>
      </c>
      <c r="BA113" s="8">
        <v>65.599999999999994</v>
      </c>
      <c r="BB113" s="8">
        <v>1.01</v>
      </c>
      <c r="BC113" s="8">
        <v>380</v>
      </c>
      <c r="BD113" s="8">
        <v>54.6</v>
      </c>
      <c r="BE113" s="8">
        <v>0.16</v>
      </c>
      <c r="BF113" s="8">
        <v>47.699999999999996</v>
      </c>
      <c r="BG113" s="8">
        <v>27.7</v>
      </c>
      <c r="BH113" s="8">
        <v>0.03</v>
      </c>
    </row>
    <row r="114" spans="1:60" x14ac:dyDescent="0.25">
      <c r="A114" s="38">
        <v>493</v>
      </c>
      <c r="B114" s="39" t="s">
        <v>129</v>
      </c>
      <c r="C114" s="39" t="s">
        <v>115</v>
      </c>
      <c r="D114" s="39" t="s">
        <v>138</v>
      </c>
      <c r="E114" s="39">
        <v>3.4</v>
      </c>
      <c r="F114" s="52">
        <v>49.149289345367777</v>
      </c>
      <c r="G114" s="52">
        <f t="shared" si="4"/>
        <v>85.16598396355532</v>
      </c>
      <c r="H114" s="39" t="s">
        <v>17</v>
      </c>
      <c r="I114" s="39" t="s">
        <v>15</v>
      </c>
      <c r="J114" s="40">
        <v>43183</v>
      </c>
      <c r="K114" s="8">
        <v>312.83671105000002</v>
      </c>
      <c r="L114" s="8">
        <v>440.88122490000001</v>
      </c>
      <c r="M114" s="8">
        <v>128.04451384999999</v>
      </c>
      <c r="N114" s="8">
        <v>49.722109799999998</v>
      </c>
      <c r="O114" s="8">
        <v>398</v>
      </c>
      <c r="P114" s="8">
        <v>0.32</v>
      </c>
      <c r="Q114" s="8">
        <v>320</v>
      </c>
      <c r="R114" s="8">
        <v>180.6</v>
      </c>
      <c r="S114" s="8">
        <v>82.8</v>
      </c>
      <c r="T114" s="8">
        <v>59</v>
      </c>
      <c r="U114" s="8">
        <v>1.7199999999999998</v>
      </c>
      <c r="V114" s="8">
        <v>15.920000000000002</v>
      </c>
      <c r="W114" s="8">
        <v>17.82</v>
      </c>
      <c r="X114" s="8">
        <v>0.85999999999999988</v>
      </c>
      <c r="Y114" s="8">
        <v>23.700000000000003</v>
      </c>
      <c r="Z114" s="8">
        <v>12.1</v>
      </c>
      <c r="AA114" s="8">
        <v>1.3</v>
      </c>
      <c r="AB114" s="8">
        <v>39.5</v>
      </c>
      <c r="AC114" s="8">
        <v>0.33</v>
      </c>
      <c r="AD114" s="8">
        <v>2200</v>
      </c>
      <c r="AE114" s="8">
        <v>4.62</v>
      </c>
      <c r="AF114" s="8">
        <v>139</v>
      </c>
      <c r="AG114" s="8">
        <v>95.7</v>
      </c>
      <c r="AH114" s="8">
        <v>0.85000000000000009</v>
      </c>
      <c r="AI114" s="8">
        <v>19.600000000000001</v>
      </c>
      <c r="AJ114" s="8">
        <v>6.92</v>
      </c>
      <c r="AK114" s="8">
        <v>0.03</v>
      </c>
      <c r="AL114" s="51">
        <v>0</v>
      </c>
      <c r="AM114" s="51">
        <v>17</v>
      </c>
      <c r="AN114" s="51">
        <v>1.7999999999999998</v>
      </c>
      <c r="AO114" s="8">
        <v>195</v>
      </c>
      <c r="AP114" s="8">
        <v>1.04</v>
      </c>
      <c r="AQ114" s="8">
        <v>4160</v>
      </c>
      <c r="AR114" s="8">
        <v>54.6</v>
      </c>
      <c r="AS114" s="8">
        <v>600</v>
      </c>
      <c r="AT114" s="8">
        <v>287</v>
      </c>
      <c r="AU114" s="8">
        <v>51.8</v>
      </c>
      <c r="AV114" s="8">
        <v>137</v>
      </c>
      <c r="AW114" s="8">
        <v>12.1</v>
      </c>
      <c r="AX114" s="8">
        <v>6.6400000000000006</v>
      </c>
      <c r="AY114" s="8">
        <v>0.8899999999999999</v>
      </c>
      <c r="AZ114" s="8">
        <v>0.52</v>
      </c>
      <c r="BA114" s="8">
        <v>73.899999999999991</v>
      </c>
      <c r="BB114" s="8">
        <v>1.6900000000000002</v>
      </c>
      <c r="BC114" s="8">
        <v>376</v>
      </c>
      <c r="BD114" s="8">
        <v>66.7</v>
      </c>
      <c r="BE114" s="8">
        <v>0.17</v>
      </c>
      <c r="BF114" s="8">
        <v>51.2</v>
      </c>
      <c r="BG114" s="8">
        <v>29.700000000000003</v>
      </c>
      <c r="BH114" s="8">
        <v>0.04</v>
      </c>
    </row>
    <row r="115" spans="1:60" x14ac:dyDescent="0.25">
      <c r="A115" s="38">
        <v>496</v>
      </c>
      <c r="B115" s="39" t="s">
        <v>129</v>
      </c>
      <c r="C115" s="39" t="s">
        <v>136</v>
      </c>
      <c r="D115" s="39" t="s">
        <v>90</v>
      </c>
      <c r="E115" s="39">
        <v>0</v>
      </c>
      <c r="F115" s="52">
        <v>51.094511878825607</v>
      </c>
      <c r="G115" s="52">
        <f t="shared" si="4"/>
        <v>88.536669344698666</v>
      </c>
      <c r="H115" s="39" t="s">
        <v>17</v>
      </c>
      <c r="I115" s="39" t="s">
        <v>15</v>
      </c>
      <c r="J115" s="40">
        <v>43183</v>
      </c>
      <c r="K115" s="8">
        <v>393.09563825000004</v>
      </c>
      <c r="L115" s="8">
        <v>472.97490155000003</v>
      </c>
      <c r="M115" s="8">
        <v>79.879263300000005</v>
      </c>
      <c r="N115" s="8">
        <v>60.1774664</v>
      </c>
      <c r="O115" s="12">
        <v>760</v>
      </c>
      <c r="P115" s="12">
        <v>0.25</v>
      </c>
      <c r="Q115" s="12">
        <v>264</v>
      </c>
      <c r="R115" s="12">
        <v>375</v>
      </c>
      <c r="S115" s="12">
        <v>97.699999999999989</v>
      </c>
      <c r="T115" s="12">
        <v>95.399999999999991</v>
      </c>
      <c r="U115" s="12">
        <v>2.8000000000000003</v>
      </c>
      <c r="V115" s="12">
        <v>25.7</v>
      </c>
      <c r="W115" s="12">
        <v>16.299999999999997</v>
      </c>
      <c r="X115" s="12">
        <v>3.3800000000000003</v>
      </c>
      <c r="Y115" s="8">
        <v>23</v>
      </c>
      <c r="Z115" s="8">
        <v>20.5</v>
      </c>
      <c r="AA115" s="8">
        <v>2.2000000000000002</v>
      </c>
      <c r="AB115" s="8">
        <v>65</v>
      </c>
      <c r="AC115" s="8">
        <v>0.31</v>
      </c>
      <c r="AD115" s="8">
        <v>2000</v>
      </c>
      <c r="AE115" s="8">
        <v>6.4</v>
      </c>
      <c r="AF115" s="8">
        <v>126</v>
      </c>
      <c r="AG115" s="8">
        <v>111</v>
      </c>
      <c r="AH115" s="8">
        <v>1.45</v>
      </c>
      <c r="AI115" s="8">
        <v>50</v>
      </c>
      <c r="AJ115" s="8">
        <v>12.6</v>
      </c>
      <c r="AK115" s="8">
        <v>0.1</v>
      </c>
      <c r="AL115" s="51">
        <v>26</v>
      </c>
      <c r="AM115" s="51">
        <v>46.899999999999991</v>
      </c>
      <c r="AN115" s="51">
        <v>1.7999999999999998</v>
      </c>
      <c r="AO115" s="8">
        <v>360</v>
      </c>
      <c r="AP115" s="8">
        <v>1.08</v>
      </c>
      <c r="AQ115" s="8">
        <v>3910</v>
      </c>
      <c r="AR115" s="8">
        <v>79.3</v>
      </c>
      <c r="AS115" s="8">
        <v>600</v>
      </c>
      <c r="AT115" s="8">
        <v>378</v>
      </c>
      <c r="AU115" s="8">
        <v>68.7</v>
      </c>
      <c r="AV115" s="8">
        <v>211</v>
      </c>
      <c r="AW115" s="8">
        <v>19.3</v>
      </c>
      <c r="AX115" s="8">
        <v>8.81</v>
      </c>
      <c r="AY115" s="8">
        <v>0.05</v>
      </c>
      <c r="AZ115" s="8">
        <v>0.01</v>
      </c>
      <c r="BA115" s="8">
        <v>40.4</v>
      </c>
      <c r="BB115" s="8">
        <v>0.13</v>
      </c>
      <c r="BC115" s="8">
        <v>96</v>
      </c>
      <c r="BD115" s="8">
        <v>30.4</v>
      </c>
      <c r="BE115" s="8">
        <v>0.03</v>
      </c>
      <c r="BF115" s="8">
        <v>18.700000000000003</v>
      </c>
      <c r="BG115" s="8">
        <v>10.3</v>
      </c>
      <c r="BH115" s="8">
        <v>0</v>
      </c>
    </row>
    <row r="116" spans="1:60" x14ac:dyDescent="0.25">
      <c r="A116" s="38">
        <v>499</v>
      </c>
      <c r="B116" s="39" t="s">
        <v>129</v>
      </c>
      <c r="C116" s="39" t="s">
        <v>116</v>
      </c>
      <c r="D116" s="39" t="s">
        <v>90</v>
      </c>
      <c r="E116" s="39">
        <v>0</v>
      </c>
      <c r="F116" s="52">
        <v>39.163813673617597</v>
      </c>
      <c r="G116" s="52">
        <f t="shared" si="4"/>
        <v>67.863132340352792</v>
      </c>
      <c r="H116" s="39" t="s">
        <v>17</v>
      </c>
      <c r="I116" s="39" t="s">
        <v>15</v>
      </c>
      <c r="J116" s="40">
        <v>43183</v>
      </c>
      <c r="K116" s="8">
        <v>398.82282075000006</v>
      </c>
      <c r="L116" s="8">
        <v>562.9562674</v>
      </c>
      <c r="M116" s="8">
        <v>164.13344664999997</v>
      </c>
      <c r="N116" s="8">
        <v>53.092754899999989</v>
      </c>
      <c r="O116" s="12">
        <v>673</v>
      </c>
      <c r="P116" s="12">
        <v>0.28000000000000003</v>
      </c>
      <c r="Q116" s="12">
        <v>425</v>
      </c>
      <c r="R116" s="12">
        <v>335</v>
      </c>
      <c r="S116" s="12">
        <v>143</v>
      </c>
      <c r="T116" s="12">
        <v>95.199999999999989</v>
      </c>
      <c r="U116" s="12">
        <v>2.0699999999999998</v>
      </c>
      <c r="V116" s="12">
        <v>20.099999999999998</v>
      </c>
      <c r="W116" s="12">
        <v>13.200000000000001</v>
      </c>
      <c r="X116" s="12">
        <v>1.36</v>
      </c>
      <c r="Y116" s="8">
        <v>17.8</v>
      </c>
      <c r="Z116" s="8">
        <v>18.799999999999997</v>
      </c>
      <c r="AA116" s="8">
        <v>2.9</v>
      </c>
      <c r="AB116" s="8">
        <v>35.6</v>
      </c>
      <c r="AC116" s="8">
        <v>0.25</v>
      </c>
      <c r="AD116" s="8">
        <v>2230</v>
      </c>
      <c r="AE116" s="8">
        <v>5.03</v>
      </c>
      <c r="AF116" s="8">
        <v>198</v>
      </c>
      <c r="AG116" s="8">
        <v>93.4</v>
      </c>
      <c r="AH116" s="8">
        <v>0.73</v>
      </c>
      <c r="AI116" s="8">
        <v>23.599999999999998</v>
      </c>
      <c r="AJ116" s="8">
        <v>7.48</v>
      </c>
      <c r="AK116" s="8">
        <v>0.03</v>
      </c>
      <c r="AL116" s="51">
        <v>19.3</v>
      </c>
      <c r="AM116" s="51">
        <v>21</v>
      </c>
      <c r="AN116" s="51">
        <v>1.5</v>
      </c>
      <c r="AO116" s="8">
        <v>137</v>
      </c>
      <c r="AP116" s="8">
        <v>1.08</v>
      </c>
      <c r="AQ116" s="8">
        <v>4210</v>
      </c>
      <c r="AR116" s="8">
        <v>48.5</v>
      </c>
      <c r="AS116" s="8">
        <v>749</v>
      </c>
      <c r="AT116" s="8">
        <v>268</v>
      </c>
      <c r="AU116" s="8">
        <v>33.6</v>
      </c>
      <c r="AV116" s="8">
        <v>156</v>
      </c>
      <c r="AW116" s="8">
        <v>12.6</v>
      </c>
      <c r="AX116" s="8">
        <v>6.6000000000000005</v>
      </c>
      <c r="AY116" s="8">
        <v>0.85999999999999988</v>
      </c>
      <c r="AZ116" s="8">
        <v>0.37</v>
      </c>
      <c r="BA116" s="8">
        <v>70.7</v>
      </c>
      <c r="BB116" s="8">
        <v>1.22</v>
      </c>
      <c r="BC116" s="8">
        <v>661</v>
      </c>
      <c r="BD116" s="8">
        <v>64.400000000000006</v>
      </c>
      <c r="BE116" s="8">
        <v>0.10999999999999999</v>
      </c>
      <c r="BF116" s="8">
        <v>64.400000000000006</v>
      </c>
      <c r="BG116" s="8">
        <v>31.400000000000002</v>
      </c>
      <c r="BH116" s="8">
        <v>0</v>
      </c>
    </row>
    <row r="117" spans="1:60" x14ac:dyDescent="0.25">
      <c r="A117" s="38">
        <v>502</v>
      </c>
      <c r="B117" s="39" t="s">
        <v>129</v>
      </c>
      <c r="C117" s="39" t="s">
        <v>117</v>
      </c>
      <c r="D117" s="39" t="s">
        <v>90</v>
      </c>
      <c r="E117" s="39">
        <v>0</v>
      </c>
      <c r="F117" s="52">
        <v>38.904450669156553</v>
      </c>
      <c r="G117" s="52">
        <f t="shared" si="4"/>
        <v>67.413707622867008</v>
      </c>
      <c r="H117" s="39" t="s">
        <v>17</v>
      </c>
      <c r="I117" s="39" t="s">
        <v>15</v>
      </c>
      <c r="J117" s="40">
        <v>43183</v>
      </c>
      <c r="K117" s="8">
        <v>397.08397930000001</v>
      </c>
      <c r="L117" s="8">
        <v>517.34727154999996</v>
      </c>
      <c r="M117" s="8">
        <v>120.26329224999999</v>
      </c>
      <c r="N117" s="8">
        <v>58.574837700000003</v>
      </c>
      <c r="O117" s="12">
        <v>577</v>
      </c>
      <c r="P117" s="12">
        <v>0.26</v>
      </c>
      <c r="Q117" s="12">
        <v>347</v>
      </c>
      <c r="R117" s="12">
        <v>283</v>
      </c>
      <c r="S117" s="12">
        <v>118</v>
      </c>
      <c r="T117" s="12">
        <v>82.2</v>
      </c>
      <c r="U117" s="12">
        <v>2.33</v>
      </c>
      <c r="V117" s="12">
        <v>23.1</v>
      </c>
      <c r="W117" s="12">
        <v>13.100000000000001</v>
      </c>
      <c r="X117" s="12">
        <v>1.1700000000000002</v>
      </c>
      <c r="Y117" s="8">
        <v>21.400000000000002</v>
      </c>
      <c r="Z117" s="8">
        <v>21.299999999999997</v>
      </c>
      <c r="AA117" s="8">
        <v>2.5</v>
      </c>
      <c r="AB117" s="8">
        <v>36.9</v>
      </c>
      <c r="AC117" s="8">
        <v>0.25</v>
      </c>
      <c r="AD117" s="8">
        <v>2200</v>
      </c>
      <c r="AE117" s="8">
        <v>4.45</v>
      </c>
      <c r="AF117" s="8">
        <v>186</v>
      </c>
      <c r="AG117" s="8">
        <v>100</v>
      </c>
      <c r="AH117" s="8">
        <v>1.18</v>
      </c>
      <c r="AI117" s="8">
        <v>32.9</v>
      </c>
      <c r="AJ117" s="8">
        <v>8.16</v>
      </c>
      <c r="AK117" s="8">
        <v>0.09</v>
      </c>
      <c r="AL117" s="51">
        <v>23.3</v>
      </c>
      <c r="AM117" s="51">
        <v>28.700000000000003</v>
      </c>
      <c r="AN117" s="51">
        <v>2.1</v>
      </c>
      <c r="AO117" s="8">
        <v>167</v>
      </c>
      <c r="AP117" s="8">
        <v>1.1700000000000002</v>
      </c>
      <c r="AQ117" s="8">
        <v>4010</v>
      </c>
      <c r="AR117" s="8">
        <v>45.300000000000004</v>
      </c>
      <c r="AS117" s="8">
        <v>679</v>
      </c>
      <c r="AT117" s="8">
        <v>283</v>
      </c>
      <c r="AU117" s="8">
        <v>52.599999999999994</v>
      </c>
      <c r="AV117" s="8">
        <v>198</v>
      </c>
      <c r="AW117" s="8">
        <v>13.899999999999999</v>
      </c>
      <c r="AX117" s="8">
        <v>8.41</v>
      </c>
      <c r="AY117" s="8">
        <v>1.1500000000000001</v>
      </c>
      <c r="AZ117" s="8">
        <v>0.42999999999999994</v>
      </c>
      <c r="BA117" s="8">
        <v>91.1</v>
      </c>
      <c r="BB117" s="8">
        <v>2.19</v>
      </c>
      <c r="BC117" s="8">
        <v>620</v>
      </c>
      <c r="BD117" s="8">
        <v>79.099999999999994</v>
      </c>
      <c r="BE117" s="8">
        <v>0.21999999999999997</v>
      </c>
      <c r="BF117" s="8">
        <v>63.8</v>
      </c>
      <c r="BG117" s="8">
        <v>32.299999999999997</v>
      </c>
      <c r="BH117" s="8">
        <v>0</v>
      </c>
    </row>
    <row r="118" spans="1:60" x14ac:dyDescent="0.25">
      <c r="A118" s="38">
        <v>505</v>
      </c>
      <c r="B118" s="39" t="s">
        <v>129</v>
      </c>
      <c r="C118" s="39" t="s">
        <v>118</v>
      </c>
      <c r="D118" s="39" t="s">
        <v>90</v>
      </c>
      <c r="E118" s="39">
        <v>0</v>
      </c>
      <c r="F118" s="52">
        <v>48.241518829754128</v>
      </c>
      <c r="G118" s="52">
        <f t="shared" si="4"/>
        <v>83.592997452355107</v>
      </c>
      <c r="H118" s="39" t="s">
        <v>17</v>
      </c>
      <c r="I118" s="39" t="s">
        <v>15</v>
      </c>
      <c r="J118" s="40">
        <v>43183</v>
      </c>
      <c r="K118" s="8">
        <v>394.15324075000001</v>
      </c>
      <c r="L118" s="8">
        <v>509.82629349999996</v>
      </c>
      <c r="M118" s="8">
        <v>115.67305274999998</v>
      </c>
      <c r="N118" s="8">
        <v>59.79020405</v>
      </c>
      <c r="O118" s="12">
        <v>540</v>
      </c>
      <c r="P118" s="12">
        <v>0.31</v>
      </c>
      <c r="Q118" s="12">
        <v>325</v>
      </c>
      <c r="R118" s="12">
        <v>265</v>
      </c>
      <c r="S118" s="12">
        <v>104</v>
      </c>
      <c r="T118" s="12">
        <v>78.3</v>
      </c>
      <c r="U118" s="12">
        <v>2.1</v>
      </c>
      <c r="V118" s="12">
        <v>23.4</v>
      </c>
      <c r="W118" s="12">
        <v>12.5</v>
      </c>
      <c r="X118" s="12">
        <v>1.0900000000000001</v>
      </c>
      <c r="Y118" s="8">
        <v>25.4</v>
      </c>
      <c r="Z118" s="8">
        <v>20.8</v>
      </c>
      <c r="AA118" s="8">
        <v>2.2000000000000002</v>
      </c>
      <c r="AB118" s="8">
        <v>42.5</v>
      </c>
      <c r="AC118" s="8">
        <v>0.32</v>
      </c>
      <c r="AD118" s="8">
        <v>2170</v>
      </c>
      <c r="AE118" s="8">
        <v>4.7699999999999996</v>
      </c>
      <c r="AF118" s="8">
        <v>170</v>
      </c>
      <c r="AG118" s="8">
        <v>109</v>
      </c>
      <c r="AH118" s="8">
        <v>1.01</v>
      </c>
      <c r="AI118" s="8">
        <v>35.4</v>
      </c>
      <c r="AJ118" s="8">
        <v>8.379999999999999</v>
      </c>
      <c r="AK118" s="8">
        <v>0.06</v>
      </c>
      <c r="AL118" s="51">
        <v>27.5</v>
      </c>
      <c r="AM118" s="51">
        <v>31.400000000000002</v>
      </c>
      <c r="AN118" s="51">
        <v>2.3000000000000003</v>
      </c>
      <c r="AO118" s="8">
        <v>209</v>
      </c>
      <c r="AP118" s="8">
        <v>1.1400000000000001</v>
      </c>
      <c r="AQ118" s="8">
        <v>4040</v>
      </c>
      <c r="AR118" s="8">
        <v>60.199999999999996</v>
      </c>
      <c r="AS118" s="8">
        <v>683</v>
      </c>
      <c r="AT118" s="8">
        <v>323</v>
      </c>
      <c r="AU118" s="8">
        <v>57.9</v>
      </c>
      <c r="AV118" s="8">
        <v>216</v>
      </c>
      <c r="AW118" s="8">
        <v>14.5</v>
      </c>
      <c r="AX118" s="8">
        <v>9.4699999999999989</v>
      </c>
      <c r="AY118" s="8">
        <v>0.83000000000000007</v>
      </c>
      <c r="AZ118" s="8">
        <v>0.42999999999999994</v>
      </c>
      <c r="BA118" s="8">
        <v>106</v>
      </c>
      <c r="BB118" s="8">
        <v>1.48</v>
      </c>
      <c r="BC118" s="8">
        <v>582</v>
      </c>
      <c r="BD118" s="8">
        <v>90.3</v>
      </c>
      <c r="BE118" s="8">
        <v>0.16</v>
      </c>
      <c r="BF118" s="8">
        <v>70.599999999999994</v>
      </c>
      <c r="BG118" s="8">
        <v>32.5</v>
      </c>
      <c r="BH118" s="8">
        <v>0</v>
      </c>
    </row>
    <row r="119" spans="1:60" x14ac:dyDescent="0.25">
      <c r="A119" s="38">
        <v>508</v>
      </c>
      <c r="B119" s="39" t="s">
        <v>129</v>
      </c>
      <c r="C119" s="39" t="s">
        <v>137</v>
      </c>
      <c r="D119" s="39" t="s">
        <v>90</v>
      </c>
      <c r="E119" s="39">
        <v>0</v>
      </c>
      <c r="F119" s="52">
        <v>51.872600892208702</v>
      </c>
      <c r="G119" s="52">
        <f t="shared" si="4"/>
        <v>89.884943497155959</v>
      </c>
      <c r="H119" s="39" t="s">
        <v>17</v>
      </c>
      <c r="I119" s="39" t="s">
        <v>15</v>
      </c>
      <c r="J119" s="40">
        <v>43183</v>
      </c>
      <c r="K119" s="8">
        <v>416.17596044999999</v>
      </c>
      <c r="L119" s="8">
        <v>502.98321175000001</v>
      </c>
      <c r="M119" s="8">
        <v>86.80725129999999</v>
      </c>
      <c r="N119" s="8">
        <v>66.1240284</v>
      </c>
      <c r="O119" s="12">
        <v>831</v>
      </c>
      <c r="P119" s="12">
        <v>0.24</v>
      </c>
      <c r="Q119" s="12">
        <v>286</v>
      </c>
      <c r="R119" s="12">
        <v>423</v>
      </c>
      <c r="S119" s="12">
        <v>114</v>
      </c>
      <c r="T119" s="12">
        <v>105</v>
      </c>
      <c r="U119" s="12">
        <v>3.3000000000000003</v>
      </c>
      <c r="V119" s="12">
        <v>31.5</v>
      </c>
      <c r="W119" s="12">
        <v>17.100000000000001</v>
      </c>
      <c r="X119" s="12">
        <v>1.6600000000000001</v>
      </c>
      <c r="Y119" s="8">
        <v>24</v>
      </c>
      <c r="Z119" s="8">
        <v>23</v>
      </c>
      <c r="AA119" s="8">
        <v>1.6</v>
      </c>
      <c r="AB119" s="8">
        <v>71.8</v>
      </c>
      <c r="AC119" s="8">
        <v>0.37</v>
      </c>
      <c r="AD119" s="8">
        <v>1970</v>
      </c>
      <c r="AE119" s="8">
        <v>6.28</v>
      </c>
      <c r="AF119" s="8">
        <v>142</v>
      </c>
      <c r="AG119" s="8">
        <v>111</v>
      </c>
      <c r="AH119" s="8">
        <v>1.42</v>
      </c>
      <c r="AI119" s="8">
        <v>70.400000000000006</v>
      </c>
      <c r="AJ119" s="8">
        <v>12.9</v>
      </c>
      <c r="AK119" s="8">
        <v>0.15</v>
      </c>
      <c r="AL119" s="51">
        <v>28.5</v>
      </c>
      <c r="AM119" s="51">
        <v>63.4</v>
      </c>
      <c r="AN119" s="51">
        <v>2.2000000000000002</v>
      </c>
      <c r="AO119" s="8">
        <v>271</v>
      </c>
      <c r="AP119" s="8">
        <v>1.1200000000000001</v>
      </c>
      <c r="AQ119" s="8">
        <v>3910</v>
      </c>
      <c r="AR119" s="8">
        <v>74.800000000000011</v>
      </c>
      <c r="AS119" s="8">
        <v>635</v>
      </c>
      <c r="AT119" s="8">
        <v>354</v>
      </c>
      <c r="AU119" s="8">
        <v>80.199999999999989</v>
      </c>
      <c r="AV119" s="8">
        <v>252</v>
      </c>
      <c r="AW119" s="8">
        <v>16.899999999999999</v>
      </c>
      <c r="AX119" s="8">
        <v>10.5</v>
      </c>
      <c r="AY119" s="8">
        <v>0.52</v>
      </c>
      <c r="AZ119" s="8">
        <v>0.08</v>
      </c>
      <c r="BA119" s="8">
        <v>141</v>
      </c>
      <c r="BB119" s="8">
        <v>1.33</v>
      </c>
      <c r="BC119" s="8">
        <v>537</v>
      </c>
      <c r="BD119" s="8">
        <v>134</v>
      </c>
      <c r="BE119" s="8">
        <v>0.08</v>
      </c>
      <c r="BF119" s="8">
        <v>48.2</v>
      </c>
      <c r="BG119" s="8">
        <v>22.1</v>
      </c>
      <c r="BH119" s="8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D2F3-F7DC-4F01-B538-26E4F93B8119}">
  <dimension ref="A1:BH119"/>
  <sheetViews>
    <sheetView workbookViewId="0">
      <selection activeCell="I33" sqref="I33"/>
    </sheetView>
  </sheetViews>
  <sheetFormatPr defaultRowHeight="15" x14ac:dyDescent="0.25"/>
  <cols>
    <col min="1" max="1" width="11.5703125" customWidth="1"/>
    <col min="6" max="6" width="11.5703125" style="28" bestFit="1" customWidth="1"/>
    <col min="7" max="7" width="11.5703125" style="28" customWidth="1"/>
    <col min="10" max="10" width="12.7109375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89</v>
      </c>
      <c r="E1" s="1" t="s">
        <v>87</v>
      </c>
      <c r="F1" s="1" t="s">
        <v>88</v>
      </c>
      <c r="G1" s="1" t="s">
        <v>141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3" t="s">
        <v>76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51</v>
      </c>
      <c r="AC1" s="3" t="s">
        <v>52</v>
      </c>
      <c r="AD1" s="10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</row>
    <row r="2" spans="1:60" x14ac:dyDescent="0.25">
      <c r="A2" s="4">
        <v>338</v>
      </c>
      <c r="B2" s="5" t="s">
        <v>10</v>
      </c>
      <c r="C2" s="5" t="s">
        <v>35</v>
      </c>
      <c r="D2" s="5" t="s">
        <v>90</v>
      </c>
      <c r="E2" s="5">
        <v>0</v>
      </c>
      <c r="F2" s="24">
        <v>25.399129172714101</v>
      </c>
      <c r="G2" s="24">
        <f t="shared" ref="G2:G23" si="0">F2/46.9*100</f>
        <v>54.155925741394675</v>
      </c>
      <c r="H2" s="5" t="s">
        <v>17</v>
      </c>
      <c r="I2" s="5" t="s">
        <v>13</v>
      </c>
      <c r="J2" s="6">
        <v>43183</v>
      </c>
      <c r="K2" s="7">
        <v>206.20807040000003</v>
      </c>
      <c r="L2" s="7">
        <v>243.80613440000002</v>
      </c>
      <c r="M2" s="7">
        <v>37.598064000000001</v>
      </c>
      <c r="N2" s="7">
        <v>17.880393699999999</v>
      </c>
      <c r="O2" s="8">
        <v>514</v>
      </c>
      <c r="P2" s="8">
        <v>0.36</v>
      </c>
      <c r="Q2" s="8">
        <v>2160</v>
      </c>
      <c r="R2" s="8">
        <v>94</v>
      </c>
      <c r="S2" s="8">
        <v>224</v>
      </c>
      <c r="T2" s="8">
        <v>264</v>
      </c>
      <c r="U2" s="8">
        <v>72</v>
      </c>
      <c r="V2" s="8">
        <v>29</v>
      </c>
      <c r="W2" s="8">
        <v>10.120000000000001</v>
      </c>
      <c r="X2" s="8">
        <v>2.1</v>
      </c>
      <c r="Y2" s="9">
        <v>3.9000000000000004</v>
      </c>
      <c r="Z2" s="9">
        <v>11.6</v>
      </c>
      <c r="AA2" s="9">
        <v>0.70000000000000007</v>
      </c>
      <c r="AB2" s="8">
        <v>192</v>
      </c>
      <c r="AC2" s="8">
        <v>0.34</v>
      </c>
      <c r="AD2" s="17">
        <v>1940</v>
      </c>
      <c r="AE2" s="8">
        <v>27.9</v>
      </c>
      <c r="AF2" s="8">
        <v>84.399999999999991</v>
      </c>
      <c r="AG2" s="8">
        <v>58.4</v>
      </c>
      <c r="AH2" s="8">
        <v>4.59</v>
      </c>
      <c r="AI2" s="8">
        <v>51</v>
      </c>
      <c r="AJ2" s="8">
        <v>4.63</v>
      </c>
      <c r="AK2" s="8">
        <v>0.08</v>
      </c>
      <c r="AL2" s="8">
        <v>5.4</v>
      </c>
      <c r="AM2" s="8">
        <v>34</v>
      </c>
      <c r="AN2" s="8">
        <v>2.1</v>
      </c>
      <c r="AO2" s="8">
        <v>506</v>
      </c>
      <c r="AP2" s="8">
        <v>0.45999999999999996</v>
      </c>
      <c r="AQ2" s="8">
        <v>2310</v>
      </c>
      <c r="AR2" s="8">
        <v>106</v>
      </c>
      <c r="AS2" s="8">
        <v>339</v>
      </c>
      <c r="AT2" s="8">
        <v>266</v>
      </c>
      <c r="AU2" s="8">
        <v>75.599999999999994</v>
      </c>
      <c r="AV2" s="8">
        <v>31.6</v>
      </c>
      <c r="AW2" s="8">
        <v>6.7</v>
      </c>
      <c r="AX2" s="8">
        <v>1.7599999999999998</v>
      </c>
      <c r="AY2" s="17">
        <v>1.7100000000000002</v>
      </c>
      <c r="AZ2" s="17">
        <v>0.22999999999999998</v>
      </c>
      <c r="BA2" s="17">
        <v>183</v>
      </c>
      <c r="BB2" s="17">
        <v>1.56</v>
      </c>
      <c r="BC2" s="17">
        <v>261</v>
      </c>
      <c r="BD2" s="17">
        <v>82.699999999999989</v>
      </c>
      <c r="BE2" s="17">
        <v>0.26</v>
      </c>
      <c r="BF2" s="17">
        <v>12.1</v>
      </c>
      <c r="BG2" s="17">
        <v>14.299999999999999</v>
      </c>
      <c r="BH2" s="17">
        <v>0</v>
      </c>
    </row>
    <row r="3" spans="1:60" x14ac:dyDescent="0.25">
      <c r="A3" s="4">
        <v>341</v>
      </c>
      <c r="B3" s="5" t="s">
        <v>10</v>
      </c>
      <c r="C3" s="5" t="s">
        <v>36</v>
      </c>
      <c r="D3" s="5" t="s">
        <v>90</v>
      </c>
      <c r="E3" s="5">
        <v>0</v>
      </c>
      <c r="F3" s="24">
        <v>23.816004354926509</v>
      </c>
      <c r="G3" s="24">
        <f t="shared" si="0"/>
        <v>50.780393080866759</v>
      </c>
      <c r="H3" s="5" t="s">
        <v>12</v>
      </c>
      <c r="I3" s="5" t="s">
        <v>13</v>
      </c>
      <c r="J3" s="6">
        <v>43183</v>
      </c>
      <c r="K3" s="7">
        <v>166.99040765000001</v>
      </c>
      <c r="L3" s="7">
        <v>232.60477159999999</v>
      </c>
      <c r="M3" s="7">
        <v>65.614363949999998</v>
      </c>
      <c r="N3" s="7">
        <v>28.281983050000001</v>
      </c>
      <c r="O3" s="8">
        <v>464</v>
      </c>
      <c r="P3" s="8">
        <v>0.45999999999999996</v>
      </c>
      <c r="Q3" s="8">
        <v>3360</v>
      </c>
      <c r="R3" s="8">
        <v>46.6</v>
      </c>
      <c r="S3" s="8">
        <v>364</v>
      </c>
      <c r="T3" s="8">
        <v>154.19999999999999</v>
      </c>
      <c r="U3" s="8">
        <v>32</v>
      </c>
      <c r="V3" s="8">
        <v>11.66</v>
      </c>
      <c r="W3" s="8">
        <v>11.92</v>
      </c>
      <c r="X3" s="8">
        <v>0.84000000000000008</v>
      </c>
      <c r="Y3" s="9">
        <v>14.7</v>
      </c>
      <c r="Z3" s="9">
        <v>11.6</v>
      </c>
      <c r="AA3" s="9">
        <v>0.6</v>
      </c>
      <c r="AB3" s="8">
        <v>67.599999999999994</v>
      </c>
      <c r="AC3" s="8">
        <v>0.18</v>
      </c>
      <c r="AD3" s="17">
        <v>3800</v>
      </c>
      <c r="AE3" s="8">
        <v>8.2199999999999989</v>
      </c>
      <c r="AF3" s="8">
        <v>83.9</v>
      </c>
      <c r="AG3" s="8">
        <v>35.5</v>
      </c>
      <c r="AH3" s="8">
        <v>0.52</v>
      </c>
      <c r="AI3" s="8">
        <v>3.4000000000000004</v>
      </c>
      <c r="AJ3" s="8">
        <v>5.1400000000000006</v>
      </c>
      <c r="AK3" s="8">
        <v>0</v>
      </c>
      <c r="AL3" s="19">
        <v>15.3</v>
      </c>
      <c r="AM3" s="19">
        <v>2.6</v>
      </c>
      <c r="AN3" s="19">
        <v>0.89999999999999991</v>
      </c>
      <c r="AO3" s="8">
        <v>369</v>
      </c>
      <c r="AP3" s="8">
        <v>0.51</v>
      </c>
      <c r="AQ3" s="8">
        <v>3550</v>
      </c>
      <c r="AR3" s="8">
        <v>52.1</v>
      </c>
      <c r="AS3" s="8">
        <v>562</v>
      </c>
      <c r="AT3" s="8">
        <v>156</v>
      </c>
      <c r="AU3" s="8">
        <v>33.9</v>
      </c>
      <c r="AV3" s="8">
        <v>12.1</v>
      </c>
      <c r="AW3" s="8">
        <v>8.23</v>
      </c>
      <c r="AX3" s="8">
        <v>0.99</v>
      </c>
      <c r="AY3" s="17">
        <v>1.27</v>
      </c>
      <c r="AZ3" s="17">
        <v>0.37</v>
      </c>
      <c r="BA3" s="17">
        <v>118</v>
      </c>
      <c r="BB3" s="17">
        <v>2.33</v>
      </c>
      <c r="BC3" s="17">
        <v>290</v>
      </c>
      <c r="BD3" s="17">
        <v>33.1</v>
      </c>
      <c r="BE3" s="17">
        <v>0.33</v>
      </c>
      <c r="BF3" s="17">
        <v>4.2699999999999996</v>
      </c>
      <c r="BG3" s="17">
        <v>14.1</v>
      </c>
      <c r="BH3" s="17">
        <v>0.15</v>
      </c>
    </row>
    <row r="4" spans="1:60" x14ac:dyDescent="0.25">
      <c r="A4" s="4">
        <v>332</v>
      </c>
      <c r="B4" s="5" t="s">
        <v>10</v>
      </c>
      <c r="C4" s="5" t="s">
        <v>33</v>
      </c>
      <c r="D4" s="5" t="s">
        <v>91</v>
      </c>
      <c r="E4" s="5">
        <v>33.799999999999997</v>
      </c>
      <c r="F4" s="24">
        <v>36.939108795396223</v>
      </c>
      <c r="G4" s="24">
        <f t="shared" si="0"/>
        <v>78.761426002977018</v>
      </c>
      <c r="H4" s="5" t="s">
        <v>17</v>
      </c>
      <c r="I4" s="5" t="s">
        <v>13</v>
      </c>
      <c r="J4" s="6">
        <v>43183</v>
      </c>
      <c r="K4" s="7">
        <v>210.56346055000003</v>
      </c>
      <c r="L4" s="7">
        <v>236.41482830000001</v>
      </c>
      <c r="M4" s="7">
        <v>25.851367749999994</v>
      </c>
      <c r="N4" s="7">
        <v>21.066675950000004</v>
      </c>
      <c r="O4" s="8">
        <v>526</v>
      </c>
      <c r="P4" s="8">
        <v>0.32</v>
      </c>
      <c r="Q4" s="8">
        <v>2160</v>
      </c>
      <c r="R4" s="8">
        <v>94</v>
      </c>
      <c r="S4" s="8">
        <v>212</v>
      </c>
      <c r="T4" s="8">
        <v>258</v>
      </c>
      <c r="U4" s="8">
        <v>72.400000000000006</v>
      </c>
      <c r="V4" s="8">
        <v>27.799999999999997</v>
      </c>
      <c r="W4" s="8">
        <v>10.08</v>
      </c>
      <c r="X4" s="8">
        <v>1.3</v>
      </c>
      <c r="Y4" s="9">
        <v>6.7</v>
      </c>
      <c r="Z4" s="9">
        <v>14</v>
      </c>
      <c r="AA4" s="9">
        <v>2</v>
      </c>
      <c r="AB4" s="11">
        <v>58.5</v>
      </c>
      <c r="AC4" s="8">
        <v>0.34</v>
      </c>
      <c r="AD4" s="18">
        <v>3086.7000000000003</v>
      </c>
      <c r="AE4" s="14">
        <v>5.5</v>
      </c>
      <c r="AF4" s="15">
        <v>76.8</v>
      </c>
      <c r="AG4" s="8">
        <v>56</v>
      </c>
      <c r="AH4" s="8">
        <v>4.58</v>
      </c>
      <c r="AI4" s="8">
        <v>53</v>
      </c>
      <c r="AJ4" s="8">
        <v>6.75</v>
      </c>
      <c r="AK4" s="8">
        <v>0.16</v>
      </c>
      <c r="AL4" s="8">
        <v>8.1000000000000014</v>
      </c>
      <c r="AM4" s="8">
        <v>33.6</v>
      </c>
      <c r="AN4" s="8">
        <v>2.5</v>
      </c>
      <c r="AO4" s="8">
        <v>512</v>
      </c>
      <c r="AP4" s="8">
        <v>0.48</v>
      </c>
      <c r="AQ4" s="8">
        <v>2290</v>
      </c>
      <c r="AR4" s="8">
        <v>107</v>
      </c>
      <c r="AS4" s="8">
        <v>320</v>
      </c>
      <c r="AT4" s="8">
        <v>261</v>
      </c>
      <c r="AU4" s="8">
        <v>77.300000000000011</v>
      </c>
      <c r="AV4" s="8">
        <v>30.5</v>
      </c>
      <c r="AW4" s="8">
        <v>7.8100000000000005</v>
      </c>
      <c r="AX4" s="8">
        <v>1.44</v>
      </c>
      <c r="AY4" s="17">
        <v>1.5</v>
      </c>
      <c r="AZ4" s="17">
        <v>0.22999999999999998</v>
      </c>
      <c r="BA4" s="17">
        <v>208</v>
      </c>
      <c r="BB4" s="17">
        <v>1.9</v>
      </c>
      <c r="BC4" s="17">
        <v>241</v>
      </c>
      <c r="BD4" s="17">
        <v>85.600000000000009</v>
      </c>
      <c r="BE4" s="17">
        <v>0.55000000000000004</v>
      </c>
      <c r="BF4" s="17">
        <v>9.3899999999999988</v>
      </c>
      <c r="BG4" s="17">
        <v>16</v>
      </c>
      <c r="BH4" s="17">
        <v>0.08</v>
      </c>
    </row>
    <row r="5" spans="1:60" x14ac:dyDescent="0.25">
      <c r="A5" s="4">
        <v>335</v>
      </c>
      <c r="B5" s="5" t="s">
        <v>10</v>
      </c>
      <c r="C5" s="5" t="s">
        <v>34</v>
      </c>
      <c r="D5" s="5" t="s">
        <v>90</v>
      </c>
      <c r="E5" s="5">
        <v>0</v>
      </c>
      <c r="F5" s="24">
        <v>25.269541778975739</v>
      </c>
      <c r="G5" s="24">
        <f t="shared" si="0"/>
        <v>53.879619997816079</v>
      </c>
      <c r="H5" s="5" t="s">
        <v>12</v>
      </c>
      <c r="I5" s="5" t="s">
        <v>13</v>
      </c>
      <c r="J5" s="6">
        <v>43183</v>
      </c>
      <c r="K5" s="7">
        <v>184.02427259999996</v>
      </c>
      <c r="L5" s="7">
        <v>254.88119634999998</v>
      </c>
      <c r="M5" s="7">
        <v>70.856923749999993</v>
      </c>
      <c r="N5" s="7">
        <v>15.842851549999999</v>
      </c>
      <c r="O5" s="8">
        <v>496</v>
      </c>
      <c r="P5" s="8">
        <v>0.42000000000000004</v>
      </c>
      <c r="Q5" s="8">
        <v>3220</v>
      </c>
      <c r="R5" s="8">
        <v>45.199999999999996</v>
      </c>
      <c r="S5" s="8">
        <v>370</v>
      </c>
      <c r="T5" s="8">
        <v>156.6</v>
      </c>
      <c r="U5" s="8">
        <v>32.400000000000006</v>
      </c>
      <c r="V5" s="8">
        <v>17.100000000000001</v>
      </c>
      <c r="W5" s="8">
        <v>9.06</v>
      </c>
      <c r="X5" s="8">
        <v>0.96</v>
      </c>
      <c r="Y5" s="9">
        <v>4</v>
      </c>
      <c r="Z5" s="9">
        <v>12.6</v>
      </c>
      <c r="AA5" s="9">
        <v>2.1</v>
      </c>
      <c r="AB5" s="8">
        <v>73</v>
      </c>
      <c r="AC5" s="8">
        <v>0.2</v>
      </c>
      <c r="AD5" s="17">
        <v>3700</v>
      </c>
      <c r="AE5" s="8">
        <v>6.33</v>
      </c>
      <c r="AF5" s="8">
        <v>87.699999999999989</v>
      </c>
      <c r="AG5" s="8">
        <v>36.6</v>
      </c>
      <c r="AH5" s="8">
        <v>0.59</v>
      </c>
      <c r="AI5" s="8">
        <v>5.85</v>
      </c>
      <c r="AJ5" s="8">
        <v>3.3800000000000003</v>
      </c>
      <c r="AK5" s="8">
        <v>0</v>
      </c>
      <c r="AL5" s="8">
        <v>8.1999999999999993</v>
      </c>
      <c r="AM5" s="8">
        <v>0.89999999999999991</v>
      </c>
      <c r="AN5" s="8">
        <v>0.70000000000000007</v>
      </c>
      <c r="AO5" s="8">
        <v>399</v>
      </c>
      <c r="AP5" s="8">
        <v>0.5</v>
      </c>
      <c r="AQ5" s="8">
        <v>3450</v>
      </c>
      <c r="AR5" s="8">
        <v>50.7</v>
      </c>
      <c r="AS5" s="8">
        <v>542</v>
      </c>
      <c r="AT5" s="8">
        <v>159</v>
      </c>
      <c r="AU5" s="8">
        <v>34.4</v>
      </c>
      <c r="AV5" s="8">
        <v>18.100000000000001</v>
      </c>
      <c r="AW5" s="8">
        <v>6.25</v>
      </c>
      <c r="AX5" s="8">
        <v>1.1000000000000001</v>
      </c>
      <c r="AY5" s="17">
        <v>1.92</v>
      </c>
      <c r="AZ5" s="17">
        <v>0.33</v>
      </c>
      <c r="BA5" s="17">
        <v>99.600000000000009</v>
      </c>
      <c r="BB5" s="17">
        <v>1.88</v>
      </c>
      <c r="BC5" s="17">
        <v>299</v>
      </c>
      <c r="BD5" s="17">
        <v>31.200000000000003</v>
      </c>
      <c r="BE5" s="17">
        <v>0.10999999999999999</v>
      </c>
      <c r="BF5" s="17">
        <v>7.54</v>
      </c>
      <c r="BG5" s="17">
        <v>14.8</v>
      </c>
      <c r="BH5" s="17">
        <v>0</v>
      </c>
    </row>
    <row r="6" spans="1:60" x14ac:dyDescent="0.25">
      <c r="A6" s="4">
        <v>329</v>
      </c>
      <c r="B6" s="5" t="s">
        <v>10</v>
      </c>
      <c r="C6" s="5" t="s">
        <v>32</v>
      </c>
      <c r="D6" s="5" t="s">
        <v>90</v>
      </c>
      <c r="E6" s="5">
        <v>0</v>
      </c>
      <c r="F6" s="24">
        <v>26.695003110097399</v>
      </c>
      <c r="G6" s="24">
        <f t="shared" si="0"/>
        <v>56.91898317717996</v>
      </c>
      <c r="H6" s="5" t="s">
        <v>17</v>
      </c>
      <c r="I6" s="5" t="s">
        <v>13</v>
      </c>
      <c r="J6" s="6">
        <v>43183</v>
      </c>
      <c r="K6" s="7">
        <v>205.08003515000001</v>
      </c>
      <c r="L6" s="7">
        <v>234.83540470000003</v>
      </c>
      <c r="M6" s="7">
        <v>29.755369549999998</v>
      </c>
      <c r="N6" s="7">
        <v>23.830628000000004</v>
      </c>
      <c r="O6" s="8">
        <v>536</v>
      </c>
      <c r="P6" s="8">
        <v>0.3</v>
      </c>
      <c r="Q6" s="8">
        <v>2160</v>
      </c>
      <c r="R6" s="8">
        <v>96.199999999999989</v>
      </c>
      <c r="S6" s="8">
        <v>206</v>
      </c>
      <c r="T6" s="8">
        <v>238</v>
      </c>
      <c r="U6" s="8">
        <v>70.599999999999994</v>
      </c>
      <c r="V6" s="8">
        <v>33.6</v>
      </c>
      <c r="W6" s="8">
        <v>12.379999999999999</v>
      </c>
      <c r="X6" s="8">
        <v>1.54</v>
      </c>
      <c r="Y6" s="8">
        <v>9.8000000000000007</v>
      </c>
      <c r="Z6" s="8"/>
      <c r="AA6" s="8">
        <v>2.1</v>
      </c>
      <c r="AB6" s="11">
        <v>167.2</v>
      </c>
      <c r="AC6" s="8">
        <v>0.15</v>
      </c>
      <c r="AD6" s="17">
        <v>1080</v>
      </c>
      <c r="AE6" s="14">
        <v>24</v>
      </c>
      <c r="AF6" s="15">
        <v>61.7</v>
      </c>
      <c r="AG6" s="8">
        <v>119</v>
      </c>
      <c r="AH6" s="8">
        <v>35.299999999999997</v>
      </c>
      <c r="AI6" s="16">
        <v>46.5</v>
      </c>
      <c r="AJ6" s="8">
        <v>6.1899999999999995</v>
      </c>
      <c r="AK6" s="8">
        <v>0.77</v>
      </c>
      <c r="AL6" s="8">
        <v>7.1999999999999993</v>
      </c>
      <c r="AM6" s="8">
        <v>43.5</v>
      </c>
      <c r="AN6" s="8">
        <v>3.5</v>
      </c>
      <c r="AO6" s="8">
        <v>523</v>
      </c>
      <c r="AP6" s="8">
        <v>0.43999999999999995</v>
      </c>
      <c r="AQ6" s="8">
        <v>2300</v>
      </c>
      <c r="AR6" s="8">
        <v>108</v>
      </c>
      <c r="AS6" s="8">
        <v>313</v>
      </c>
      <c r="AT6" s="8">
        <v>238</v>
      </c>
      <c r="AU6" s="8">
        <v>73.400000000000006</v>
      </c>
      <c r="AV6" s="8">
        <v>36.6</v>
      </c>
      <c r="AW6" s="8">
        <v>8.1999999999999993</v>
      </c>
      <c r="AX6" s="8">
        <v>1.53</v>
      </c>
      <c r="AY6" s="17">
        <v>0.41000000000000003</v>
      </c>
      <c r="AZ6" s="17">
        <v>0.01</v>
      </c>
      <c r="BA6" s="17">
        <v>156</v>
      </c>
      <c r="BB6" s="17">
        <v>1.28</v>
      </c>
      <c r="BC6" s="17">
        <v>223</v>
      </c>
      <c r="BD6" s="17">
        <v>82.5</v>
      </c>
      <c r="BE6" s="17">
        <v>0.17</v>
      </c>
      <c r="BF6" s="17">
        <v>10.600000000000001</v>
      </c>
      <c r="BG6" s="17">
        <v>13.700000000000001</v>
      </c>
      <c r="BH6" s="17">
        <v>0.02</v>
      </c>
    </row>
    <row r="7" spans="1:60" x14ac:dyDescent="0.25">
      <c r="A7" s="4">
        <v>281</v>
      </c>
      <c r="B7" s="5" t="s">
        <v>10</v>
      </c>
      <c r="C7" s="5" t="s">
        <v>11</v>
      </c>
      <c r="D7" s="5" t="s">
        <v>92</v>
      </c>
      <c r="E7" s="5">
        <v>11.3</v>
      </c>
      <c r="F7" s="24">
        <v>36.453067890193637</v>
      </c>
      <c r="G7" s="24">
        <f t="shared" si="0"/>
        <v>77.725091450306266</v>
      </c>
      <c r="H7" s="5" t="s">
        <v>12</v>
      </c>
      <c r="I7" s="5" t="s">
        <v>13</v>
      </c>
      <c r="J7" s="6">
        <v>43183</v>
      </c>
      <c r="K7" s="7">
        <v>187.16138849999999</v>
      </c>
      <c r="L7" s="7">
        <v>239.0474404</v>
      </c>
      <c r="M7" s="7">
        <v>51.886051900000005</v>
      </c>
      <c r="N7" s="7">
        <v>23.360270700000001</v>
      </c>
      <c r="O7" s="8">
        <v>272</v>
      </c>
      <c r="P7" s="8">
        <v>1.18</v>
      </c>
      <c r="Q7" s="8">
        <v>3300</v>
      </c>
      <c r="R7" s="8">
        <v>48</v>
      </c>
      <c r="S7" s="8">
        <v>398</v>
      </c>
      <c r="T7" s="8">
        <v>182</v>
      </c>
      <c r="U7" s="8">
        <v>21.8</v>
      </c>
      <c r="V7" s="8">
        <v>14.78</v>
      </c>
      <c r="W7" s="8">
        <v>10.32</v>
      </c>
      <c r="X7" s="8">
        <v>1.18</v>
      </c>
      <c r="Y7" s="8">
        <v>5.8</v>
      </c>
      <c r="Z7" s="8">
        <v>4.6999999999999993</v>
      </c>
      <c r="AA7" s="8">
        <v>1.4000000000000001</v>
      </c>
      <c r="AB7" s="11">
        <v>61.1</v>
      </c>
      <c r="AC7" s="12">
        <v>0</v>
      </c>
      <c r="AD7" s="13">
        <v>3017</v>
      </c>
      <c r="AE7" s="14">
        <v>5.3000000000000007</v>
      </c>
      <c r="AF7" s="15">
        <v>59.400000000000006</v>
      </c>
      <c r="AG7" s="12">
        <v>31.400000000000002</v>
      </c>
      <c r="AH7" s="12">
        <v>0.53500000000000003</v>
      </c>
      <c r="AI7" s="12">
        <v>4.24</v>
      </c>
      <c r="AJ7" s="12">
        <v>5.42</v>
      </c>
      <c r="AK7" s="12">
        <v>0.04</v>
      </c>
      <c r="AL7" s="8">
        <v>5.6999999999999993</v>
      </c>
      <c r="AM7" s="8">
        <v>4.2</v>
      </c>
      <c r="AN7" s="8">
        <v>1.6</v>
      </c>
      <c r="AO7" s="8">
        <v>195</v>
      </c>
      <c r="AP7" s="8">
        <v>0.84000000000000008</v>
      </c>
      <c r="AQ7" s="8">
        <v>3430</v>
      </c>
      <c r="AR7" s="8">
        <v>40.5</v>
      </c>
      <c r="AS7" s="8">
        <v>537</v>
      </c>
      <c r="AT7" s="8">
        <v>168</v>
      </c>
      <c r="AU7" s="8">
        <v>18.899999999999999</v>
      </c>
      <c r="AV7" s="8">
        <v>11.6</v>
      </c>
      <c r="AW7" s="8">
        <v>6.6400000000000006</v>
      </c>
      <c r="AX7" s="8">
        <v>0.94</v>
      </c>
      <c r="AY7" s="17">
        <v>1.7599999999999998</v>
      </c>
      <c r="AZ7" s="17">
        <v>0</v>
      </c>
      <c r="BA7" s="17">
        <v>1.6900000000000002</v>
      </c>
      <c r="BB7" s="17">
        <v>2.23</v>
      </c>
      <c r="BC7" s="17">
        <v>2.41</v>
      </c>
      <c r="BD7" s="17">
        <v>0.98</v>
      </c>
      <c r="BE7" s="17">
        <v>0.03</v>
      </c>
      <c r="BF7" s="17">
        <v>0.33</v>
      </c>
      <c r="BG7" s="17">
        <v>0.32</v>
      </c>
      <c r="BH7" s="17">
        <v>0.10999999999999999</v>
      </c>
    </row>
    <row r="8" spans="1:60" x14ac:dyDescent="0.25">
      <c r="A8" s="21" t="s">
        <v>37</v>
      </c>
      <c r="B8" s="21" t="s">
        <v>10</v>
      </c>
      <c r="C8" s="21" t="s">
        <v>38</v>
      </c>
      <c r="D8" s="21" t="s">
        <v>93</v>
      </c>
      <c r="E8" s="21">
        <v>22.5</v>
      </c>
      <c r="F8" s="24">
        <v>36.647484252274701</v>
      </c>
      <c r="G8" s="24">
        <f t="shared" si="0"/>
        <v>78.139625271374641</v>
      </c>
      <c r="H8" s="21" t="s">
        <v>17</v>
      </c>
      <c r="I8" s="21" t="s">
        <v>13</v>
      </c>
      <c r="J8" s="6">
        <v>43184</v>
      </c>
      <c r="K8" s="8">
        <v>163.79840959999999</v>
      </c>
      <c r="L8" s="8">
        <v>194.10409579999998</v>
      </c>
      <c r="M8" s="8">
        <v>30.305686200000004</v>
      </c>
      <c r="N8" s="8">
        <v>10.366997800000002</v>
      </c>
      <c r="O8" s="8">
        <v>580</v>
      </c>
      <c r="P8" s="8">
        <v>1.08</v>
      </c>
      <c r="Q8" s="8">
        <v>2880</v>
      </c>
      <c r="R8" s="8">
        <v>85</v>
      </c>
      <c r="S8" s="8">
        <v>548</v>
      </c>
      <c r="T8" s="8">
        <v>484</v>
      </c>
      <c r="U8" s="8">
        <v>87.2</v>
      </c>
      <c r="V8" s="8">
        <v>238</v>
      </c>
      <c r="W8" s="8">
        <v>16.84</v>
      </c>
      <c r="X8" s="8">
        <v>8.34</v>
      </c>
      <c r="Y8" s="8">
        <v>2.1</v>
      </c>
      <c r="Z8" s="8">
        <v>9.6</v>
      </c>
      <c r="AA8" s="8">
        <v>0.4</v>
      </c>
      <c r="AB8" s="8">
        <v>139</v>
      </c>
      <c r="AC8" s="8">
        <v>0.81</v>
      </c>
      <c r="AD8" s="17">
        <v>2760</v>
      </c>
      <c r="AE8" s="8">
        <v>23.5</v>
      </c>
      <c r="AF8" s="8">
        <v>166</v>
      </c>
      <c r="AG8" s="8">
        <v>109</v>
      </c>
      <c r="AH8" s="8">
        <v>3.79</v>
      </c>
      <c r="AI8" s="8">
        <v>234</v>
      </c>
      <c r="AJ8" s="8">
        <v>9.26</v>
      </c>
      <c r="AK8" s="8">
        <v>0.81</v>
      </c>
      <c r="AL8" s="17">
        <v>2.3000000000000003</v>
      </c>
      <c r="AM8" s="17">
        <v>56.7</v>
      </c>
      <c r="AN8" s="17">
        <v>2.5</v>
      </c>
      <c r="AO8" s="8">
        <v>419</v>
      </c>
      <c r="AP8" s="8">
        <v>0</v>
      </c>
      <c r="AQ8" s="8">
        <v>2300</v>
      </c>
      <c r="AR8" s="8">
        <v>61.5</v>
      </c>
      <c r="AS8" s="8">
        <v>252</v>
      </c>
      <c r="AT8" s="8">
        <v>158</v>
      </c>
      <c r="AU8" s="8">
        <v>57.199999999999996</v>
      </c>
      <c r="AV8" s="8">
        <v>27.3</v>
      </c>
      <c r="AW8" s="8">
        <v>6.69</v>
      </c>
      <c r="AX8" s="8">
        <v>0.42000000000000004</v>
      </c>
      <c r="AY8" s="17">
        <v>0.41000000000000003</v>
      </c>
      <c r="AZ8" s="17">
        <v>0.15</v>
      </c>
      <c r="BA8" s="17">
        <v>179</v>
      </c>
      <c r="BB8" s="17">
        <v>0.79</v>
      </c>
      <c r="BC8" s="17">
        <v>245</v>
      </c>
      <c r="BD8" s="17">
        <v>77</v>
      </c>
      <c r="BE8" s="17">
        <v>0.15</v>
      </c>
      <c r="BF8" s="17">
        <v>7.17</v>
      </c>
      <c r="BG8" s="17">
        <v>12.3</v>
      </c>
      <c r="BH8" s="17">
        <v>0</v>
      </c>
    </row>
    <row r="9" spans="1:60" x14ac:dyDescent="0.25">
      <c r="A9" s="4">
        <v>326</v>
      </c>
      <c r="B9" s="5" t="s">
        <v>10</v>
      </c>
      <c r="C9" s="5" t="s">
        <v>31</v>
      </c>
      <c r="D9" s="5" t="s">
        <v>90</v>
      </c>
      <c r="E9" s="5">
        <v>0</v>
      </c>
      <c r="F9" s="24">
        <v>27.602114866265808</v>
      </c>
      <c r="G9" s="24">
        <f t="shared" si="0"/>
        <v>58.853123382229867</v>
      </c>
      <c r="H9" s="5" t="s">
        <v>12</v>
      </c>
      <c r="I9" s="5" t="s">
        <v>13</v>
      </c>
      <c r="J9" s="6">
        <v>43183</v>
      </c>
      <c r="K9" s="7">
        <v>151.70281575000001</v>
      </c>
      <c r="L9" s="7">
        <v>214.86060420000001</v>
      </c>
      <c r="M9" s="7">
        <v>63.157788450000005</v>
      </c>
      <c r="N9" s="7">
        <v>14.551659600000001</v>
      </c>
      <c r="O9" s="8">
        <v>472</v>
      </c>
      <c r="P9" s="8">
        <v>0.45999999999999996</v>
      </c>
      <c r="Q9" s="8">
        <v>3320</v>
      </c>
      <c r="R9" s="8">
        <v>44.400000000000006</v>
      </c>
      <c r="S9" s="8">
        <v>338</v>
      </c>
      <c r="T9" s="8">
        <v>153.4</v>
      </c>
      <c r="U9" s="8">
        <v>31.400000000000002</v>
      </c>
      <c r="V9" s="8">
        <v>10.8</v>
      </c>
      <c r="W9" s="8">
        <v>8.42</v>
      </c>
      <c r="X9" s="8">
        <v>0.84000000000000008</v>
      </c>
      <c r="Y9" s="8">
        <v>5.3000000000000007</v>
      </c>
      <c r="Z9" s="8"/>
      <c r="AA9" s="8">
        <v>1.1000000000000001</v>
      </c>
      <c r="AB9" s="11">
        <v>52.800000000000004</v>
      </c>
      <c r="AC9" s="8">
        <v>0.22999999999999998</v>
      </c>
      <c r="AD9" s="13">
        <v>3126.5</v>
      </c>
      <c r="AE9" s="14">
        <v>4.5</v>
      </c>
      <c r="AF9" s="15">
        <v>58.4</v>
      </c>
      <c r="AG9" s="8">
        <v>76.7</v>
      </c>
      <c r="AH9" s="8">
        <v>15.700000000000001</v>
      </c>
      <c r="AI9" s="8">
        <v>5.4</v>
      </c>
      <c r="AJ9" s="8">
        <v>4.21</v>
      </c>
      <c r="AK9" s="8">
        <v>0.42000000000000004</v>
      </c>
      <c r="AL9" s="8">
        <v>5.6999999999999993</v>
      </c>
      <c r="AM9" s="8">
        <v>4.6000000000000005</v>
      </c>
      <c r="AN9" s="8">
        <v>1.5</v>
      </c>
      <c r="AO9" s="8">
        <v>376</v>
      </c>
      <c r="AP9" s="8">
        <v>0.61</v>
      </c>
      <c r="AQ9" s="8">
        <v>3540</v>
      </c>
      <c r="AR9" s="8">
        <v>49.5</v>
      </c>
      <c r="AS9" s="8">
        <v>502</v>
      </c>
      <c r="AT9" s="8">
        <v>155</v>
      </c>
      <c r="AU9" s="8">
        <v>33.1</v>
      </c>
      <c r="AV9" s="8">
        <v>11.100000000000001</v>
      </c>
      <c r="AW9" s="8">
        <v>7.42</v>
      </c>
      <c r="AX9" s="8">
        <v>0.98</v>
      </c>
      <c r="AY9" s="17">
        <v>0.43999999999999995</v>
      </c>
      <c r="AZ9" s="17">
        <v>0.06</v>
      </c>
      <c r="BA9" s="17">
        <v>83.699999999999989</v>
      </c>
      <c r="BB9" s="17">
        <v>1.1400000000000001</v>
      </c>
      <c r="BC9" s="17">
        <v>256</v>
      </c>
      <c r="BD9" s="17">
        <v>35.200000000000003</v>
      </c>
      <c r="BE9" s="17">
        <v>0.08</v>
      </c>
      <c r="BF9" s="17">
        <v>3.8200000000000003</v>
      </c>
      <c r="BG9" s="17">
        <v>12.5</v>
      </c>
      <c r="BH9" s="17">
        <v>0.05</v>
      </c>
    </row>
    <row r="10" spans="1:60" x14ac:dyDescent="0.25">
      <c r="A10" s="4">
        <v>320</v>
      </c>
      <c r="B10" s="5" t="s">
        <v>10</v>
      </c>
      <c r="C10" s="5" t="s">
        <v>29</v>
      </c>
      <c r="D10" s="5" t="s">
        <v>90</v>
      </c>
      <c r="E10" s="5">
        <v>0</v>
      </c>
      <c r="F10" s="24">
        <v>26.306240928882438</v>
      </c>
      <c r="G10" s="24">
        <f t="shared" si="0"/>
        <v>56.090065946444433</v>
      </c>
      <c r="H10" s="5" t="s">
        <v>17</v>
      </c>
      <c r="I10" s="5" t="s">
        <v>13</v>
      </c>
      <c r="J10" s="6">
        <v>43183</v>
      </c>
      <c r="K10" s="7">
        <v>147.49565309999997</v>
      </c>
      <c r="L10" s="7">
        <v>183.72037149999997</v>
      </c>
      <c r="M10" s="7">
        <v>36.2247184</v>
      </c>
      <c r="N10" s="7">
        <v>14.964915749999999</v>
      </c>
      <c r="O10" s="8">
        <v>492</v>
      </c>
      <c r="P10" s="8">
        <v>0.38</v>
      </c>
      <c r="Q10" s="8">
        <v>2360</v>
      </c>
      <c r="R10" s="8">
        <v>73.2</v>
      </c>
      <c r="S10" s="8">
        <v>216</v>
      </c>
      <c r="T10" s="8">
        <v>202</v>
      </c>
      <c r="U10" s="8">
        <v>69</v>
      </c>
      <c r="V10" s="8">
        <v>21.200000000000003</v>
      </c>
      <c r="W10" s="8">
        <v>10.1</v>
      </c>
      <c r="X10" s="8">
        <v>1.1000000000000001</v>
      </c>
      <c r="Y10" s="8">
        <v>6.3</v>
      </c>
      <c r="Z10" s="8"/>
      <c r="AA10" s="8">
        <v>1.5</v>
      </c>
      <c r="AB10" s="11">
        <v>120.39999999999999</v>
      </c>
      <c r="AC10" s="8">
        <v>0.19</v>
      </c>
      <c r="AD10" s="13">
        <v>1396.6999999999998</v>
      </c>
      <c r="AE10" s="14">
        <v>17.399999999999999</v>
      </c>
      <c r="AF10" s="15">
        <v>53.6</v>
      </c>
      <c r="AG10" s="8">
        <v>101</v>
      </c>
      <c r="AH10" s="8">
        <v>34.5</v>
      </c>
      <c r="AI10" s="16">
        <v>20.5</v>
      </c>
      <c r="AJ10" s="8">
        <v>5.05</v>
      </c>
      <c r="AK10" s="8">
        <v>0.55000000000000004</v>
      </c>
      <c r="AL10" s="8">
        <v>5.8</v>
      </c>
      <c r="AM10" s="8">
        <v>24.1</v>
      </c>
      <c r="AN10" s="8">
        <v>1.6</v>
      </c>
      <c r="AO10" s="8">
        <v>472</v>
      </c>
      <c r="AP10" s="8">
        <v>0.26</v>
      </c>
      <c r="AQ10" s="8">
        <v>2530</v>
      </c>
      <c r="AR10" s="8">
        <v>81.5</v>
      </c>
      <c r="AS10" s="8">
        <v>316</v>
      </c>
      <c r="AT10" s="8">
        <v>203</v>
      </c>
      <c r="AU10" s="8">
        <v>72.2</v>
      </c>
      <c r="AV10" s="8">
        <v>22.5</v>
      </c>
      <c r="AW10" s="8">
        <v>7.5</v>
      </c>
      <c r="AX10" s="8">
        <v>1.2</v>
      </c>
      <c r="AY10" s="17">
        <v>0.42999999999999994</v>
      </c>
      <c r="AZ10" s="17">
        <v>0.04</v>
      </c>
      <c r="BA10" s="17">
        <v>126</v>
      </c>
      <c r="BB10" s="17">
        <v>1.22</v>
      </c>
      <c r="BC10" s="17">
        <v>236</v>
      </c>
      <c r="BD10" s="17">
        <v>64.3</v>
      </c>
      <c r="BE10" s="17">
        <v>0.14000000000000001</v>
      </c>
      <c r="BF10" s="17">
        <v>6.25</v>
      </c>
      <c r="BG10" s="17">
        <v>12</v>
      </c>
      <c r="BH10" s="17">
        <v>0.05</v>
      </c>
    </row>
    <row r="11" spans="1:60" x14ac:dyDescent="0.25">
      <c r="A11" s="4">
        <v>323</v>
      </c>
      <c r="B11" s="5" t="s">
        <v>10</v>
      </c>
      <c r="C11" s="5" t="s">
        <v>30</v>
      </c>
      <c r="D11" s="5" t="s">
        <v>93</v>
      </c>
      <c r="E11" s="5">
        <v>22.5</v>
      </c>
      <c r="F11" s="24">
        <v>42.577183295746167</v>
      </c>
      <c r="G11" s="24">
        <f t="shared" si="0"/>
        <v>90.782906813957723</v>
      </c>
      <c r="H11" s="5" t="s">
        <v>12</v>
      </c>
      <c r="I11" s="5" t="s">
        <v>13</v>
      </c>
      <c r="J11" s="6">
        <v>43183</v>
      </c>
      <c r="K11" s="7">
        <v>133.73035515000001</v>
      </c>
      <c r="L11" s="7">
        <v>195.6475671</v>
      </c>
      <c r="M11" s="7">
        <v>61.917211949999995</v>
      </c>
      <c r="N11" s="7">
        <v>16.8516087</v>
      </c>
      <c r="O11" s="8">
        <v>456</v>
      </c>
      <c r="P11" s="8">
        <v>0.45999999999999996</v>
      </c>
      <c r="Q11" s="8">
        <v>3260</v>
      </c>
      <c r="R11" s="8">
        <v>47.199999999999996</v>
      </c>
      <c r="S11" s="8">
        <v>318</v>
      </c>
      <c r="T11" s="8">
        <v>147.4</v>
      </c>
      <c r="U11" s="8">
        <v>35.6</v>
      </c>
      <c r="V11" s="8">
        <v>13.200000000000001</v>
      </c>
      <c r="W11" s="8">
        <v>9.06</v>
      </c>
      <c r="X11" s="8">
        <v>0.94</v>
      </c>
      <c r="Y11" s="8">
        <v>7.9</v>
      </c>
      <c r="Z11" s="8">
        <v>14</v>
      </c>
      <c r="AA11" s="8">
        <v>0.1</v>
      </c>
      <c r="AB11" s="11">
        <v>56</v>
      </c>
      <c r="AC11" s="8">
        <v>0.22999999999999998</v>
      </c>
      <c r="AD11" s="13">
        <v>2998.5</v>
      </c>
      <c r="AE11" s="14">
        <v>4.9000000000000004</v>
      </c>
      <c r="AF11" s="15">
        <v>62.400000000000006</v>
      </c>
      <c r="AG11" s="8">
        <v>73.7</v>
      </c>
      <c r="AH11" s="8">
        <v>17.8</v>
      </c>
      <c r="AI11" s="8">
        <v>5.16</v>
      </c>
      <c r="AJ11" s="8">
        <v>4.53</v>
      </c>
      <c r="AK11" s="8">
        <v>0.47</v>
      </c>
      <c r="AL11" s="8">
        <v>7.8000000000000007</v>
      </c>
      <c r="AM11" s="8">
        <v>5.3000000000000007</v>
      </c>
      <c r="AN11" s="8">
        <v>2.3000000000000003</v>
      </c>
      <c r="AO11" s="8">
        <v>363</v>
      </c>
      <c r="AP11" s="8">
        <v>0.42999999999999994</v>
      </c>
      <c r="AQ11" s="8">
        <v>3430</v>
      </c>
      <c r="AR11" s="8">
        <v>52.400000000000006</v>
      </c>
      <c r="AS11" s="8">
        <v>467</v>
      </c>
      <c r="AT11" s="8">
        <v>149</v>
      </c>
      <c r="AU11" s="8">
        <v>37.299999999999997</v>
      </c>
      <c r="AV11" s="8">
        <v>10.5</v>
      </c>
      <c r="AW11" s="8">
        <v>6.43</v>
      </c>
      <c r="AX11" s="8">
        <v>1.06</v>
      </c>
      <c r="AY11" s="17">
        <v>0.54</v>
      </c>
      <c r="AZ11" s="17">
        <v>0.12</v>
      </c>
      <c r="BA11" s="17">
        <v>86.6</v>
      </c>
      <c r="BB11" s="17">
        <v>1.3800000000000001</v>
      </c>
      <c r="BC11" s="17">
        <v>241</v>
      </c>
      <c r="BD11" s="17">
        <v>35.4</v>
      </c>
      <c r="BE11" s="17">
        <v>0.09</v>
      </c>
      <c r="BF11" s="17">
        <v>4.13</v>
      </c>
      <c r="BG11" s="17">
        <v>12.6</v>
      </c>
      <c r="BH11" s="17">
        <v>0.08</v>
      </c>
    </row>
    <row r="12" spans="1:60" x14ac:dyDescent="0.25">
      <c r="A12" s="4">
        <v>314</v>
      </c>
      <c r="B12" s="5" t="s">
        <v>10</v>
      </c>
      <c r="C12" s="5" t="s">
        <v>27</v>
      </c>
      <c r="D12" s="5" t="s">
        <v>91</v>
      </c>
      <c r="E12" s="5">
        <v>33.799999999999997</v>
      </c>
      <c r="F12" s="24">
        <v>39.758146045571195</v>
      </c>
      <c r="G12" s="24">
        <f t="shared" si="0"/>
        <v>84.772166408467371</v>
      </c>
      <c r="H12" s="5" t="s">
        <v>17</v>
      </c>
      <c r="I12" s="5" t="s">
        <v>13</v>
      </c>
      <c r="J12" s="6">
        <v>43183</v>
      </c>
      <c r="K12" s="7">
        <v>149.6306926</v>
      </c>
      <c r="L12" s="7">
        <v>181.94748379999999</v>
      </c>
      <c r="M12" s="7">
        <v>32.316791199999997</v>
      </c>
      <c r="N12" s="7">
        <v>13.647190949999999</v>
      </c>
      <c r="O12" s="8">
        <v>446</v>
      </c>
      <c r="P12" s="8">
        <v>0.56000000000000005</v>
      </c>
      <c r="Q12" s="8">
        <v>2280</v>
      </c>
      <c r="R12" s="8">
        <v>68</v>
      </c>
      <c r="S12" s="8">
        <v>218</v>
      </c>
      <c r="T12" s="8">
        <v>210</v>
      </c>
      <c r="U12" s="8">
        <v>59.400000000000006</v>
      </c>
      <c r="V12" s="8">
        <v>26.6</v>
      </c>
      <c r="W12" s="8">
        <v>9.5399999999999991</v>
      </c>
      <c r="X12" s="8">
        <v>1.06</v>
      </c>
      <c r="Y12" s="8">
        <v>4</v>
      </c>
      <c r="Z12" s="8">
        <v>4.9000000000000004</v>
      </c>
      <c r="AA12" s="8">
        <v>1.9</v>
      </c>
      <c r="AB12" s="11">
        <v>132.10000000000002</v>
      </c>
      <c r="AC12" s="8">
        <v>0.28000000000000003</v>
      </c>
      <c r="AD12" s="13">
        <v>1292.8</v>
      </c>
      <c r="AE12" s="14">
        <v>16.8</v>
      </c>
      <c r="AF12" s="15">
        <v>57.800000000000004</v>
      </c>
      <c r="AG12" s="8">
        <v>105</v>
      </c>
      <c r="AH12" s="8">
        <v>29.700000000000003</v>
      </c>
      <c r="AI12" s="16">
        <v>27.1</v>
      </c>
      <c r="AJ12" s="8">
        <v>4.7699999999999996</v>
      </c>
      <c r="AK12" s="8">
        <v>0.53</v>
      </c>
      <c r="AL12" s="8">
        <v>4.8</v>
      </c>
      <c r="AM12" s="8">
        <v>23.2</v>
      </c>
      <c r="AN12" s="8">
        <v>2.1</v>
      </c>
      <c r="AO12" s="8">
        <v>433</v>
      </c>
      <c r="AP12" s="8">
        <v>0.63</v>
      </c>
      <c r="AQ12" s="8">
        <v>2430</v>
      </c>
      <c r="AR12" s="8">
        <v>74.800000000000011</v>
      </c>
      <c r="AS12" s="8">
        <v>324</v>
      </c>
      <c r="AT12" s="8">
        <v>211</v>
      </c>
      <c r="AU12" s="8">
        <v>61.5</v>
      </c>
      <c r="AV12" s="8">
        <v>28.700000000000003</v>
      </c>
      <c r="AW12" s="8">
        <v>6.43</v>
      </c>
      <c r="AX12" s="8">
        <v>1.18</v>
      </c>
      <c r="AY12" s="17">
        <v>0.45999999999999996</v>
      </c>
      <c r="AZ12" s="17">
        <v>0.03</v>
      </c>
      <c r="BA12" s="17">
        <v>123</v>
      </c>
      <c r="BB12" s="17">
        <v>1.31</v>
      </c>
      <c r="BC12" s="17">
        <v>243</v>
      </c>
      <c r="BD12" s="17">
        <v>60.199999999999996</v>
      </c>
      <c r="BE12" s="17">
        <v>0.14000000000000001</v>
      </c>
      <c r="BF12" s="17">
        <v>7.42</v>
      </c>
      <c r="BG12" s="17">
        <v>11.5</v>
      </c>
      <c r="BH12" s="17">
        <v>0.08</v>
      </c>
    </row>
    <row r="13" spans="1:60" x14ac:dyDescent="0.25">
      <c r="A13" s="4">
        <v>317</v>
      </c>
      <c r="B13" s="5" t="s">
        <v>10</v>
      </c>
      <c r="C13" s="5" t="s">
        <v>28</v>
      </c>
      <c r="D13" s="5" t="s">
        <v>90</v>
      </c>
      <c r="E13" s="5">
        <v>0</v>
      </c>
      <c r="F13" s="24">
        <v>29.027576197387518</v>
      </c>
      <c r="G13" s="24">
        <f t="shared" si="0"/>
        <v>61.892486561593849</v>
      </c>
      <c r="H13" s="5" t="s">
        <v>12</v>
      </c>
      <c r="I13" s="5" t="s">
        <v>13</v>
      </c>
      <c r="J13" s="6">
        <v>43183</v>
      </c>
      <c r="K13" s="7">
        <v>131.78026840000004</v>
      </c>
      <c r="L13" s="7">
        <v>184.82016960000004</v>
      </c>
      <c r="M13" s="7">
        <v>53.039901200000003</v>
      </c>
      <c r="N13" s="7">
        <v>19.366652000000002</v>
      </c>
      <c r="O13" s="8">
        <v>304</v>
      </c>
      <c r="P13" s="8">
        <v>0.4</v>
      </c>
      <c r="Q13" s="8">
        <v>3220</v>
      </c>
      <c r="R13" s="8">
        <v>46.4</v>
      </c>
      <c r="S13" s="8">
        <v>332</v>
      </c>
      <c r="T13" s="8">
        <v>176.20000000000002</v>
      </c>
      <c r="U13" s="8">
        <v>29.6</v>
      </c>
      <c r="V13" s="8">
        <v>10.34</v>
      </c>
      <c r="W13" s="8">
        <v>9.08</v>
      </c>
      <c r="X13" s="8">
        <v>0.78</v>
      </c>
      <c r="Y13" s="8">
        <v>11.7</v>
      </c>
      <c r="Z13" s="8"/>
      <c r="AA13" s="8">
        <v>0.6</v>
      </c>
      <c r="AB13" s="11">
        <v>77.099999999999994</v>
      </c>
      <c r="AC13" s="8">
        <v>0.2</v>
      </c>
      <c r="AD13" s="13">
        <v>2728.1</v>
      </c>
      <c r="AE13" s="14">
        <v>6.6000000000000005</v>
      </c>
      <c r="AF13" s="15">
        <v>57.5</v>
      </c>
      <c r="AG13" s="8">
        <v>88.100000000000009</v>
      </c>
      <c r="AH13" s="8">
        <v>14.8</v>
      </c>
      <c r="AI13" s="8">
        <v>5.17</v>
      </c>
      <c r="AJ13" s="8">
        <v>4.54</v>
      </c>
      <c r="AK13" s="8">
        <v>0.39</v>
      </c>
      <c r="AL13" s="8">
        <v>11.899999999999999</v>
      </c>
      <c r="AM13" s="8">
        <v>4.2</v>
      </c>
      <c r="AN13" s="8">
        <v>0.89999999999999991</v>
      </c>
      <c r="AO13" s="8">
        <v>261</v>
      </c>
      <c r="AP13" s="8">
        <v>0.41000000000000003</v>
      </c>
      <c r="AQ13" s="8">
        <v>3440</v>
      </c>
      <c r="AR13" s="8">
        <v>50.599999999999994</v>
      </c>
      <c r="AS13" s="8">
        <v>485</v>
      </c>
      <c r="AT13" s="8">
        <v>176</v>
      </c>
      <c r="AU13" s="8">
        <v>30.6</v>
      </c>
      <c r="AV13" s="8">
        <v>10.4</v>
      </c>
      <c r="AW13" s="8">
        <v>6.1</v>
      </c>
      <c r="AX13" s="8">
        <v>0.97</v>
      </c>
      <c r="AY13" s="17">
        <v>0.43999999999999995</v>
      </c>
      <c r="AZ13" s="17">
        <v>0.15</v>
      </c>
      <c r="BA13" s="17">
        <v>93.9</v>
      </c>
      <c r="BB13" s="17">
        <v>1.1500000000000001</v>
      </c>
      <c r="BC13" s="17">
        <v>246</v>
      </c>
      <c r="BD13" s="17">
        <v>37.400000000000006</v>
      </c>
      <c r="BE13" s="17">
        <v>0.09</v>
      </c>
      <c r="BF13" s="17">
        <v>3.96</v>
      </c>
      <c r="BG13" s="17">
        <v>12.3</v>
      </c>
      <c r="BH13" s="17">
        <v>0.1</v>
      </c>
    </row>
    <row r="14" spans="1:60" x14ac:dyDescent="0.25">
      <c r="A14" s="4">
        <v>308</v>
      </c>
      <c r="B14" s="5" t="s">
        <v>10</v>
      </c>
      <c r="C14" s="5" t="s">
        <v>25</v>
      </c>
      <c r="D14" s="5" t="s">
        <v>90</v>
      </c>
      <c r="E14" s="5">
        <v>0</v>
      </c>
      <c r="F14" s="24">
        <v>26.824590503835786</v>
      </c>
      <c r="G14" s="24">
        <f t="shared" si="0"/>
        <v>57.1952889207586</v>
      </c>
      <c r="H14" s="5" t="s">
        <v>17</v>
      </c>
      <c r="I14" s="5" t="s">
        <v>13</v>
      </c>
      <c r="J14" s="6">
        <v>43183</v>
      </c>
      <c r="K14" s="7">
        <v>181.23990429999998</v>
      </c>
      <c r="L14" s="7">
        <v>218.67224870000001</v>
      </c>
      <c r="M14" s="7">
        <v>37.432344400000005</v>
      </c>
      <c r="N14" s="7">
        <v>13.5203428</v>
      </c>
      <c r="O14" s="8">
        <v>444</v>
      </c>
      <c r="P14" s="8">
        <v>0.34</v>
      </c>
      <c r="Q14" s="8">
        <v>2380</v>
      </c>
      <c r="R14" s="8">
        <v>63.6</v>
      </c>
      <c r="S14" s="8">
        <v>244</v>
      </c>
      <c r="T14" s="8">
        <v>204</v>
      </c>
      <c r="U14" s="8">
        <v>63.8</v>
      </c>
      <c r="V14" s="8">
        <v>19.46</v>
      </c>
      <c r="W14" s="8">
        <v>8.1999999999999993</v>
      </c>
      <c r="X14" s="8">
        <v>1.06</v>
      </c>
      <c r="Y14" s="8">
        <v>2.1</v>
      </c>
      <c r="Z14" s="8">
        <v>20.099999999999998</v>
      </c>
      <c r="AA14" s="8">
        <v>1.4000000000000001</v>
      </c>
      <c r="AB14" s="11">
        <v>125</v>
      </c>
      <c r="AC14" s="12">
        <v>0</v>
      </c>
      <c r="AD14" s="13">
        <v>1409.1999999999998</v>
      </c>
      <c r="AE14" s="14">
        <v>15.8</v>
      </c>
      <c r="AF14" s="15">
        <v>47.9</v>
      </c>
      <c r="AG14" s="12">
        <v>38.35</v>
      </c>
      <c r="AH14" s="12">
        <v>2.1050000000000004</v>
      </c>
      <c r="AI14" s="12">
        <v>36.900000000000006</v>
      </c>
      <c r="AJ14" s="12">
        <v>6.915</v>
      </c>
      <c r="AK14" s="12">
        <v>0.15</v>
      </c>
      <c r="AL14" s="8">
        <v>2.3000000000000003</v>
      </c>
      <c r="AM14" s="8">
        <v>34.799999999999997</v>
      </c>
      <c r="AN14" s="8">
        <v>2.5</v>
      </c>
      <c r="AO14" s="8">
        <v>425</v>
      </c>
      <c r="AP14" s="8">
        <v>0.36</v>
      </c>
      <c r="AQ14" s="8">
        <v>2520</v>
      </c>
      <c r="AR14" s="8">
        <v>68.099999999999994</v>
      </c>
      <c r="AS14" s="8">
        <v>352</v>
      </c>
      <c r="AT14" s="8">
        <v>202</v>
      </c>
      <c r="AU14" s="8">
        <v>64.800000000000011</v>
      </c>
      <c r="AV14" s="8">
        <v>20.2</v>
      </c>
      <c r="AW14" s="8">
        <v>5.5</v>
      </c>
      <c r="AX14" s="8">
        <v>1.1300000000000001</v>
      </c>
      <c r="AY14" s="17">
        <v>0.72</v>
      </c>
      <c r="AZ14" s="17">
        <v>0</v>
      </c>
      <c r="BA14" s="17">
        <v>139</v>
      </c>
      <c r="BB14" s="17">
        <v>1.3</v>
      </c>
      <c r="BC14" s="17">
        <v>276</v>
      </c>
      <c r="BD14" s="17">
        <v>57.199999999999996</v>
      </c>
      <c r="BE14" s="17">
        <v>0.13</v>
      </c>
      <c r="BF14" s="17">
        <v>5.5</v>
      </c>
      <c r="BG14" s="17">
        <v>11.5</v>
      </c>
      <c r="BH14" s="17">
        <v>0.02</v>
      </c>
    </row>
    <row r="15" spans="1:60" x14ac:dyDescent="0.25">
      <c r="A15" s="4">
        <v>311</v>
      </c>
      <c r="B15" s="5" t="s">
        <v>10</v>
      </c>
      <c r="C15" s="5" t="s">
        <v>26</v>
      </c>
      <c r="D15" s="5" t="s">
        <v>92</v>
      </c>
      <c r="E15" s="5">
        <v>11.3</v>
      </c>
      <c r="F15" s="24">
        <v>39.563729683490159</v>
      </c>
      <c r="G15" s="24">
        <f t="shared" si="0"/>
        <v>84.357632587399067</v>
      </c>
      <c r="H15" s="5" t="s">
        <v>12</v>
      </c>
      <c r="I15" s="5" t="s">
        <v>13</v>
      </c>
      <c r="J15" s="6">
        <v>43183</v>
      </c>
      <c r="K15" s="7">
        <v>153.53996749999996</v>
      </c>
      <c r="L15" s="7">
        <v>213.81711619999999</v>
      </c>
      <c r="M15" s="7">
        <v>60.277148700000005</v>
      </c>
      <c r="N15" s="7">
        <v>24.184915549999999</v>
      </c>
      <c r="O15" s="8">
        <v>286</v>
      </c>
      <c r="P15" s="8">
        <v>0.54</v>
      </c>
      <c r="Q15" s="8">
        <v>3300</v>
      </c>
      <c r="R15" s="8">
        <v>43.2</v>
      </c>
      <c r="S15" s="8">
        <v>330</v>
      </c>
      <c r="T15" s="8">
        <v>176.20000000000002</v>
      </c>
      <c r="U15" s="8">
        <v>27.200000000000003</v>
      </c>
      <c r="V15" s="8">
        <v>9.66</v>
      </c>
      <c r="W15" s="8">
        <v>8.86</v>
      </c>
      <c r="X15" s="8">
        <v>0.76</v>
      </c>
      <c r="Y15" s="8">
        <v>13.700000000000001</v>
      </c>
      <c r="Z15" s="8">
        <v>2.7</v>
      </c>
      <c r="AA15" s="8">
        <v>0.70000000000000007</v>
      </c>
      <c r="AB15" s="11">
        <v>57.199999999999996</v>
      </c>
      <c r="AC15" s="8">
        <v>0.27</v>
      </c>
      <c r="AD15" s="13">
        <v>2987.6</v>
      </c>
      <c r="AE15" s="14">
        <v>5</v>
      </c>
      <c r="AF15" s="15">
        <v>61.3</v>
      </c>
      <c r="AG15" s="8">
        <v>88.100000000000009</v>
      </c>
      <c r="AH15" s="8">
        <v>13.600000000000001</v>
      </c>
      <c r="AI15" s="8">
        <v>4.83</v>
      </c>
      <c r="AJ15" s="8">
        <v>4.43</v>
      </c>
      <c r="AK15" s="8">
        <v>0.38</v>
      </c>
      <c r="AL15" s="8">
        <v>14.1</v>
      </c>
      <c r="AM15" s="8">
        <v>4.2</v>
      </c>
      <c r="AN15" s="8">
        <v>1.2</v>
      </c>
      <c r="AO15" s="8">
        <v>245</v>
      </c>
      <c r="AP15" s="8">
        <v>0.42999999999999994</v>
      </c>
      <c r="AQ15" s="8">
        <v>3500</v>
      </c>
      <c r="AR15" s="8">
        <v>46.1</v>
      </c>
      <c r="AS15" s="8">
        <v>478</v>
      </c>
      <c r="AT15" s="8">
        <v>175</v>
      </c>
      <c r="AU15" s="8">
        <v>27.799999999999997</v>
      </c>
      <c r="AV15" s="8">
        <v>9.65</v>
      </c>
      <c r="AW15" s="8">
        <v>6.7</v>
      </c>
      <c r="AX15" s="8">
        <v>0.85000000000000009</v>
      </c>
      <c r="AY15" s="17">
        <v>0.95</v>
      </c>
      <c r="AZ15" s="17">
        <v>0.14000000000000001</v>
      </c>
      <c r="BA15" s="17">
        <v>100</v>
      </c>
      <c r="BB15" s="17">
        <v>2.7800000000000002</v>
      </c>
      <c r="BC15" s="17">
        <v>248</v>
      </c>
      <c r="BD15" s="17">
        <v>37.400000000000006</v>
      </c>
      <c r="BE15" s="17">
        <v>0.3</v>
      </c>
      <c r="BF15" s="17">
        <v>3.8200000000000003</v>
      </c>
      <c r="BG15" s="17">
        <v>11</v>
      </c>
      <c r="BH15" s="17">
        <v>0.21999999999999997</v>
      </c>
    </row>
    <row r="16" spans="1:60" x14ac:dyDescent="0.25">
      <c r="A16" s="4">
        <v>302</v>
      </c>
      <c r="B16" s="5" t="s">
        <v>10</v>
      </c>
      <c r="C16" s="5" t="s">
        <v>23</v>
      </c>
      <c r="D16" s="5" t="s">
        <v>93</v>
      </c>
      <c r="E16" s="5">
        <v>22.5</v>
      </c>
      <c r="F16" s="24">
        <v>41.216268761178902</v>
      </c>
      <c r="G16" s="24">
        <f t="shared" si="0"/>
        <v>87.881170066479541</v>
      </c>
      <c r="H16" s="5" t="s">
        <v>17</v>
      </c>
      <c r="I16" s="5" t="s">
        <v>13</v>
      </c>
      <c r="J16" s="6">
        <v>43183</v>
      </c>
      <c r="K16" s="7">
        <v>151.46582420000001</v>
      </c>
      <c r="L16" s="7">
        <v>194.69897330000003</v>
      </c>
      <c r="M16" s="7">
        <v>43.233149099999999</v>
      </c>
      <c r="N16" s="7">
        <v>15.00914525</v>
      </c>
      <c r="O16" s="8">
        <v>360</v>
      </c>
      <c r="P16" s="8">
        <v>0.34</v>
      </c>
      <c r="Q16" s="8">
        <v>2560</v>
      </c>
      <c r="R16" s="8">
        <v>50.199999999999996</v>
      </c>
      <c r="S16" s="8">
        <v>222</v>
      </c>
      <c r="T16" s="8">
        <v>184.20000000000002</v>
      </c>
      <c r="U16" s="8">
        <v>43.6</v>
      </c>
      <c r="V16" s="8">
        <v>18.100000000000001</v>
      </c>
      <c r="W16" s="8">
        <v>7.18</v>
      </c>
      <c r="X16" s="8">
        <v>0.89999999999999991</v>
      </c>
      <c r="Y16" s="8">
        <v>4.9000000000000004</v>
      </c>
      <c r="Z16" s="8">
        <v>15.4</v>
      </c>
      <c r="AA16" s="8">
        <v>1.1000000000000001</v>
      </c>
      <c r="AB16" s="11">
        <v>94</v>
      </c>
      <c r="AC16" s="12">
        <v>0</v>
      </c>
      <c r="AD16" s="13">
        <v>2090.6</v>
      </c>
      <c r="AE16" s="14">
        <v>11.7</v>
      </c>
      <c r="AF16" s="15">
        <v>46.5</v>
      </c>
      <c r="AG16" s="12">
        <v>38</v>
      </c>
      <c r="AH16" s="12">
        <v>1.36</v>
      </c>
      <c r="AI16" s="12">
        <v>15.600000000000001</v>
      </c>
      <c r="AJ16" s="12">
        <v>6.5350000000000001</v>
      </c>
      <c r="AK16" s="12">
        <v>0.18000000000000002</v>
      </c>
      <c r="AL16" s="8">
        <v>5.4</v>
      </c>
      <c r="AM16" s="8">
        <v>12.7</v>
      </c>
      <c r="AN16" s="8">
        <v>1.1000000000000001</v>
      </c>
      <c r="AO16" s="8">
        <v>181</v>
      </c>
      <c r="AP16" s="8">
        <v>0.25</v>
      </c>
      <c r="AQ16" s="8">
        <v>2650</v>
      </c>
      <c r="AR16" s="8">
        <v>52.9</v>
      </c>
      <c r="AS16" s="8">
        <v>357</v>
      </c>
      <c r="AT16" s="8">
        <v>185</v>
      </c>
      <c r="AU16" s="8">
        <v>44.400000000000006</v>
      </c>
      <c r="AV16" s="8">
        <v>13</v>
      </c>
      <c r="AW16" s="8">
        <v>5.5400000000000009</v>
      </c>
      <c r="AX16" s="8">
        <v>1.01</v>
      </c>
      <c r="AY16" s="17">
        <v>0.69000000000000006</v>
      </c>
      <c r="AZ16" s="17">
        <v>7.0000000000000007E-2</v>
      </c>
      <c r="BA16" s="17">
        <v>116</v>
      </c>
      <c r="BB16" s="17">
        <v>1.6600000000000001</v>
      </c>
      <c r="BC16" s="17">
        <v>214</v>
      </c>
      <c r="BD16" s="17">
        <v>48.3</v>
      </c>
      <c r="BE16" s="17">
        <v>0.13</v>
      </c>
      <c r="BF16" s="17">
        <v>4.0200000000000005</v>
      </c>
      <c r="BG16" s="17">
        <v>9.83</v>
      </c>
      <c r="BH16" s="17">
        <v>0.09</v>
      </c>
    </row>
    <row r="17" spans="1:60" x14ac:dyDescent="0.25">
      <c r="A17" s="4">
        <v>305</v>
      </c>
      <c r="B17" s="5" t="s">
        <v>10</v>
      </c>
      <c r="C17" s="5" t="s">
        <v>24</v>
      </c>
      <c r="D17" s="5" t="s">
        <v>90</v>
      </c>
      <c r="E17" s="5">
        <v>0</v>
      </c>
      <c r="F17" s="24">
        <v>26.176653535144101</v>
      </c>
      <c r="G17" s="24">
        <f t="shared" si="0"/>
        <v>55.813760202865893</v>
      </c>
      <c r="H17" s="5" t="s">
        <v>12</v>
      </c>
      <c r="I17" s="5" t="s">
        <v>13</v>
      </c>
      <c r="J17" s="6">
        <v>43183</v>
      </c>
      <c r="K17" s="7">
        <v>139.00984904999999</v>
      </c>
      <c r="L17" s="7">
        <v>196.9015057</v>
      </c>
      <c r="M17" s="7">
        <v>57.891656650000002</v>
      </c>
      <c r="N17" s="7">
        <v>16.682811950000001</v>
      </c>
      <c r="O17" s="8">
        <v>284</v>
      </c>
      <c r="P17" s="8">
        <v>0.4</v>
      </c>
      <c r="Q17" s="8">
        <v>3280</v>
      </c>
      <c r="R17" s="8">
        <v>43.4</v>
      </c>
      <c r="S17" s="8">
        <v>336</v>
      </c>
      <c r="T17" s="8">
        <v>181</v>
      </c>
      <c r="U17" s="8">
        <v>21.8</v>
      </c>
      <c r="V17" s="8">
        <v>9.94</v>
      </c>
      <c r="W17" s="8">
        <v>6.3</v>
      </c>
      <c r="X17" s="8">
        <v>0.82000000000000006</v>
      </c>
      <c r="Y17" s="8">
        <v>7.6</v>
      </c>
      <c r="Z17" s="8">
        <v>4.0999999999999996</v>
      </c>
      <c r="AA17" s="8">
        <v>0.4</v>
      </c>
      <c r="AB17" s="11">
        <v>60.599999999999994</v>
      </c>
      <c r="AC17" s="12">
        <v>0</v>
      </c>
      <c r="AD17" s="13">
        <v>3054.3</v>
      </c>
      <c r="AE17" s="14">
        <v>5.2</v>
      </c>
      <c r="AF17" s="15">
        <v>59.900000000000006</v>
      </c>
      <c r="AG17" s="12">
        <v>32.549999999999997</v>
      </c>
      <c r="AH17" s="12">
        <v>0.27</v>
      </c>
      <c r="AI17" s="12">
        <v>9.2000000000000011</v>
      </c>
      <c r="AJ17" s="12">
        <v>5.7249999999999996</v>
      </c>
      <c r="AK17" s="12">
        <v>0.05</v>
      </c>
      <c r="AL17" s="8">
        <v>7.6</v>
      </c>
      <c r="AM17" s="8">
        <v>5.6999999999999993</v>
      </c>
      <c r="AN17" s="8">
        <v>0.8</v>
      </c>
      <c r="AO17" s="8">
        <v>228</v>
      </c>
      <c r="AP17" s="8">
        <v>0.45999999999999996</v>
      </c>
      <c r="AQ17" s="8">
        <v>3420</v>
      </c>
      <c r="AR17" s="8">
        <v>45.599999999999994</v>
      </c>
      <c r="AS17" s="8">
        <v>469</v>
      </c>
      <c r="AT17" s="8">
        <v>180</v>
      </c>
      <c r="AU17" s="8">
        <v>22.1</v>
      </c>
      <c r="AV17" s="8">
        <v>9.7799999999999994</v>
      </c>
      <c r="AW17" s="8">
        <v>4.87</v>
      </c>
      <c r="AX17" s="8">
        <v>0.90999999999999992</v>
      </c>
      <c r="AY17" s="17">
        <v>0.97</v>
      </c>
      <c r="AZ17" s="17">
        <v>0.10999999999999999</v>
      </c>
      <c r="BA17" s="17">
        <v>104</v>
      </c>
      <c r="BB17" s="17">
        <v>1.33</v>
      </c>
      <c r="BC17" s="17">
        <v>244</v>
      </c>
      <c r="BD17" s="17">
        <v>38.9</v>
      </c>
      <c r="BE17" s="17">
        <v>0.08</v>
      </c>
      <c r="BF17" s="17">
        <v>3.9400000000000004</v>
      </c>
      <c r="BG17" s="17">
        <v>10.4</v>
      </c>
      <c r="BH17" s="17">
        <v>0.04</v>
      </c>
    </row>
    <row r="18" spans="1:60" x14ac:dyDescent="0.25">
      <c r="A18" s="4">
        <v>296</v>
      </c>
      <c r="B18" s="5" t="s">
        <v>10</v>
      </c>
      <c r="C18" s="5" t="s">
        <v>21</v>
      </c>
      <c r="D18" s="5" t="s">
        <v>90</v>
      </c>
      <c r="E18" s="5">
        <v>0</v>
      </c>
      <c r="F18" s="24">
        <v>30.971387103462575</v>
      </c>
      <c r="G18" s="24">
        <f t="shared" si="0"/>
        <v>66.037072715272018</v>
      </c>
      <c r="H18" s="5" t="s">
        <v>17</v>
      </c>
      <c r="I18" s="5" t="s">
        <v>13</v>
      </c>
      <c r="J18" s="6">
        <v>43183</v>
      </c>
      <c r="K18" s="7">
        <v>189.47534659999999</v>
      </c>
      <c r="L18" s="7">
        <v>231.18016269999998</v>
      </c>
      <c r="M18" s="7">
        <v>41.704816099999995</v>
      </c>
      <c r="N18" s="7">
        <v>16.474648599999998</v>
      </c>
      <c r="O18" s="8">
        <v>284</v>
      </c>
      <c r="P18" s="8">
        <v>0.3</v>
      </c>
      <c r="Q18" s="8">
        <v>2580</v>
      </c>
      <c r="R18" s="8">
        <v>40.799999999999997</v>
      </c>
      <c r="S18" s="8">
        <v>262</v>
      </c>
      <c r="T18" s="8">
        <v>183</v>
      </c>
      <c r="U18" s="8">
        <v>36</v>
      </c>
      <c r="V18" s="8">
        <v>15.02</v>
      </c>
      <c r="W18" s="8">
        <v>8.52</v>
      </c>
      <c r="X18" s="8">
        <v>2.2400000000000002</v>
      </c>
      <c r="Y18" s="8">
        <v>3.7</v>
      </c>
      <c r="Z18" s="8">
        <v>16.5</v>
      </c>
      <c r="AA18" s="8">
        <v>1.1000000000000001</v>
      </c>
      <c r="AB18" s="11">
        <v>102.4</v>
      </c>
      <c r="AC18" s="12">
        <v>0</v>
      </c>
      <c r="AD18" s="13">
        <v>1850.1</v>
      </c>
      <c r="AE18" s="14">
        <v>13</v>
      </c>
      <c r="AF18" s="15">
        <v>45.7</v>
      </c>
      <c r="AG18" s="12">
        <v>37.75</v>
      </c>
      <c r="AH18" s="12">
        <v>1.5649999999999997</v>
      </c>
      <c r="AI18" s="12">
        <v>16.95</v>
      </c>
      <c r="AJ18" s="12">
        <v>6.3249999999999993</v>
      </c>
      <c r="AK18" s="12">
        <v>0.19</v>
      </c>
      <c r="AL18" s="8">
        <v>3.5</v>
      </c>
      <c r="AM18" s="8">
        <v>15.5</v>
      </c>
      <c r="AN18" s="8">
        <v>1.5</v>
      </c>
      <c r="AO18" s="8">
        <v>147</v>
      </c>
      <c r="AP18" s="8">
        <v>0.19</v>
      </c>
      <c r="AQ18" s="8">
        <v>2670</v>
      </c>
      <c r="AR18" s="8">
        <v>41.3</v>
      </c>
      <c r="AS18" s="8">
        <v>418</v>
      </c>
      <c r="AT18" s="8">
        <v>181</v>
      </c>
      <c r="AU18" s="8">
        <v>35.799999999999997</v>
      </c>
      <c r="AV18" s="8">
        <v>14.5</v>
      </c>
      <c r="AW18" s="8">
        <v>5.9799999999999995</v>
      </c>
      <c r="AX18" s="8">
        <v>1.49</v>
      </c>
      <c r="AY18" s="17">
        <v>0.42000000000000004</v>
      </c>
      <c r="AZ18" s="17">
        <v>0.09</v>
      </c>
      <c r="BA18" s="17">
        <v>126</v>
      </c>
      <c r="BB18" s="17">
        <v>1.1700000000000002</v>
      </c>
      <c r="BC18" s="17">
        <v>285</v>
      </c>
      <c r="BD18" s="17">
        <v>48.6</v>
      </c>
      <c r="BE18" s="17">
        <v>0.12</v>
      </c>
      <c r="BF18" s="17">
        <v>4.67</v>
      </c>
      <c r="BG18" s="17">
        <v>10.1</v>
      </c>
      <c r="BH18" s="17">
        <v>0.02</v>
      </c>
    </row>
    <row r="19" spans="1:60" x14ac:dyDescent="0.25">
      <c r="A19" s="4">
        <v>299</v>
      </c>
      <c r="B19" s="5" t="s">
        <v>10</v>
      </c>
      <c r="C19" s="5" t="s">
        <v>22</v>
      </c>
      <c r="D19" s="5" t="s">
        <v>91</v>
      </c>
      <c r="E19" s="5">
        <v>33.799999999999997</v>
      </c>
      <c r="F19" s="24">
        <v>46.854343261528889</v>
      </c>
      <c r="G19" s="24">
        <f t="shared" si="0"/>
        <v>99.902650877460317</v>
      </c>
      <c r="H19" s="5" t="s">
        <v>12</v>
      </c>
      <c r="I19" s="5" t="s">
        <v>13</v>
      </c>
      <c r="J19" s="6">
        <v>43183</v>
      </c>
      <c r="K19" s="7">
        <v>185.8806318</v>
      </c>
      <c r="L19" s="7">
        <v>244.20232795000001</v>
      </c>
      <c r="M19" s="7">
        <v>58.321696149999994</v>
      </c>
      <c r="N19" s="7">
        <v>23.358115000000002</v>
      </c>
      <c r="O19" s="8">
        <v>220</v>
      </c>
      <c r="P19" s="8">
        <v>0.42000000000000004</v>
      </c>
      <c r="Q19" s="8">
        <v>3200</v>
      </c>
      <c r="R19" s="8">
        <v>37.400000000000006</v>
      </c>
      <c r="S19" s="8">
        <v>344</v>
      </c>
      <c r="T19" s="8">
        <v>173.2</v>
      </c>
      <c r="U19" s="8">
        <v>19.739999999999998</v>
      </c>
      <c r="V19" s="8">
        <v>7.94</v>
      </c>
      <c r="W19" s="8">
        <v>7.52</v>
      </c>
      <c r="X19" s="8">
        <v>0.76</v>
      </c>
      <c r="Y19" s="8">
        <v>10.199999999999999</v>
      </c>
      <c r="Z19" s="8">
        <v>3.7</v>
      </c>
      <c r="AA19" s="8">
        <v>0.89999999999999991</v>
      </c>
      <c r="AB19" s="11">
        <v>68</v>
      </c>
      <c r="AC19" s="12">
        <v>0</v>
      </c>
      <c r="AD19" s="13">
        <v>2844.8</v>
      </c>
      <c r="AE19" s="14">
        <v>5.6999999999999993</v>
      </c>
      <c r="AF19" s="15">
        <v>51.4</v>
      </c>
      <c r="AG19" s="12">
        <v>32.800000000000004</v>
      </c>
      <c r="AH19" s="12">
        <v>0.43500000000000005</v>
      </c>
      <c r="AI19" s="16">
        <v>3.3000000000000003</v>
      </c>
      <c r="AJ19" s="12">
        <v>6.29</v>
      </c>
      <c r="AK19" s="12">
        <v>7.0000000000000007E-2</v>
      </c>
      <c r="AL19" s="8">
        <v>10.199999999999999</v>
      </c>
      <c r="AM19" s="8">
        <v>2.5</v>
      </c>
      <c r="AN19" s="8">
        <v>0.6</v>
      </c>
      <c r="AO19" s="8">
        <v>168</v>
      </c>
      <c r="AP19" s="8">
        <v>0.39</v>
      </c>
      <c r="AQ19" s="8">
        <v>3370</v>
      </c>
      <c r="AR19" s="8">
        <v>38.299999999999997</v>
      </c>
      <c r="AS19" s="8">
        <v>546</v>
      </c>
      <c r="AT19" s="8">
        <v>172</v>
      </c>
      <c r="AU19" s="8">
        <v>19.8</v>
      </c>
      <c r="AV19" s="8">
        <v>7.38</v>
      </c>
      <c r="AW19" s="8">
        <v>5.96</v>
      </c>
      <c r="AX19" s="8">
        <v>0.79</v>
      </c>
      <c r="AY19" s="17">
        <v>0.62</v>
      </c>
      <c r="AZ19" s="17">
        <v>0</v>
      </c>
      <c r="BA19" s="17">
        <v>109</v>
      </c>
      <c r="BB19" s="17">
        <v>1.22</v>
      </c>
      <c r="BC19" s="17">
        <v>274</v>
      </c>
      <c r="BD19" s="17">
        <v>39.4</v>
      </c>
      <c r="BE19" s="17">
        <v>0.09</v>
      </c>
      <c r="BF19" s="17">
        <v>3.8600000000000003</v>
      </c>
      <c r="BG19" s="17">
        <v>9.73</v>
      </c>
      <c r="BH19" s="17">
        <v>0.02</v>
      </c>
    </row>
    <row r="20" spans="1:60" x14ac:dyDescent="0.25">
      <c r="A20" s="4">
        <v>290</v>
      </c>
      <c r="B20" s="5" t="s">
        <v>10</v>
      </c>
      <c r="C20" s="5" t="s">
        <v>19</v>
      </c>
      <c r="D20" s="5" t="s">
        <v>92</v>
      </c>
      <c r="E20" s="5">
        <v>11.3</v>
      </c>
      <c r="F20" s="25">
        <v>40.924644218057388</v>
      </c>
      <c r="G20" s="24">
        <f t="shared" si="0"/>
        <v>87.259369334877164</v>
      </c>
      <c r="H20" s="5" t="s">
        <v>17</v>
      </c>
      <c r="I20" s="5" t="s">
        <v>13</v>
      </c>
      <c r="J20" s="6">
        <v>43183</v>
      </c>
      <c r="K20" s="7">
        <v>166.03733935000002</v>
      </c>
      <c r="L20" s="7">
        <v>210.94408240000001</v>
      </c>
      <c r="M20" s="7">
        <v>44.906743050000003</v>
      </c>
      <c r="N20" s="7">
        <v>20.650311549999998</v>
      </c>
      <c r="O20" s="8">
        <v>232</v>
      </c>
      <c r="P20" s="8">
        <v>0.34</v>
      </c>
      <c r="Q20" s="8">
        <v>2680</v>
      </c>
      <c r="R20" s="8">
        <v>46.6</v>
      </c>
      <c r="S20" s="8">
        <v>276</v>
      </c>
      <c r="T20" s="8">
        <v>187.60000000000002</v>
      </c>
      <c r="U20" s="8">
        <v>36.4</v>
      </c>
      <c r="V20" s="8">
        <v>14.219999999999999</v>
      </c>
      <c r="W20" s="8">
        <v>6.8400000000000007</v>
      </c>
      <c r="X20" s="8">
        <v>0.98</v>
      </c>
      <c r="Y20" s="8">
        <v>8.1999999999999993</v>
      </c>
      <c r="Z20" s="8">
        <v>13.5</v>
      </c>
      <c r="AA20" s="8">
        <v>0.89999999999999991</v>
      </c>
      <c r="AB20" s="11">
        <v>97</v>
      </c>
      <c r="AC20" s="12">
        <v>0</v>
      </c>
      <c r="AD20" s="13">
        <v>2006.6</v>
      </c>
      <c r="AE20" s="14">
        <v>12.9</v>
      </c>
      <c r="AF20" s="15">
        <v>52</v>
      </c>
      <c r="AG20" s="12">
        <v>38.75</v>
      </c>
      <c r="AH20" s="12">
        <v>1.26</v>
      </c>
      <c r="AI20" s="12">
        <v>14.399999999999999</v>
      </c>
      <c r="AJ20" s="12">
        <v>5.9350000000000005</v>
      </c>
      <c r="AK20" s="12">
        <v>0.16</v>
      </c>
      <c r="AL20" s="8">
        <v>8.9</v>
      </c>
      <c r="AM20" s="8">
        <v>4.2</v>
      </c>
      <c r="AN20" s="8">
        <v>1.4000000000000001</v>
      </c>
      <c r="AO20" s="8">
        <v>125</v>
      </c>
      <c r="AP20" s="8">
        <v>0.17</v>
      </c>
      <c r="AQ20" s="8">
        <v>2780</v>
      </c>
      <c r="AR20" s="8">
        <v>46.3</v>
      </c>
      <c r="AS20" s="8">
        <v>433</v>
      </c>
      <c r="AT20" s="8">
        <v>186</v>
      </c>
      <c r="AU20" s="8">
        <v>35.6</v>
      </c>
      <c r="AV20" s="8">
        <v>13.5</v>
      </c>
      <c r="AW20" s="8">
        <v>4.43</v>
      </c>
      <c r="AX20" s="8">
        <v>0.95</v>
      </c>
      <c r="AY20" s="17">
        <v>0.52</v>
      </c>
      <c r="AZ20" s="17">
        <v>0</v>
      </c>
      <c r="BA20" s="17">
        <v>121</v>
      </c>
      <c r="BB20" s="17">
        <v>1.2</v>
      </c>
      <c r="BC20" s="17">
        <v>266</v>
      </c>
      <c r="BD20" s="17">
        <v>48.3</v>
      </c>
      <c r="BE20" s="17">
        <v>0.1</v>
      </c>
      <c r="BF20" s="17">
        <v>4.6899999999999995</v>
      </c>
      <c r="BG20" s="17">
        <v>6.53</v>
      </c>
      <c r="BH20" s="17">
        <v>0</v>
      </c>
    </row>
    <row r="21" spans="1:60" x14ac:dyDescent="0.25">
      <c r="A21" s="4">
        <v>293</v>
      </c>
      <c r="B21" s="5" t="s">
        <v>10</v>
      </c>
      <c r="C21" s="5" t="s">
        <v>20</v>
      </c>
      <c r="D21" s="5" t="s">
        <v>90</v>
      </c>
      <c r="E21" s="5">
        <v>0</v>
      </c>
      <c r="F21" s="25">
        <v>29.934687953555901</v>
      </c>
      <c r="G21" s="24">
        <f t="shared" si="0"/>
        <v>63.826626766643713</v>
      </c>
      <c r="H21" s="5" t="s">
        <v>12</v>
      </c>
      <c r="I21" s="5" t="s">
        <v>13</v>
      </c>
      <c r="J21" s="6">
        <v>43183</v>
      </c>
      <c r="K21" s="7">
        <v>172.50039062500002</v>
      </c>
      <c r="L21" s="7">
        <v>229.81386485000002</v>
      </c>
      <c r="M21" s="7">
        <v>57.313397750000007</v>
      </c>
      <c r="N21" s="7">
        <v>19.7111637</v>
      </c>
      <c r="O21" s="8">
        <v>206</v>
      </c>
      <c r="P21" s="8">
        <v>0.34</v>
      </c>
      <c r="Q21" s="8">
        <v>3200</v>
      </c>
      <c r="R21" s="8">
        <v>38.799999999999997</v>
      </c>
      <c r="S21" s="8">
        <v>316</v>
      </c>
      <c r="T21" s="8">
        <v>172</v>
      </c>
      <c r="U21" s="8">
        <v>19.82</v>
      </c>
      <c r="V21" s="8">
        <v>8.64</v>
      </c>
      <c r="W21" s="8">
        <v>6.8400000000000007</v>
      </c>
      <c r="X21" s="8">
        <v>0.74</v>
      </c>
      <c r="Y21" s="8">
        <v>7.8000000000000007</v>
      </c>
      <c r="Z21" s="8">
        <v>7</v>
      </c>
      <c r="AA21" s="8">
        <v>1.1000000000000001</v>
      </c>
      <c r="AB21" s="11">
        <v>72.099999999999994</v>
      </c>
      <c r="AC21" s="12">
        <v>0</v>
      </c>
      <c r="AD21" s="13">
        <v>2752.4</v>
      </c>
      <c r="AE21" s="14">
        <v>6.5</v>
      </c>
      <c r="AF21" s="15">
        <v>48.2</v>
      </c>
      <c r="AG21" s="12">
        <v>32.549999999999997</v>
      </c>
      <c r="AH21" s="12">
        <v>0.49</v>
      </c>
      <c r="AI21" s="12">
        <v>5.2</v>
      </c>
      <c r="AJ21" s="12">
        <v>5.0950000000000006</v>
      </c>
      <c r="AK21" s="12">
        <v>0.03</v>
      </c>
      <c r="AL21" s="8">
        <v>8.8000000000000007</v>
      </c>
      <c r="AM21" s="8">
        <v>4.4000000000000004</v>
      </c>
      <c r="AN21" s="8">
        <v>0.4</v>
      </c>
      <c r="AO21" s="8">
        <v>161</v>
      </c>
      <c r="AP21" s="8">
        <v>0.42999999999999994</v>
      </c>
      <c r="AQ21" s="8">
        <v>3380</v>
      </c>
      <c r="AR21" s="8">
        <v>38.700000000000003</v>
      </c>
      <c r="AS21" s="8">
        <v>499</v>
      </c>
      <c r="AT21" s="8">
        <v>170</v>
      </c>
      <c r="AU21" s="8">
        <v>19.5</v>
      </c>
      <c r="AV21" s="8">
        <v>8.17</v>
      </c>
      <c r="AW21" s="8">
        <v>5.629999999999999</v>
      </c>
      <c r="AX21" s="8">
        <v>0.79</v>
      </c>
      <c r="AY21" s="17">
        <v>0.45999999999999996</v>
      </c>
      <c r="AZ21" s="17">
        <v>0.06</v>
      </c>
      <c r="BA21" s="17">
        <v>107</v>
      </c>
      <c r="BB21" s="17">
        <v>1.3800000000000001</v>
      </c>
      <c r="BC21" s="17">
        <v>243</v>
      </c>
      <c r="BD21" s="17">
        <v>38.9</v>
      </c>
      <c r="BE21" s="17">
        <v>0.09</v>
      </c>
      <c r="BF21" s="17">
        <v>3.9800000000000004</v>
      </c>
      <c r="BG21" s="17">
        <v>8.09</v>
      </c>
      <c r="BH21" s="17">
        <v>0.06</v>
      </c>
    </row>
    <row r="22" spans="1:60" x14ac:dyDescent="0.25">
      <c r="A22" s="4">
        <v>284</v>
      </c>
      <c r="B22" s="5" t="s">
        <v>10</v>
      </c>
      <c r="C22" s="5" t="s">
        <v>16</v>
      </c>
      <c r="D22" s="5" t="s">
        <v>90</v>
      </c>
      <c r="E22" s="5">
        <v>0</v>
      </c>
      <c r="F22" s="25">
        <v>30.328952484641107</v>
      </c>
      <c r="G22" s="24">
        <f t="shared" si="0"/>
        <v>64.667276086654809</v>
      </c>
      <c r="H22" s="5" t="s">
        <v>17</v>
      </c>
      <c r="I22" s="5" t="s">
        <v>13</v>
      </c>
      <c r="J22" s="6">
        <v>43183</v>
      </c>
      <c r="K22" s="7">
        <v>162.02457620000001</v>
      </c>
      <c r="L22" s="7">
        <v>208.57105369999999</v>
      </c>
      <c r="M22" s="7">
        <v>46.546477500000009</v>
      </c>
      <c r="N22" s="7">
        <v>20.035121</v>
      </c>
      <c r="O22" s="8">
        <v>274</v>
      </c>
      <c r="P22" s="8">
        <v>0.45999999999999996</v>
      </c>
      <c r="Q22" s="8">
        <v>2660</v>
      </c>
      <c r="R22" s="8">
        <v>38.4</v>
      </c>
      <c r="S22" s="8">
        <v>270</v>
      </c>
      <c r="T22" s="8">
        <v>197</v>
      </c>
      <c r="U22" s="8">
        <v>28.4</v>
      </c>
      <c r="V22" s="8">
        <v>14.02</v>
      </c>
      <c r="W22" s="8">
        <v>6.879999999999999</v>
      </c>
      <c r="X22" s="8">
        <v>0.84000000000000008</v>
      </c>
      <c r="Y22" s="8">
        <v>7.7</v>
      </c>
      <c r="Z22" s="8">
        <v>10.700000000000001</v>
      </c>
      <c r="AA22" s="8">
        <v>1.7000000000000002</v>
      </c>
      <c r="AB22" s="11">
        <v>54.6</v>
      </c>
      <c r="AC22" s="12">
        <v>0</v>
      </c>
      <c r="AD22" s="13">
        <v>2985.7</v>
      </c>
      <c r="AE22" s="14">
        <v>5.5</v>
      </c>
      <c r="AF22" s="15">
        <v>53.8</v>
      </c>
      <c r="AG22" s="12">
        <v>44.399999999999991</v>
      </c>
      <c r="AH22" s="12">
        <v>1.25</v>
      </c>
      <c r="AI22" s="12">
        <v>9.2750000000000004</v>
      </c>
      <c r="AJ22" s="12">
        <v>6.4749999999999996</v>
      </c>
      <c r="AK22" s="12">
        <v>0.1</v>
      </c>
      <c r="AL22" s="8">
        <v>7.9</v>
      </c>
      <c r="AM22" s="8">
        <v>8.5</v>
      </c>
      <c r="AN22" s="8">
        <v>0.70000000000000007</v>
      </c>
      <c r="AO22" s="8">
        <v>135</v>
      </c>
      <c r="AP22" s="8">
        <v>0.28000000000000003</v>
      </c>
      <c r="AQ22" s="8">
        <v>2780</v>
      </c>
      <c r="AR22" s="8">
        <v>36.4</v>
      </c>
      <c r="AS22" s="8">
        <v>423</v>
      </c>
      <c r="AT22" s="8">
        <v>194</v>
      </c>
      <c r="AU22" s="8">
        <v>27.3</v>
      </c>
      <c r="AV22" s="8">
        <v>13.4</v>
      </c>
      <c r="AW22" s="8">
        <v>4.6100000000000003</v>
      </c>
      <c r="AX22" s="8">
        <v>0.85999999999999988</v>
      </c>
      <c r="AY22" s="17">
        <v>0.61</v>
      </c>
      <c r="AZ22" s="17">
        <v>0.04</v>
      </c>
      <c r="BA22" s="17">
        <v>112</v>
      </c>
      <c r="BB22" s="17">
        <v>1.4000000000000001</v>
      </c>
      <c r="BC22" s="17">
        <v>262</v>
      </c>
      <c r="BD22" s="17">
        <v>54.3</v>
      </c>
      <c r="BE22" s="17">
        <v>0.1</v>
      </c>
      <c r="BF22" s="17">
        <v>4.62</v>
      </c>
      <c r="BG22" s="17">
        <v>4.33</v>
      </c>
      <c r="BH22" s="17">
        <v>0</v>
      </c>
    </row>
    <row r="23" spans="1:60" x14ac:dyDescent="0.25">
      <c r="A23" s="4">
        <v>287</v>
      </c>
      <c r="B23" s="5" t="s">
        <v>10</v>
      </c>
      <c r="C23" s="5" t="s">
        <v>18</v>
      </c>
      <c r="D23" s="5" t="s">
        <v>90</v>
      </c>
      <c r="E23" s="5">
        <v>0</v>
      </c>
      <c r="F23" s="24">
        <v>29.675513166079199</v>
      </c>
      <c r="G23" s="24">
        <f t="shared" si="0"/>
        <v>63.274015279486562</v>
      </c>
      <c r="H23" s="5" t="s">
        <v>12</v>
      </c>
      <c r="I23" s="5" t="s">
        <v>13</v>
      </c>
      <c r="J23" s="6">
        <v>43183</v>
      </c>
      <c r="K23" s="7">
        <v>169.61068460000004</v>
      </c>
      <c r="L23" s="7">
        <v>226.28620695000001</v>
      </c>
      <c r="M23" s="7">
        <v>56.675522349999994</v>
      </c>
      <c r="N23" s="7">
        <v>21.392400450000004</v>
      </c>
      <c r="O23" s="8">
        <v>180</v>
      </c>
      <c r="P23" s="8">
        <v>0.34</v>
      </c>
      <c r="Q23" s="8">
        <v>3300</v>
      </c>
      <c r="R23" s="8">
        <v>41.2</v>
      </c>
      <c r="S23" s="8">
        <v>364</v>
      </c>
      <c r="T23" s="8">
        <v>189</v>
      </c>
      <c r="U23" s="8">
        <v>23</v>
      </c>
      <c r="V23" s="8">
        <v>9.7199999999999989</v>
      </c>
      <c r="W23" s="8">
        <v>7.48</v>
      </c>
      <c r="X23" s="8">
        <v>0.89999999999999991</v>
      </c>
      <c r="Y23" s="8">
        <v>9.2000000000000011</v>
      </c>
      <c r="Z23" s="8">
        <v>5.4</v>
      </c>
      <c r="AA23" s="8">
        <v>0.70000000000000007</v>
      </c>
      <c r="AB23" s="11">
        <v>56.1</v>
      </c>
      <c r="AC23" s="12">
        <v>0</v>
      </c>
      <c r="AD23" s="13">
        <v>3050.5</v>
      </c>
      <c r="AE23" s="14">
        <v>4.8</v>
      </c>
      <c r="AF23" s="15">
        <v>56.5</v>
      </c>
      <c r="AG23" s="12">
        <v>36.75</v>
      </c>
      <c r="AH23" s="12">
        <v>0.47499999999999998</v>
      </c>
      <c r="AI23" s="12">
        <v>2.8000000000000003</v>
      </c>
      <c r="AJ23" s="12">
        <v>5.7549999999999999</v>
      </c>
      <c r="AK23" s="12">
        <v>0.04</v>
      </c>
      <c r="AL23" s="8">
        <v>10</v>
      </c>
      <c r="AM23" s="8">
        <v>2.7</v>
      </c>
      <c r="AN23" s="8">
        <v>2.1</v>
      </c>
      <c r="AO23" s="8">
        <v>140</v>
      </c>
      <c r="AP23" s="8">
        <v>0.34</v>
      </c>
      <c r="AQ23" s="8">
        <v>3490</v>
      </c>
      <c r="AR23" s="8">
        <v>39.700000000000003</v>
      </c>
      <c r="AS23" s="8">
        <v>538</v>
      </c>
      <c r="AT23" s="8">
        <v>186</v>
      </c>
      <c r="AU23" s="8">
        <v>22.200000000000003</v>
      </c>
      <c r="AV23" s="8">
        <v>8.86</v>
      </c>
      <c r="AW23" s="8">
        <v>6.05</v>
      </c>
      <c r="AX23" s="8">
        <v>0.91999999999999993</v>
      </c>
      <c r="AY23" s="17">
        <v>0.54</v>
      </c>
      <c r="AZ23" s="17">
        <v>0.02</v>
      </c>
      <c r="BA23" s="17">
        <v>102</v>
      </c>
      <c r="BB23" s="17">
        <v>1.23</v>
      </c>
      <c r="BC23" s="17">
        <v>304</v>
      </c>
      <c r="BD23" s="17">
        <v>41.900000000000006</v>
      </c>
      <c r="BE23" s="17">
        <v>0.09</v>
      </c>
      <c r="BF23" s="17">
        <v>4.67</v>
      </c>
      <c r="BG23" s="17">
        <v>6</v>
      </c>
      <c r="BH23" s="17">
        <v>0</v>
      </c>
    </row>
    <row r="24" spans="1:60" x14ac:dyDescent="0.25">
      <c r="A24" s="30">
        <v>509</v>
      </c>
      <c r="B24" s="31" t="s">
        <v>94</v>
      </c>
      <c r="C24" s="31" t="s">
        <v>95</v>
      </c>
      <c r="D24" s="31" t="s">
        <v>90</v>
      </c>
      <c r="E24" s="31">
        <v>0</v>
      </c>
      <c r="F24" s="36">
        <v>39.423176678078597</v>
      </c>
      <c r="G24" s="36">
        <f t="shared" ref="G24:G47" si="1">F24/44.35*100</f>
        <v>88.891040987775867</v>
      </c>
      <c r="H24" s="31" t="s">
        <v>17</v>
      </c>
      <c r="I24" s="31" t="s">
        <v>13</v>
      </c>
      <c r="J24" s="32">
        <v>43184</v>
      </c>
      <c r="K24" s="8">
        <v>285.95740144999996</v>
      </c>
      <c r="L24" s="8">
        <v>393.45527634999996</v>
      </c>
      <c r="M24" s="8">
        <v>107.4978749</v>
      </c>
      <c r="N24" s="8">
        <v>35.484656749999999</v>
      </c>
      <c r="O24" s="33">
        <v>545</v>
      </c>
      <c r="P24" s="33">
        <v>0.03</v>
      </c>
      <c r="Q24" s="33">
        <v>298</v>
      </c>
      <c r="R24" s="33">
        <v>276</v>
      </c>
      <c r="S24" s="33">
        <v>64.400000000000006</v>
      </c>
      <c r="T24" s="33">
        <v>70.7</v>
      </c>
      <c r="U24" s="33">
        <v>1.8599999999999999</v>
      </c>
      <c r="V24" s="33">
        <v>5.6899999999999995</v>
      </c>
      <c r="W24" s="33">
        <v>7.74</v>
      </c>
      <c r="X24" s="33">
        <v>0.79</v>
      </c>
      <c r="Y24" s="8">
        <v>13.799999999999999</v>
      </c>
      <c r="Z24" s="8">
        <v>3</v>
      </c>
      <c r="AA24" s="8">
        <v>3.1</v>
      </c>
      <c r="AB24" s="8">
        <v>44.400000000000006</v>
      </c>
      <c r="AC24" s="8">
        <v>0.04</v>
      </c>
      <c r="AD24" s="8">
        <v>2220</v>
      </c>
      <c r="AE24" s="8">
        <v>4.26</v>
      </c>
      <c r="AF24" s="8">
        <v>79.7</v>
      </c>
      <c r="AG24" s="8">
        <v>46</v>
      </c>
      <c r="AH24" s="8">
        <v>0.90999999999999992</v>
      </c>
      <c r="AI24" s="8">
        <v>9.64</v>
      </c>
      <c r="AJ24" s="8">
        <v>5.0600000000000005</v>
      </c>
      <c r="AK24" s="8">
        <v>0</v>
      </c>
      <c r="AL24" s="8">
        <v>14.9</v>
      </c>
      <c r="AM24" s="8">
        <v>9.2000000000000011</v>
      </c>
      <c r="AN24" s="8">
        <v>1.7000000000000002</v>
      </c>
      <c r="AO24" s="8">
        <v>158</v>
      </c>
      <c r="AP24" s="8">
        <v>0.44999999999999996</v>
      </c>
      <c r="AQ24" s="8">
        <v>4320</v>
      </c>
      <c r="AR24" s="8">
        <v>32.400000000000006</v>
      </c>
      <c r="AS24" s="8">
        <v>466</v>
      </c>
      <c r="AT24" s="8">
        <v>156</v>
      </c>
      <c r="AU24" s="8">
        <v>43.3</v>
      </c>
      <c r="AV24" s="8">
        <v>19.3</v>
      </c>
      <c r="AW24" s="8">
        <v>7.0299999999999994</v>
      </c>
      <c r="AX24" s="8">
        <v>0.99</v>
      </c>
      <c r="AY24" s="8">
        <v>0.47</v>
      </c>
      <c r="AZ24" s="8">
        <v>0</v>
      </c>
      <c r="BA24" s="8">
        <v>57.1</v>
      </c>
      <c r="BB24" s="8">
        <v>1</v>
      </c>
      <c r="BC24" s="8">
        <v>333</v>
      </c>
      <c r="BD24" s="8">
        <v>37.799999999999997</v>
      </c>
      <c r="BE24" s="8">
        <v>0.03</v>
      </c>
      <c r="BF24" s="8">
        <v>8.3099999999999987</v>
      </c>
      <c r="BG24" s="8">
        <v>14.7</v>
      </c>
      <c r="BH24" s="8">
        <v>0</v>
      </c>
    </row>
    <row r="25" spans="1:60" x14ac:dyDescent="0.25">
      <c r="A25" s="30">
        <v>512</v>
      </c>
      <c r="B25" s="31" t="s">
        <v>94</v>
      </c>
      <c r="C25" s="31" t="s">
        <v>96</v>
      </c>
      <c r="D25" s="31" t="s">
        <v>90</v>
      </c>
      <c r="E25" s="31">
        <v>0</v>
      </c>
      <c r="F25" s="36">
        <v>44.351073762838467</v>
      </c>
      <c r="G25" s="36">
        <f t="shared" si="1"/>
        <v>100.00242111124795</v>
      </c>
      <c r="H25" s="31" t="s">
        <v>17</v>
      </c>
      <c r="I25" s="31" t="s">
        <v>13</v>
      </c>
      <c r="J25" s="32">
        <v>43184</v>
      </c>
      <c r="K25" s="8">
        <v>236.36213389999998</v>
      </c>
      <c r="L25" s="8">
        <v>349.14632859999995</v>
      </c>
      <c r="M25" s="8">
        <v>112.7841947</v>
      </c>
      <c r="N25" s="8">
        <v>25.875627399999999</v>
      </c>
      <c r="O25" s="33">
        <v>467</v>
      </c>
      <c r="P25" s="33">
        <v>0</v>
      </c>
      <c r="Q25" s="33">
        <v>278</v>
      </c>
      <c r="R25" s="33">
        <v>247</v>
      </c>
      <c r="S25" s="33">
        <v>57.699999999999996</v>
      </c>
      <c r="T25" s="33">
        <v>64.400000000000006</v>
      </c>
      <c r="U25" s="33">
        <v>1.47</v>
      </c>
      <c r="V25" s="33">
        <v>5.2700000000000005</v>
      </c>
      <c r="W25" s="33">
        <v>6.26</v>
      </c>
      <c r="X25" s="33">
        <v>0.71</v>
      </c>
      <c r="Y25" s="8">
        <v>8.6999999999999993</v>
      </c>
      <c r="Z25" s="8">
        <v>2.8</v>
      </c>
      <c r="AA25" s="8">
        <v>0.70000000000000007</v>
      </c>
      <c r="AB25" s="8">
        <v>31.8</v>
      </c>
      <c r="AC25" s="8">
        <v>0</v>
      </c>
      <c r="AD25" s="8">
        <v>2250</v>
      </c>
      <c r="AE25" s="8">
        <v>4.66</v>
      </c>
      <c r="AF25" s="8">
        <v>63.8</v>
      </c>
      <c r="AG25" s="8">
        <v>42.400000000000006</v>
      </c>
      <c r="AH25" s="8">
        <v>0.67</v>
      </c>
      <c r="AI25" s="8">
        <v>6.51</v>
      </c>
      <c r="AJ25" s="8">
        <v>3.59</v>
      </c>
      <c r="AK25" s="8">
        <v>0</v>
      </c>
      <c r="AL25" s="8">
        <v>9.5</v>
      </c>
      <c r="AM25" s="8">
        <v>5.5</v>
      </c>
      <c r="AN25" s="8">
        <v>2.5</v>
      </c>
      <c r="AO25" s="8">
        <v>60.9</v>
      </c>
      <c r="AP25" s="8">
        <v>0.24</v>
      </c>
      <c r="AQ25" s="8">
        <v>4380</v>
      </c>
      <c r="AR25" s="8">
        <v>32.200000000000003</v>
      </c>
      <c r="AS25" s="8">
        <v>408</v>
      </c>
      <c r="AT25" s="8">
        <v>139</v>
      </c>
      <c r="AU25" s="8">
        <v>29.3</v>
      </c>
      <c r="AV25" s="8">
        <v>15.2</v>
      </c>
      <c r="AW25" s="8">
        <v>6.29</v>
      </c>
      <c r="AX25" s="8">
        <v>0.84000000000000008</v>
      </c>
      <c r="AY25" s="8">
        <v>0.73</v>
      </c>
      <c r="AZ25" s="8">
        <v>0</v>
      </c>
      <c r="BA25" s="8">
        <v>43</v>
      </c>
      <c r="BB25" s="8">
        <v>0.96</v>
      </c>
      <c r="BC25" s="8">
        <v>277</v>
      </c>
      <c r="BD25" s="8">
        <v>29.2</v>
      </c>
      <c r="BE25" s="8">
        <v>0.01</v>
      </c>
      <c r="BF25" s="8">
        <v>7.1999999999999993</v>
      </c>
      <c r="BG25" s="8">
        <v>14.399999999999999</v>
      </c>
      <c r="BH25" s="8">
        <v>0.08</v>
      </c>
    </row>
    <row r="26" spans="1:60" x14ac:dyDescent="0.25">
      <c r="A26" s="30">
        <v>515</v>
      </c>
      <c r="B26" s="31" t="s">
        <v>94</v>
      </c>
      <c r="C26" s="31" t="s">
        <v>97</v>
      </c>
      <c r="D26" s="31" t="s">
        <v>90</v>
      </c>
      <c r="E26" s="31">
        <v>0</v>
      </c>
      <c r="F26" s="36">
        <v>36.310820624546118</v>
      </c>
      <c r="G26" s="36">
        <f t="shared" si="1"/>
        <v>81.873327225583125</v>
      </c>
      <c r="H26" s="31" t="s">
        <v>17</v>
      </c>
      <c r="I26" s="31" t="s">
        <v>13</v>
      </c>
      <c r="J26" s="32">
        <v>43184</v>
      </c>
      <c r="K26" s="8">
        <v>255.48180195</v>
      </c>
      <c r="L26" s="8">
        <v>364.82426935000001</v>
      </c>
      <c r="M26" s="8">
        <v>109.34246739999999</v>
      </c>
      <c r="N26" s="8">
        <v>25.417903549999998</v>
      </c>
      <c r="O26" s="33">
        <v>497</v>
      </c>
      <c r="P26" s="33">
        <v>0</v>
      </c>
      <c r="Q26" s="33">
        <v>265</v>
      </c>
      <c r="R26" s="33">
        <v>257</v>
      </c>
      <c r="S26" s="33">
        <v>61.6</v>
      </c>
      <c r="T26" s="33">
        <v>64.3</v>
      </c>
      <c r="U26" s="33">
        <v>1.6300000000000001</v>
      </c>
      <c r="V26" s="33">
        <v>5.28</v>
      </c>
      <c r="W26" s="33">
        <v>6.12</v>
      </c>
      <c r="X26" s="33">
        <v>0.74</v>
      </c>
      <c r="Y26" s="8">
        <v>7.1</v>
      </c>
      <c r="Z26" s="8">
        <v>2.9333333333333336</v>
      </c>
      <c r="AA26" s="8">
        <v>1.2</v>
      </c>
      <c r="AB26" s="8">
        <v>43.4</v>
      </c>
      <c r="AC26" s="8">
        <v>0.01</v>
      </c>
      <c r="AD26" s="8">
        <v>2240</v>
      </c>
      <c r="AE26" s="8">
        <v>4.72</v>
      </c>
      <c r="AF26" s="8">
        <v>76.2</v>
      </c>
      <c r="AG26" s="8">
        <v>40.099999999999994</v>
      </c>
      <c r="AH26" s="8">
        <v>0.58000000000000007</v>
      </c>
      <c r="AI26" s="8">
        <v>2.06</v>
      </c>
      <c r="AJ26" s="8">
        <v>3.67</v>
      </c>
      <c r="AK26" s="8">
        <v>0</v>
      </c>
      <c r="AL26" s="8">
        <v>7.7</v>
      </c>
      <c r="AM26" s="8">
        <v>2</v>
      </c>
      <c r="AN26" s="8">
        <v>6.1</v>
      </c>
      <c r="AO26" s="8">
        <v>132</v>
      </c>
      <c r="AP26" s="8">
        <v>0.3</v>
      </c>
      <c r="AQ26" s="8">
        <v>4440</v>
      </c>
      <c r="AR26" s="8">
        <v>36.1</v>
      </c>
      <c r="AS26" s="8">
        <v>459</v>
      </c>
      <c r="AT26" s="8">
        <v>136</v>
      </c>
      <c r="AU26" s="8">
        <v>35.4</v>
      </c>
      <c r="AV26" s="8">
        <v>11.7</v>
      </c>
      <c r="AW26" s="8">
        <v>7.46</v>
      </c>
      <c r="AX26" s="8">
        <v>0.84000000000000008</v>
      </c>
      <c r="AY26" s="8">
        <v>0.44999999999999996</v>
      </c>
      <c r="AZ26" s="8">
        <v>0</v>
      </c>
      <c r="BA26" s="8">
        <v>48</v>
      </c>
      <c r="BB26" s="8">
        <v>0.77</v>
      </c>
      <c r="BC26" s="8">
        <v>320</v>
      </c>
      <c r="BD26" s="8">
        <v>28</v>
      </c>
      <c r="BE26" s="8">
        <v>0</v>
      </c>
      <c r="BF26" s="8">
        <v>5.6000000000000005</v>
      </c>
      <c r="BG26" s="8">
        <v>13.700000000000001</v>
      </c>
      <c r="BH26" s="8">
        <v>0</v>
      </c>
    </row>
    <row r="27" spans="1:60" x14ac:dyDescent="0.25">
      <c r="A27" s="30">
        <v>518</v>
      </c>
      <c r="B27" s="31" t="s">
        <v>94</v>
      </c>
      <c r="C27" s="31" t="s">
        <v>98</v>
      </c>
      <c r="D27" s="31" t="s">
        <v>90</v>
      </c>
      <c r="E27" s="31">
        <v>0</v>
      </c>
      <c r="F27" s="36">
        <v>38.256043158003941</v>
      </c>
      <c r="G27" s="36">
        <f t="shared" si="1"/>
        <v>86.259398326953644</v>
      </c>
      <c r="H27" s="31" t="s">
        <v>17</v>
      </c>
      <c r="I27" s="31" t="s">
        <v>13</v>
      </c>
      <c r="J27" s="32">
        <v>43184</v>
      </c>
      <c r="K27" s="8">
        <v>252.97138960000001</v>
      </c>
      <c r="L27" s="8">
        <v>357.67647355000003</v>
      </c>
      <c r="M27" s="8">
        <v>104.70508394999999</v>
      </c>
      <c r="N27" s="8">
        <v>33.3498321</v>
      </c>
      <c r="O27" s="33">
        <v>406</v>
      </c>
      <c r="P27" s="33">
        <v>0</v>
      </c>
      <c r="Q27" s="33">
        <v>256</v>
      </c>
      <c r="R27" s="33">
        <v>204</v>
      </c>
      <c r="S27" s="33">
        <v>49.699999999999996</v>
      </c>
      <c r="T27" s="33">
        <v>53.099999999999994</v>
      </c>
      <c r="U27" s="33">
        <v>1.41</v>
      </c>
      <c r="V27" s="33">
        <v>5.3900000000000006</v>
      </c>
      <c r="W27" s="33">
        <v>6.17</v>
      </c>
      <c r="X27" s="33">
        <v>0.6</v>
      </c>
      <c r="Y27" s="8">
        <v>14.2</v>
      </c>
      <c r="Z27" s="8">
        <v>2.6333333333333337</v>
      </c>
      <c r="AA27" s="8">
        <v>1.6</v>
      </c>
      <c r="AB27" s="8">
        <v>42.800000000000004</v>
      </c>
      <c r="AC27" s="8">
        <v>0</v>
      </c>
      <c r="AD27" s="8">
        <v>2230</v>
      </c>
      <c r="AE27" s="8">
        <v>4.04</v>
      </c>
      <c r="AF27" s="8">
        <v>72.2</v>
      </c>
      <c r="AG27" s="8">
        <v>46.3</v>
      </c>
      <c r="AH27" s="8">
        <v>1.06</v>
      </c>
      <c r="AI27" s="8">
        <v>4.8599999999999994</v>
      </c>
      <c r="AJ27" s="8">
        <v>4.5</v>
      </c>
      <c r="AK27" s="8">
        <v>0.03</v>
      </c>
      <c r="AL27" s="8">
        <v>15.5</v>
      </c>
      <c r="AM27" s="8">
        <v>3.9000000000000004</v>
      </c>
      <c r="AN27" s="8">
        <v>1</v>
      </c>
      <c r="AO27" s="8">
        <v>169</v>
      </c>
      <c r="AP27" s="8">
        <v>0.36</v>
      </c>
      <c r="AQ27" s="8">
        <v>4240</v>
      </c>
      <c r="AR27" s="8">
        <v>29.8</v>
      </c>
      <c r="AS27" s="8">
        <v>414</v>
      </c>
      <c r="AT27" s="8">
        <v>134</v>
      </c>
      <c r="AU27" s="8">
        <v>38.5</v>
      </c>
      <c r="AV27" s="8">
        <v>26.099999999999998</v>
      </c>
      <c r="AW27" s="8">
        <v>7.53</v>
      </c>
      <c r="AX27" s="8">
        <v>0.95</v>
      </c>
      <c r="AY27" s="8">
        <v>0.42999999999999994</v>
      </c>
      <c r="AZ27" s="8">
        <v>0</v>
      </c>
      <c r="BA27" s="8">
        <v>60.7</v>
      </c>
      <c r="BB27" s="8">
        <v>0.90999999999999992</v>
      </c>
      <c r="BC27" s="8">
        <v>299</v>
      </c>
      <c r="BD27" s="8">
        <v>38.700000000000003</v>
      </c>
      <c r="BE27" s="8">
        <v>0.02</v>
      </c>
      <c r="BF27" s="8">
        <v>10.700000000000001</v>
      </c>
      <c r="BG27" s="8">
        <v>14.8</v>
      </c>
      <c r="BH27" s="8">
        <v>0</v>
      </c>
    </row>
    <row r="28" spans="1:60" x14ac:dyDescent="0.25">
      <c r="A28" s="30">
        <v>521</v>
      </c>
      <c r="B28" s="31" t="s">
        <v>94</v>
      </c>
      <c r="C28" s="31" t="s">
        <v>99</v>
      </c>
      <c r="D28" s="31" t="s">
        <v>119</v>
      </c>
      <c r="E28" s="31">
        <v>16.899999999999999</v>
      </c>
      <c r="F28" s="36">
        <v>38.515406162464984</v>
      </c>
      <c r="G28" s="36">
        <f t="shared" si="1"/>
        <v>86.844207807136371</v>
      </c>
      <c r="H28" s="31" t="s">
        <v>17</v>
      </c>
      <c r="I28" s="31" t="s">
        <v>13</v>
      </c>
      <c r="J28" s="32">
        <v>43184</v>
      </c>
      <c r="K28" s="8">
        <v>193.35192654999997</v>
      </c>
      <c r="L28" s="8">
        <v>308.91087059999995</v>
      </c>
      <c r="M28" s="8">
        <v>115.55894405000001</v>
      </c>
      <c r="N28" s="8">
        <v>24.621846850000001</v>
      </c>
      <c r="O28" s="33">
        <v>402</v>
      </c>
      <c r="P28" s="33">
        <v>0</v>
      </c>
      <c r="Q28" s="33">
        <v>267</v>
      </c>
      <c r="R28" s="33">
        <v>202</v>
      </c>
      <c r="S28" s="33">
        <v>51.7</v>
      </c>
      <c r="T28" s="33">
        <v>54.3</v>
      </c>
      <c r="U28" s="33">
        <v>1.2</v>
      </c>
      <c r="V28" s="33">
        <v>3.9000000000000004</v>
      </c>
      <c r="W28" s="33">
        <v>6.7900000000000009</v>
      </c>
      <c r="X28" s="33">
        <v>0.6</v>
      </c>
      <c r="Y28" s="8">
        <v>11.299999999999999</v>
      </c>
      <c r="Z28" s="8">
        <v>3.3666666666666667</v>
      </c>
      <c r="AA28" s="8">
        <v>0.5</v>
      </c>
      <c r="AB28" s="8">
        <v>32.5</v>
      </c>
      <c r="AC28" s="8">
        <v>0.03</v>
      </c>
      <c r="AD28" s="8">
        <v>2240</v>
      </c>
      <c r="AE28" s="8">
        <v>5.6599999999999993</v>
      </c>
      <c r="AF28" s="8">
        <v>58.8</v>
      </c>
      <c r="AG28" s="8">
        <v>41</v>
      </c>
      <c r="AH28" s="8">
        <v>0.59</v>
      </c>
      <c r="AI28" s="8">
        <v>1.6</v>
      </c>
      <c r="AJ28" s="8">
        <v>4.13</v>
      </c>
      <c r="AK28" s="8">
        <v>0.01</v>
      </c>
      <c r="AL28" s="8">
        <v>12.2</v>
      </c>
      <c r="AM28" s="8">
        <v>1.5</v>
      </c>
      <c r="AN28" s="8">
        <v>0.8</v>
      </c>
      <c r="AO28" s="8">
        <v>80.7</v>
      </c>
      <c r="AP28" s="8">
        <v>0.24</v>
      </c>
      <c r="AQ28" s="8">
        <v>4380</v>
      </c>
      <c r="AR28" s="8">
        <v>29</v>
      </c>
      <c r="AS28" s="8">
        <v>383</v>
      </c>
      <c r="AT28" s="8">
        <v>118</v>
      </c>
      <c r="AU28" s="8">
        <v>24</v>
      </c>
      <c r="AV28" s="8">
        <v>12.1</v>
      </c>
      <c r="AW28" s="8">
        <v>6.62</v>
      </c>
      <c r="AX28" s="8">
        <v>0.79</v>
      </c>
      <c r="AY28" s="8">
        <v>0.36</v>
      </c>
      <c r="AZ28" s="8">
        <v>0</v>
      </c>
      <c r="BA28" s="8">
        <v>40.599999999999994</v>
      </c>
      <c r="BB28" s="8">
        <v>0.71</v>
      </c>
      <c r="BC28" s="8">
        <v>257</v>
      </c>
      <c r="BD28" s="8">
        <v>27.599999999999998</v>
      </c>
      <c r="BE28" s="8">
        <v>0</v>
      </c>
      <c r="BF28" s="8">
        <v>5.2700000000000005</v>
      </c>
      <c r="BG28" s="8">
        <v>14.1</v>
      </c>
      <c r="BH28" s="8">
        <v>0</v>
      </c>
    </row>
    <row r="29" spans="1:60" x14ac:dyDescent="0.25">
      <c r="A29" s="30">
        <v>524</v>
      </c>
      <c r="B29" s="31" t="s">
        <v>94</v>
      </c>
      <c r="C29" s="31" t="s">
        <v>100</v>
      </c>
      <c r="D29" s="31" t="s">
        <v>90</v>
      </c>
      <c r="E29" s="31">
        <v>0</v>
      </c>
      <c r="F29" s="36">
        <v>33.717190579935682</v>
      </c>
      <c r="G29" s="36">
        <f t="shared" si="1"/>
        <v>76.025232423755767</v>
      </c>
      <c r="H29" s="31" t="s">
        <v>17</v>
      </c>
      <c r="I29" s="31" t="s">
        <v>13</v>
      </c>
      <c r="J29" s="32">
        <v>43184</v>
      </c>
      <c r="K29" s="8">
        <v>159.73836495</v>
      </c>
      <c r="L29" s="8">
        <v>269.5205211</v>
      </c>
      <c r="M29" s="8">
        <v>109.78215614999999</v>
      </c>
      <c r="N29" s="8">
        <v>1003.4763162499999</v>
      </c>
      <c r="O29" s="33">
        <v>15.3</v>
      </c>
      <c r="P29" s="33">
        <v>0</v>
      </c>
      <c r="Q29" s="33">
        <v>482</v>
      </c>
      <c r="R29" s="33">
        <v>7.94</v>
      </c>
      <c r="S29" s="33">
        <v>48.3</v>
      </c>
      <c r="T29" s="33">
        <v>11.7</v>
      </c>
      <c r="U29" s="33">
        <v>0.09</v>
      </c>
      <c r="V29" s="33">
        <v>3.9000000000000004</v>
      </c>
      <c r="W29" s="33">
        <v>10.199999999999999</v>
      </c>
      <c r="X29" s="33">
        <v>0</v>
      </c>
      <c r="Y29" s="8">
        <v>111.7</v>
      </c>
      <c r="Z29" s="8">
        <v>2.9</v>
      </c>
      <c r="AA29" s="8">
        <v>10.700000000000001</v>
      </c>
      <c r="AB29" s="8">
        <v>43.8</v>
      </c>
      <c r="AC29" s="8">
        <v>0</v>
      </c>
      <c r="AD29" s="8">
        <v>2270</v>
      </c>
      <c r="AE29" s="8">
        <v>3.95</v>
      </c>
      <c r="AF29" s="8">
        <v>85.600000000000009</v>
      </c>
      <c r="AG29" s="8">
        <v>41.3</v>
      </c>
      <c r="AH29" s="8">
        <v>1.41</v>
      </c>
      <c r="AI29" s="8">
        <v>3.2</v>
      </c>
      <c r="AJ29" s="8">
        <v>8.49</v>
      </c>
      <c r="AK29" s="8">
        <v>0</v>
      </c>
      <c r="AL29" s="8">
        <v>136.80000000000001</v>
      </c>
      <c r="AM29" s="8">
        <v>2.6</v>
      </c>
      <c r="AN29" s="8">
        <v>223.2</v>
      </c>
      <c r="AO29" s="8">
        <v>158</v>
      </c>
      <c r="AP29" s="8">
        <v>0.31</v>
      </c>
      <c r="AQ29" s="8">
        <v>4020</v>
      </c>
      <c r="AR29" s="8">
        <v>29.1</v>
      </c>
      <c r="AS29" s="8">
        <v>293</v>
      </c>
      <c r="AT29" s="8">
        <v>110</v>
      </c>
      <c r="AU29" s="8">
        <v>41.2</v>
      </c>
      <c r="AV29" s="8">
        <v>17.100000000000001</v>
      </c>
      <c r="AW29" s="8">
        <v>12.5</v>
      </c>
      <c r="AX29" s="8">
        <v>0.90999999999999992</v>
      </c>
      <c r="AY29" s="8">
        <v>0.4</v>
      </c>
      <c r="AZ29" s="8">
        <v>0</v>
      </c>
      <c r="BA29" s="8">
        <v>43.2</v>
      </c>
      <c r="BB29" s="8">
        <v>0.67</v>
      </c>
      <c r="BC29" s="8">
        <v>291</v>
      </c>
      <c r="BD29" s="8">
        <v>25.099999999999998</v>
      </c>
      <c r="BE29" s="8">
        <v>0.02</v>
      </c>
      <c r="BF29" s="8">
        <v>6.6000000000000005</v>
      </c>
      <c r="BG29" s="8">
        <v>17</v>
      </c>
      <c r="BH29" s="8">
        <v>0</v>
      </c>
    </row>
    <row r="30" spans="1:60" x14ac:dyDescent="0.25">
      <c r="A30" s="30">
        <v>527</v>
      </c>
      <c r="B30" s="31" t="s">
        <v>94</v>
      </c>
      <c r="C30" s="31" t="s">
        <v>101</v>
      </c>
      <c r="D30" s="31" t="s">
        <v>120</v>
      </c>
      <c r="E30" s="31">
        <v>28.2</v>
      </c>
      <c r="F30" s="36">
        <v>36.051457620085074</v>
      </c>
      <c r="G30" s="36">
        <f t="shared" si="1"/>
        <v>81.288517745400384</v>
      </c>
      <c r="H30" s="31" t="s">
        <v>17</v>
      </c>
      <c r="I30" s="31" t="s">
        <v>13</v>
      </c>
      <c r="J30" s="32">
        <v>43184</v>
      </c>
      <c r="K30" s="8">
        <v>208.60744390000002</v>
      </c>
      <c r="L30" s="8">
        <v>301.3795179</v>
      </c>
      <c r="M30" s="8">
        <v>92.772074000000003</v>
      </c>
      <c r="N30" s="8">
        <v>23.679979299999999</v>
      </c>
      <c r="O30" s="33">
        <v>360</v>
      </c>
      <c r="P30" s="33">
        <v>0.01</v>
      </c>
      <c r="Q30" s="33">
        <v>231</v>
      </c>
      <c r="R30" s="33">
        <v>172</v>
      </c>
      <c r="S30" s="33">
        <v>40.599999999999994</v>
      </c>
      <c r="T30" s="33">
        <v>46.3</v>
      </c>
      <c r="U30" s="33">
        <v>1.1500000000000001</v>
      </c>
      <c r="V30" s="33">
        <v>3.39</v>
      </c>
      <c r="W30" s="33">
        <v>6.6300000000000008</v>
      </c>
      <c r="X30" s="33">
        <v>0.52</v>
      </c>
      <c r="Y30" s="8">
        <v>10.1</v>
      </c>
      <c r="Z30" s="8">
        <v>2.4333333333333331</v>
      </c>
      <c r="AA30" s="8">
        <v>1.4000000000000001</v>
      </c>
      <c r="AB30" s="8">
        <v>46.900000000000006</v>
      </c>
      <c r="AC30" s="8">
        <v>0</v>
      </c>
      <c r="AD30" s="8">
        <v>2200</v>
      </c>
      <c r="AE30" s="8">
        <v>4.8099999999999996</v>
      </c>
      <c r="AF30" s="8">
        <v>52.9</v>
      </c>
      <c r="AG30" s="8">
        <v>37.1</v>
      </c>
      <c r="AH30" s="8">
        <v>0.63</v>
      </c>
      <c r="AI30" s="8">
        <v>1.92</v>
      </c>
      <c r="AJ30" s="8">
        <v>3.4499999999999997</v>
      </c>
      <c r="AK30" s="8">
        <v>7.0000000000000007E-2</v>
      </c>
      <c r="AL30" s="8">
        <v>10.9</v>
      </c>
      <c r="AM30" s="8">
        <v>1.9</v>
      </c>
      <c r="AN30" s="8">
        <v>2.3000000000000003</v>
      </c>
      <c r="AO30" s="8">
        <v>191</v>
      </c>
      <c r="AP30" s="8">
        <v>0.35000000000000003</v>
      </c>
      <c r="AQ30" s="8">
        <v>4200</v>
      </c>
      <c r="AR30" s="8">
        <v>32</v>
      </c>
      <c r="AS30" s="8">
        <v>368</v>
      </c>
      <c r="AT30" s="8">
        <v>115</v>
      </c>
      <c r="AU30" s="8">
        <v>36.5</v>
      </c>
      <c r="AV30" s="8">
        <v>12.9</v>
      </c>
      <c r="AW30" s="8">
        <v>6.9399999999999995</v>
      </c>
      <c r="AX30" s="8">
        <v>0.83000000000000007</v>
      </c>
      <c r="AY30" s="8">
        <v>0.53</v>
      </c>
      <c r="AZ30" s="8">
        <v>0</v>
      </c>
      <c r="BA30" s="8">
        <v>55.099999999999994</v>
      </c>
      <c r="BB30" s="8">
        <v>0.85999999999999988</v>
      </c>
      <c r="BC30" s="8">
        <v>238</v>
      </c>
      <c r="BD30" s="8">
        <v>31.299999999999997</v>
      </c>
      <c r="BE30" s="8">
        <v>0</v>
      </c>
      <c r="BF30" s="8">
        <v>5.08</v>
      </c>
      <c r="BG30" s="8">
        <v>14</v>
      </c>
      <c r="BH30" s="8">
        <v>0</v>
      </c>
    </row>
    <row r="31" spans="1:60" x14ac:dyDescent="0.25">
      <c r="A31" s="30">
        <v>530</v>
      </c>
      <c r="B31" s="31" t="s">
        <v>94</v>
      </c>
      <c r="C31" s="31" t="s">
        <v>102</v>
      </c>
      <c r="D31" s="31" t="s">
        <v>90</v>
      </c>
      <c r="E31" s="31">
        <v>0</v>
      </c>
      <c r="F31" s="36">
        <v>34.235916588857769</v>
      </c>
      <c r="G31" s="36">
        <f t="shared" si="1"/>
        <v>77.194851384121236</v>
      </c>
      <c r="H31" s="31" t="s">
        <v>17</v>
      </c>
      <c r="I31" s="31" t="s">
        <v>13</v>
      </c>
      <c r="J31" s="32">
        <v>43184</v>
      </c>
      <c r="K31" s="8">
        <v>181.39417605</v>
      </c>
      <c r="L31" s="8">
        <v>284.19777740000001</v>
      </c>
      <c r="M31" s="8">
        <v>102.80360135000001</v>
      </c>
      <c r="N31" s="8">
        <v>19.994576200000001</v>
      </c>
      <c r="O31" s="33">
        <v>305</v>
      </c>
      <c r="P31" s="33">
        <v>0</v>
      </c>
      <c r="Q31" s="33">
        <v>223</v>
      </c>
      <c r="R31" s="33">
        <v>152</v>
      </c>
      <c r="S31" s="33">
        <v>41.7</v>
      </c>
      <c r="T31" s="33">
        <v>42.800000000000004</v>
      </c>
      <c r="U31" s="33">
        <v>1</v>
      </c>
      <c r="V31" s="33">
        <v>3.3200000000000003</v>
      </c>
      <c r="W31" s="33">
        <v>6.16</v>
      </c>
      <c r="X31" s="33">
        <v>0.53</v>
      </c>
      <c r="Y31" s="8">
        <v>9.6</v>
      </c>
      <c r="Z31" s="8">
        <v>2.0666666666666664</v>
      </c>
      <c r="AA31" s="8">
        <v>2.9</v>
      </c>
      <c r="AB31" s="8">
        <v>37.1</v>
      </c>
      <c r="AC31" s="8">
        <v>0</v>
      </c>
      <c r="AD31" s="8">
        <v>2250</v>
      </c>
      <c r="AE31" s="8">
        <v>5.13</v>
      </c>
      <c r="AF31" s="8">
        <v>60.9</v>
      </c>
      <c r="AG31" s="8">
        <v>41.3</v>
      </c>
      <c r="AH31" s="8">
        <v>0.59</v>
      </c>
      <c r="AI31" s="8">
        <v>2.8000000000000003</v>
      </c>
      <c r="AJ31" s="8">
        <v>4.1899999999999995</v>
      </c>
      <c r="AK31" s="8">
        <v>0.03</v>
      </c>
      <c r="AL31" s="8">
        <v>9.1</v>
      </c>
      <c r="AM31" s="8">
        <v>2.5</v>
      </c>
      <c r="AN31" s="8">
        <v>1.5</v>
      </c>
      <c r="AO31" s="8">
        <v>78.400000000000006</v>
      </c>
      <c r="AP31" s="8">
        <v>0.22999999999999998</v>
      </c>
      <c r="AQ31" s="8">
        <v>4330</v>
      </c>
      <c r="AR31" s="8">
        <v>33</v>
      </c>
      <c r="AS31" s="8">
        <v>383</v>
      </c>
      <c r="AT31" s="8">
        <v>118</v>
      </c>
      <c r="AU31" s="8">
        <v>24.2</v>
      </c>
      <c r="AV31" s="8">
        <v>13.100000000000001</v>
      </c>
      <c r="AW31" s="8">
        <v>7.47</v>
      </c>
      <c r="AX31" s="8">
        <v>0.83000000000000007</v>
      </c>
      <c r="AY31" s="8">
        <v>0.57000000000000006</v>
      </c>
      <c r="AZ31" s="8">
        <v>0</v>
      </c>
      <c r="BA31" s="8">
        <v>41</v>
      </c>
      <c r="BB31" s="8">
        <v>0.83000000000000007</v>
      </c>
      <c r="BC31" s="8">
        <v>262</v>
      </c>
      <c r="BD31" s="8">
        <v>28.5</v>
      </c>
      <c r="BE31" s="8">
        <v>0</v>
      </c>
      <c r="BF31" s="8">
        <v>6.0299999999999994</v>
      </c>
      <c r="BG31" s="8">
        <v>13.5</v>
      </c>
      <c r="BH31" s="8">
        <v>0</v>
      </c>
    </row>
    <row r="32" spans="1:60" x14ac:dyDescent="0.25">
      <c r="A32" s="30">
        <v>533</v>
      </c>
      <c r="B32" s="31" t="s">
        <v>94</v>
      </c>
      <c r="C32" s="31" t="s">
        <v>103</v>
      </c>
      <c r="D32" s="31" t="s">
        <v>93</v>
      </c>
      <c r="E32" s="31">
        <v>22.5</v>
      </c>
      <c r="F32" s="36">
        <v>30.8641975308642</v>
      </c>
      <c r="G32" s="36">
        <f t="shared" si="1"/>
        <v>69.592328141745654</v>
      </c>
      <c r="H32" s="31" t="s">
        <v>17</v>
      </c>
      <c r="I32" s="31" t="s">
        <v>13</v>
      </c>
      <c r="J32" s="32">
        <v>43184</v>
      </c>
      <c r="K32" s="8">
        <v>208.87927175000002</v>
      </c>
      <c r="L32" s="8">
        <v>309.69795069999998</v>
      </c>
      <c r="M32" s="8">
        <v>100.81867894999999</v>
      </c>
      <c r="N32" s="8">
        <v>21.4928788</v>
      </c>
      <c r="O32" s="33">
        <v>250</v>
      </c>
      <c r="P32" s="33">
        <v>0</v>
      </c>
      <c r="Q32" s="33">
        <v>220</v>
      </c>
      <c r="R32" s="33">
        <v>123</v>
      </c>
      <c r="S32" s="33">
        <v>35.4</v>
      </c>
      <c r="T32" s="33">
        <v>33.5</v>
      </c>
      <c r="U32" s="33">
        <v>0.79</v>
      </c>
      <c r="V32" s="33">
        <v>3.06</v>
      </c>
      <c r="W32" s="33">
        <v>6.14</v>
      </c>
      <c r="X32" s="33">
        <v>0.35000000000000003</v>
      </c>
      <c r="Y32" s="8">
        <v>10.5</v>
      </c>
      <c r="Z32" s="8">
        <v>1.4666666666666668</v>
      </c>
      <c r="AA32" s="8">
        <v>0.4</v>
      </c>
      <c r="AB32" s="8">
        <v>38.799999999999997</v>
      </c>
      <c r="AC32" s="8">
        <v>0</v>
      </c>
      <c r="AD32" s="8">
        <v>1890</v>
      </c>
      <c r="AE32" s="8">
        <v>5.0600000000000005</v>
      </c>
      <c r="AF32" s="8">
        <v>60.199999999999996</v>
      </c>
      <c r="AG32" s="8">
        <v>42.699999999999996</v>
      </c>
      <c r="AH32" s="8">
        <v>0.6</v>
      </c>
      <c r="AI32" s="8">
        <v>2.52</v>
      </c>
      <c r="AJ32" s="8">
        <v>4.45</v>
      </c>
      <c r="AK32" s="8">
        <v>0</v>
      </c>
      <c r="AL32" s="8">
        <v>9.9</v>
      </c>
      <c r="AM32" s="8">
        <v>2.2000000000000002</v>
      </c>
      <c r="AN32" s="8">
        <v>2</v>
      </c>
      <c r="AO32" s="8">
        <v>136</v>
      </c>
      <c r="AP32" s="8">
        <v>0.26</v>
      </c>
      <c r="AQ32" s="8">
        <v>4220</v>
      </c>
      <c r="AR32" s="8">
        <v>26.9</v>
      </c>
      <c r="AS32" s="8">
        <v>373</v>
      </c>
      <c r="AT32" s="8">
        <v>119</v>
      </c>
      <c r="AU32" s="8">
        <v>30.099999999999998</v>
      </c>
      <c r="AV32" s="8">
        <v>15.5</v>
      </c>
      <c r="AW32" s="8">
        <v>7.66</v>
      </c>
      <c r="AX32" s="8">
        <v>0.78</v>
      </c>
      <c r="AY32" s="8">
        <v>0.55000000000000004</v>
      </c>
      <c r="AZ32" s="8">
        <v>0</v>
      </c>
      <c r="BA32" s="8">
        <v>51.4</v>
      </c>
      <c r="BB32" s="8">
        <v>0.72</v>
      </c>
      <c r="BC32" s="8">
        <v>261</v>
      </c>
      <c r="BD32" s="8">
        <v>32.200000000000003</v>
      </c>
      <c r="BE32" s="8">
        <v>0</v>
      </c>
      <c r="BF32" s="8">
        <v>6.57</v>
      </c>
      <c r="BG32" s="8">
        <v>13.200000000000001</v>
      </c>
      <c r="BH32" s="8">
        <v>0</v>
      </c>
    </row>
    <row r="33" spans="1:60" x14ac:dyDescent="0.25">
      <c r="A33" s="30">
        <v>536</v>
      </c>
      <c r="B33" s="31" t="s">
        <v>94</v>
      </c>
      <c r="C33" s="31" t="s">
        <v>104</v>
      </c>
      <c r="D33" s="31" t="s">
        <v>90</v>
      </c>
      <c r="E33" s="31">
        <v>0</v>
      </c>
      <c r="F33" s="36">
        <v>38.385724660234466</v>
      </c>
      <c r="G33" s="36">
        <f t="shared" si="1"/>
        <v>86.551803067045014</v>
      </c>
      <c r="H33" s="31" t="s">
        <v>17</v>
      </c>
      <c r="I33" s="31" t="s">
        <v>13</v>
      </c>
      <c r="J33" s="32">
        <v>43184</v>
      </c>
      <c r="K33" s="33">
        <v>217.30137400000001</v>
      </c>
      <c r="L33" s="33">
        <v>289.72880514999997</v>
      </c>
      <c r="M33" s="33">
        <v>72.42743114999999</v>
      </c>
      <c r="N33" s="33">
        <v>52.613619499999999</v>
      </c>
      <c r="O33" s="8">
        <v>73.7</v>
      </c>
      <c r="P33" s="8">
        <v>7.0000000000000007E-2</v>
      </c>
      <c r="Q33" s="8">
        <v>118</v>
      </c>
      <c r="R33" s="8">
        <v>38.4</v>
      </c>
      <c r="S33" s="8">
        <v>15.600000000000001</v>
      </c>
      <c r="T33" s="8">
        <v>11.7</v>
      </c>
      <c r="U33" s="8">
        <v>0.21000000000000002</v>
      </c>
      <c r="V33" s="8">
        <v>2.6100000000000003</v>
      </c>
      <c r="W33" s="8">
        <v>9.57</v>
      </c>
      <c r="X33" s="8">
        <v>0.19</v>
      </c>
      <c r="Y33" s="34">
        <v>14.8</v>
      </c>
      <c r="Z33" s="34">
        <v>0.89999999999999991</v>
      </c>
      <c r="AA33" s="34">
        <v>1.7000000000000002</v>
      </c>
      <c r="AB33" s="8">
        <v>39.900000000000006</v>
      </c>
      <c r="AC33" s="8">
        <v>0</v>
      </c>
      <c r="AD33" s="8">
        <v>1890</v>
      </c>
      <c r="AE33" s="8">
        <v>4.18</v>
      </c>
      <c r="AF33" s="8">
        <v>54.2</v>
      </c>
      <c r="AG33" s="8">
        <v>35.099999999999994</v>
      </c>
      <c r="AH33" s="8">
        <v>0.59</v>
      </c>
      <c r="AI33" s="8">
        <v>1.7100000000000002</v>
      </c>
      <c r="AJ33" s="8">
        <v>5.4</v>
      </c>
      <c r="AK33" s="8">
        <v>0</v>
      </c>
      <c r="AL33" s="8">
        <v>11.7</v>
      </c>
      <c r="AM33" s="8">
        <v>0.1</v>
      </c>
      <c r="AN33" s="8">
        <v>1.7999999999999998</v>
      </c>
      <c r="AO33" s="8">
        <v>142</v>
      </c>
      <c r="AP33" s="8">
        <v>0.4</v>
      </c>
      <c r="AQ33" s="8">
        <v>4240</v>
      </c>
      <c r="AR33" s="8">
        <v>33.4</v>
      </c>
      <c r="AS33" s="8">
        <v>354</v>
      </c>
      <c r="AT33" s="8">
        <v>109</v>
      </c>
      <c r="AU33" s="8">
        <v>36.4</v>
      </c>
      <c r="AV33" s="8">
        <v>10.9</v>
      </c>
      <c r="AW33" s="8">
        <v>6.6300000000000008</v>
      </c>
      <c r="AX33" s="8">
        <v>0.74</v>
      </c>
      <c r="AY33" s="8">
        <v>0.45999999999999996</v>
      </c>
      <c r="AZ33" s="8">
        <v>0</v>
      </c>
      <c r="BA33" s="8">
        <v>56</v>
      </c>
      <c r="BB33" s="8">
        <v>0.96</v>
      </c>
      <c r="BC33" s="8">
        <v>237</v>
      </c>
      <c r="BD33" s="8">
        <v>29.6</v>
      </c>
      <c r="BE33" s="8">
        <v>0</v>
      </c>
      <c r="BF33" s="8">
        <v>4.57</v>
      </c>
      <c r="BG33" s="8">
        <v>13.3</v>
      </c>
      <c r="BH33" s="8">
        <v>0</v>
      </c>
    </row>
    <row r="34" spans="1:60" x14ac:dyDescent="0.25">
      <c r="A34" s="30">
        <v>539</v>
      </c>
      <c r="B34" s="31" t="s">
        <v>94</v>
      </c>
      <c r="C34" s="31" t="s">
        <v>105</v>
      </c>
      <c r="D34" s="31" t="s">
        <v>93</v>
      </c>
      <c r="E34" s="31">
        <v>22.5</v>
      </c>
      <c r="F34" s="36">
        <v>33.06878306878307</v>
      </c>
      <c r="G34" s="36">
        <f t="shared" si="1"/>
        <v>74.563208723298914</v>
      </c>
      <c r="H34" s="31" t="s">
        <v>17</v>
      </c>
      <c r="I34" s="31" t="s">
        <v>13</v>
      </c>
      <c r="J34" s="32">
        <v>43184</v>
      </c>
      <c r="K34" s="33">
        <v>235.69200414999997</v>
      </c>
      <c r="L34" s="33">
        <v>318.85779454999999</v>
      </c>
      <c r="M34" s="33">
        <v>83.165790400000006</v>
      </c>
      <c r="N34" s="33">
        <v>54.855782949999998</v>
      </c>
      <c r="O34" s="8">
        <v>48</v>
      </c>
      <c r="P34" s="8">
        <v>0.04</v>
      </c>
      <c r="Q34" s="8">
        <v>86.6</v>
      </c>
      <c r="R34" s="8">
        <v>29.6</v>
      </c>
      <c r="S34" s="8">
        <v>11.799999999999999</v>
      </c>
      <c r="T34" s="8">
        <v>7.1499999999999995</v>
      </c>
      <c r="U34" s="8">
        <v>0.15</v>
      </c>
      <c r="V34" s="8">
        <v>3.88</v>
      </c>
      <c r="W34" s="8">
        <v>14.299999999999999</v>
      </c>
      <c r="X34" s="8">
        <v>0.12</v>
      </c>
      <c r="Y34" s="34">
        <v>15.899999999999999</v>
      </c>
      <c r="Z34" s="34">
        <v>2.3000000000000003</v>
      </c>
      <c r="AA34" s="34">
        <v>1.4000000000000001</v>
      </c>
      <c r="AB34" s="8">
        <v>32.1</v>
      </c>
      <c r="AC34" s="8">
        <v>0.03</v>
      </c>
      <c r="AD34" s="8">
        <v>1940</v>
      </c>
      <c r="AE34" s="8">
        <v>4.6899999999999995</v>
      </c>
      <c r="AF34" s="8">
        <v>65.3</v>
      </c>
      <c r="AG34" s="8">
        <v>44.800000000000004</v>
      </c>
      <c r="AH34" s="8">
        <v>0.66</v>
      </c>
      <c r="AI34" s="8">
        <v>2.8299999999999996</v>
      </c>
      <c r="AJ34" s="8">
        <v>4.43</v>
      </c>
      <c r="AK34" s="8">
        <v>0.02</v>
      </c>
      <c r="AL34" s="8">
        <v>12.4</v>
      </c>
      <c r="AM34" s="8">
        <v>0.70000000000000007</v>
      </c>
      <c r="AN34" s="8">
        <v>1.7000000000000002</v>
      </c>
      <c r="AO34" s="8">
        <v>87.8</v>
      </c>
      <c r="AP34" s="8">
        <v>0.29000000000000004</v>
      </c>
      <c r="AQ34" s="8">
        <v>4270</v>
      </c>
      <c r="AR34" s="8">
        <v>35.799999999999997</v>
      </c>
      <c r="AS34" s="8">
        <v>367</v>
      </c>
      <c r="AT34" s="8">
        <v>118</v>
      </c>
      <c r="AU34" s="8">
        <v>33.5</v>
      </c>
      <c r="AV34" s="8">
        <v>21.200000000000003</v>
      </c>
      <c r="AW34" s="8">
        <v>8.57</v>
      </c>
      <c r="AX34" s="8">
        <v>1.01</v>
      </c>
      <c r="AY34" s="8">
        <v>0.19</v>
      </c>
      <c r="AZ34" s="8">
        <v>0</v>
      </c>
      <c r="BA34" s="8">
        <v>41.1</v>
      </c>
      <c r="BB34" s="8">
        <v>0.74</v>
      </c>
      <c r="BC34" s="8">
        <v>271</v>
      </c>
      <c r="BD34" s="8">
        <v>27.7</v>
      </c>
      <c r="BE34" s="8">
        <v>0</v>
      </c>
      <c r="BF34" s="8">
        <v>9.18</v>
      </c>
      <c r="BG34" s="8">
        <v>14.7</v>
      </c>
      <c r="BH34" s="8">
        <v>0</v>
      </c>
    </row>
    <row r="35" spans="1:60" x14ac:dyDescent="0.25">
      <c r="A35" s="30">
        <v>542</v>
      </c>
      <c r="B35" s="31" t="s">
        <v>94</v>
      </c>
      <c r="C35" s="31" t="s">
        <v>106</v>
      </c>
      <c r="D35" s="31" t="s">
        <v>90</v>
      </c>
      <c r="E35" s="31">
        <v>0</v>
      </c>
      <c r="F35" s="36">
        <v>33.198464571013602</v>
      </c>
      <c r="G35" s="36">
        <f t="shared" si="1"/>
        <v>74.855613463390299</v>
      </c>
      <c r="H35" s="31" t="s">
        <v>17</v>
      </c>
      <c r="I35" s="31" t="s">
        <v>13</v>
      </c>
      <c r="J35" s="32">
        <v>43184</v>
      </c>
      <c r="K35" s="33">
        <v>244.99300085000002</v>
      </c>
      <c r="L35" s="33">
        <v>318.12726380000004</v>
      </c>
      <c r="M35" s="33">
        <v>73.134262950000007</v>
      </c>
      <c r="N35" s="33">
        <v>40.255157349999998</v>
      </c>
      <c r="O35" s="8">
        <v>82</v>
      </c>
      <c r="P35" s="8">
        <v>0</v>
      </c>
      <c r="Q35" s="8">
        <v>124</v>
      </c>
      <c r="R35" s="8">
        <v>48.8</v>
      </c>
      <c r="S35" s="8">
        <v>22.3</v>
      </c>
      <c r="T35" s="8">
        <v>13.5</v>
      </c>
      <c r="U35" s="8">
        <v>0.27</v>
      </c>
      <c r="V35" s="8">
        <v>2.8000000000000003</v>
      </c>
      <c r="W35" s="8">
        <v>8.92</v>
      </c>
      <c r="X35" s="8">
        <v>0.21000000000000002</v>
      </c>
      <c r="Y35" s="34">
        <v>9.9</v>
      </c>
      <c r="Z35" s="34">
        <v>1.7999999999999998</v>
      </c>
      <c r="AA35" s="34">
        <v>1.6</v>
      </c>
      <c r="AB35" s="8">
        <v>38.199999999999996</v>
      </c>
      <c r="AC35" s="8">
        <v>0</v>
      </c>
      <c r="AD35" s="8">
        <v>1910</v>
      </c>
      <c r="AE35" s="8">
        <v>4.72</v>
      </c>
      <c r="AF35" s="8">
        <v>73.099999999999994</v>
      </c>
      <c r="AG35" s="8">
        <v>41.7</v>
      </c>
      <c r="AH35" s="8">
        <v>0.69000000000000006</v>
      </c>
      <c r="AI35" s="8">
        <v>2.23</v>
      </c>
      <c r="AJ35" s="8">
        <v>4.0600000000000005</v>
      </c>
      <c r="AK35" s="8">
        <v>0.38</v>
      </c>
      <c r="AL35" s="8">
        <v>10.1</v>
      </c>
      <c r="AM35" s="8">
        <v>1.3</v>
      </c>
      <c r="AN35" s="8">
        <v>1.3</v>
      </c>
      <c r="AO35" s="8">
        <v>147</v>
      </c>
      <c r="AP35" s="8">
        <v>0.21999999999999997</v>
      </c>
      <c r="AQ35" s="8">
        <v>4320</v>
      </c>
      <c r="AR35" s="8">
        <v>30.2</v>
      </c>
      <c r="AS35" s="8">
        <v>421</v>
      </c>
      <c r="AT35" s="8">
        <v>121</v>
      </c>
      <c r="AU35" s="8">
        <v>35.6</v>
      </c>
      <c r="AV35" s="8">
        <v>13.4</v>
      </c>
      <c r="AW35" s="8">
        <v>5.8599999999999994</v>
      </c>
      <c r="AX35" s="8">
        <v>0.81</v>
      </c>
      <c r="AY35" s="8">
        <v>0.18</v>
      </c>
      <c r="AZ35" s="8">
        <v>0</v>
      </c>
      <c r="BA35" s="8">
        <v>53.9</v>
      </c>
      <c r="BB35" s="8">
        <v>0.66</v>
      </c>
      <c r="BC35" s="8">
        <v>315</v>
      </c>
      <c r="BD35" s="8">
        <v>32.1</v>
      </c>
      <c r="BE35" s="8">
        <v>0</v>
      </c>
      <c r="BF35" s="8">
        <v>6.27</v>
      </c>
      <c r="BG35" s="8">
        <v>13.100000000000001</v>
      </c>
      <c r="BH35" s="8">
        <v>0</v>
      </c>
    </row>
    <row r="36" spans="1:60" x14ac:dyDescent="0.25">
      <c r="A36" s="30">
        <v>545</v>
      </c>
      <c r="B36" s="31" t="s">
        <v>94</v>
      </c>
      <c r="C36" s="31" t="s">
        <v>107</v>
      </c>
      <c r="D36" s="31" t="s">
        <v>119</v>
      </c>
      <c r="E36" s="31">
        <v>16.899999999999999</v>
      </c>
      <c r="F36" s="36">
        <v>35.273368606701943</v>
      </c>
      <c r="G36" s="36">
        <f t="shared" si="1"/>
        <v>79.534089304852188</v>
      </c>
      <c r="H36" s="31" t="s">
        <v>17</v>
      </c>
      <c r="I36" s="31" t="s">
        <v>13</v>
      </c>
      <c r="J36" s="32">
        <v>43184</v>
      </c>
      <c r="K36" s="33">
        <v>269.47240939999995</v>
      </c>
      <c r="L36" s="33">
        <v>351.81495819999998</v>
      </c>
      <c r="M36" s="33">
        <v>82.342548800000003</v>
      </c>
      <c r="N36" s="33">
        <v>49.275146599999999</v>
      </c>
      <c r="O36" s="8">
        <v>84.600000000000009</v>
      </c>
      <c r="P36" s="8">
        <v>0</v>
      </c>
      <c r="Q36" s="8">
        <v>151</v>
      </c>
      <c r="R36" s="8">
        <v>48.099999999999994</v>
      </c>
      <c r="S36" s="8">
        <v>20.8</v>
      </c>
      <c r="T36" s="8">
        <v>12.9</v>
      </c>
      <c r="U36" s="8">
        <v>0.27</v>
      </c>
      <c r="V36" s="8">
        <v>3.3000000000000003</v>
      </c>
      <c r="W36" s="8">
        <v>9.48</v>
      </c>
      <c r="X36" s="8">
        <v>0.19</v>
      </c>
      <c r="Y36" s="34">
        <v>12.6</v>
      </c>
      <c r="Z36" s="34">
        <v>1.2</v>
      </c>
      <c r="AA36" s="34">
        <v>1.9</v>
      </c>
      <c r="AB36" s="8">
        <v>50.099999999999994</v>
      </c>
      <c r="AC36" s="8">
        <v>0</v>
      </c>
      <c r="AD36" s="8">
        <v>1900</v>
      </c>
      <c r="AE36" s="8">
        <v>5.5</v>
      </c>
      <c r="AF36" s="8">
        <v>71.7</v>
      </c>
      <c r="AG36" s="8">
        <v>45.4</v>
      </c>
      <c r="AH36" s="8">
        <v>0.68</v>
      </c>
      <c r="AI36" s="8">
        <v>2.21</v>
      </c>
      <c r="AJ36" s="8">
        <v>5.4</v>
      </c>
      <c r="AK36" s="8">
        <v>0.03</v>
      </c>
      <c r="AL36" s="8">
        <v>6.8999999999999995</v>
      </c>
      <c r="AM36" s="8">
        <v>0.4</v>
      </c>
      <c r="AN36" s="8">
        <v>1.5</v>
      </c>
      <c r="AO36" s="8">
        <v>199</v>
      </c>
      <c r="AP36" s="8">
        <v>0.33</v>
      </c>
      <c r="AQ36" s="8">
        <v>4150</v>
      </c>
      <c r="AR36" s="8">
        <v>36.700000000000003</v>
      </c>
      <c r="AS36" s="8">
        <v>398</v>
      </c>
      <c r="AT36" s="8">
        <v>128</v>
      </c>
      <c r="AU36" s="8">
        <v>47.1</v>
      </c>
      <c r="AV36" s="8">
        <v>12.8</v>
      </c>
      <c r="AW36" s="8">
        <v>8.06</v>
      </c>
      <c r="AX36" s="8">
        <v>0.85000000000000009</v>
      </c>
      <c r="AY36" s="8">
        <v>0.48</v>
      </c>
      <c r="AZ36" s="8">
        <v>0</v>
      </c>
      <c r="BA36" s="8">
        <v>54.5</v>
      </c>
      <c r="BB36" s="8">
        <v>1.7399999999999998</v>
      </c>
      <c r="BC36" s="8">
        <v>284</v>
      </c>
      <c r="BD36" s="8">
        <v>35.099999999999994</v>
      </c>
      <c r="BE36" s="8">
        <v>0.09</v>
      </c>
      <c r="BF36" s="8">
        <v>5.5400000000000009</v>
      </c>
      <c r="BG36" s="8">
        <v>13.5</v>
      </c>
      <c r="BH36" s="8">
        <v>0.02</v>
      </c>
    </row>
    <row r="37" spans="1:60" x14ac:dyDescent="0.25">
      <c r="A37" s="30">
        <v>548</v>
      </c>
      <c r="B37" s="31" t="s">
        <v>94</v>
      </c>
      <c r="C37" s="31" t="s">
        <v>108</v>
      </c>
      <c r="D37" s="31" t="s">
        <v>90</v>
      </c>
      <c r="E37" s="31">
        <v>0</v>
      </c>
      <c r="F37" s="36">
        <v>32.679738562091501</v>
      </c>
      <c r="G37" s="36">
        <f t="shared" si="1"/>
        <v>73.685994503024801</v>
      </c>
      <c r="H37" s="31" t="s">
        <v>17</v>
      </c>
      <c r="I37" s="31" t="s">
        <v>13</v>
      </c>
      <c r="J37" s="32">
        <v>43184</v>
      </c>
      <c r="K37" s="33">
        <v>248.45129779999996</v>
      </c>
      <c r="L37" s="33">
        <v>334.70910259999994</v>
      </c>
      <c r="M37" s="33">
        <v>86.257804800000002</v>
      </c>
      <c r="N37" s="33">
        <v>47.151930049999997</v>
      </c>
      <c r="O37" s="8">
        <v>168</v>
      </c>
      <c r="P37" s="8">
        <v>0</v>
      </c>
      <c r="Q37" s="8">
        <v>189</v>
      </c>
      <c r="R37" s="8">
        <v>96.199999999999989</v>
      </c>
      <c r="S37" s="8">
        <v>35</v>
      </c>
      <c r="T37" s="8">
        <v>23.5</v>
      </c>
      <c r="U37" s="8">
        <v>0.42999999999999994</v>
      </c>
      <c r="V37" s="8">
        <v>3.95</v>
      </c>
      <c r="W37" s="8">
        <v>6.22</v>
      </c>
      <c r="X37" s="8">
        <v>0.41000000000000003</v>
      </c>
      <c r="Y37" s="34">
        <v>11.299999999999999</v>
      </c>
      <c r="Z37" s="34">
        <v>2.4</v>
      </c>
      <c r="AA37" s="34">
        <v>1.5</v>
      </c>
      <c r="AB37" s="8">
        <v>31.9</v>
      </c>
      <c r="AC37" s="8">
        <v>0</v>
      </c>
      <c r="AD37" s="8">
        <v>1930</v>
      </c>
      <c r="AE37" s="8">
        <v>4.25</v>
      </c>
      <c r="AF37" s="8">
        <v>75.8</v>
      </c>
      <c r="AG37" s="8">
        <v>48</v>
      </c>
      <c r="AH37" s="8">
        <v>0.67</v>
      </c>
      <c r="AI37" s="8">
        <v>1.9300000000000002</v>
      </c>
      <c r="AJ37" s="8">
        <v>5.4700000000000006</v>
      </c>
      <c r="AK37" s="8">
        <v>0</v>
      </c>
      <c r="AL37" s="8">
        <v>7.4</v>
      </c>
      <c r="AM37" s="8">
        <v>1.5</v>
      </c>
      <c r="AN37" s="8">
        <v>1.9</v>
      </c>
      <c r="AO37" s="8">
        <v>70.099999999999994</v>
      </c>
      <c r="AP37" s="8">
        <v>0.32</v>
      </c>
      <c r="AQ37" s="8">
        <v>4320</v>
      </c>
      <c r="AR37" s="8">
        <v>32.9</v>
      </c>
      <c r="AS37" s="8">
        <v>408</v>
      </c>
      <c r="AT37" s="8">
        <v>126</v>
      </c>
      <c r="AU37" s="8">
        <v>27.9</v>
      </c>
      <c r="AV37" s="8">
        <v>12</v>
      </c>
      <c r="AW37" s="8">
        <v>8.9600000000000009</v>
      </c>
      <c r="AX37" s="8">
        <v>2.96</v>
      </c>
      <c r="AY37" s="8">
        <v>0.15</v>
      </c>
      <c r="AZ37" s="8">
        <v>0</v>
      </c>
      <c r="BA37" s="8">
        <v>41.4</v>
      </c>
      <c r="BB37" s="8">
        <v>0.73</v>
      </c>
      <c r="BC37" s="8">
        <v>313</v>
      </c>
      <c r="BD37" s="8">
        <v>29.6</v>
      </c>
      <c r="BE37" s="8">
        <v>0</v>
      </c>
      <c r="BF37" s="8">
        <v>5.9399999999999995</v>
      </c>
      <c r="BG37" s="8">
        <v>13.700000000000001</v>
      </c>
      <c r="BH37" s="8">
        <v>0</v>
      </c>
    </row>
    <row r="38" spans="1:60" x14ac:dyDescent="0.25">
      <c r="A38" s="30">
        <v>551</v>
      </c>
      <c r="B38" s="31" t="s">
        <v>94</v>
      </c>
      <c r="C38" s="31" t="s">
        <v>109</v>
      </c>
      <c r="D38" s="31" t="s">
        <v>120</v>
      </c>
      <c r="E38" s="31">
        <v>28.2</v>
      </c>
      <c r="F38" s="36">
        <v>32.550057059860983</v>
      </c>
      <c r="G38" s="36">
        <f t="shared" si="1"/>
        <v>73.393589762933445</v>
      </c>
      <c r="H38" s="31" t="s">
        <v>17</v>
      </c>
      <c r="I38" s="31" t="s">
        <v>13</v>
      </c>
      <c r="J38" s="32">
        <v>43184</v>
      </c>
      <c r="K38" s="33">
        <v>219.06984499999999</v>
      </c>
      <c r="L38" s="33">
        <v>308.01810845</v>
      </c>
      <c r="M38" s="33">
        <v>88.948263449999999</v>
      </c>
      <c r="N38" s="33">
        <v>36.760648699999997</v>
      </c>
      <c r="O38" s="8">
        <v>156</v>
      </c>
      <c r="P38" s="8">
        <v>0</v>
      </c>
      <c r="Q38" s="8">
        <v>153</v>
      </c>
      <c r="R38" s="8">
        <v>90.8</v>
      </c>
      <c r="S38" s="8">
        <v>24.5</v>
      </c>
      <c r="T38" s="8">
        <v>20.099999999999998</v>
      </c>
      <c r="U38" s="8">
        <v>0.52</v>
      </c>
      <c r="V38" s="8">
        <v>2.7800000000000002</v>
      </c>
      <c r="W38" s="8">
        <v>6.65</v>
      </c>
      <c r="X38" s="8">
        <v>0.48</v>
      </c>
      <c r="Y38" s="34">
        <v>9</v>
      </c>
      <c r="Z38" s="34">
        <v>1.9</v>
      </c>
      <c r="AA38" s="34">
        <v>1.3</v>
      </c>
      <c r="AB38" s="8">
        <v>43.5</v>
      </c>
      <c r="AC38" s="8">
        <v>0</v>
      </c>
      <c r="AD38" s="8">
        <v>1900</v>
      </c>
      <c r="AE38" s="8">
        <v>5.28</v>
      </c>
      <c r="AF38" s="8">
        <v>59.6</v>
      </c>
      <c r="AG38" s="8">
        <v>34.1</v>
      </c>
      <c r="AH38" s="8">
        <v>0.62</v>
      </c>
      <c r="AI38" s="8">
        <v>1.7000000000000002</v>
      </c>
      <c r="AJ38" s="8">
        <v>4.58</v>
      </c>
      <c r="AK38" s="8">
        <v>0</v>
      </c>
      <c r="AL38" s="8">
        <v>5.5</v>
      </c>
      <c r="AM38" s="8">
        <v>1.5</v>
      </c>
      <c r="AN38" s="8">
        <v>1.7999999999999998</v>
      </c>
      <c r="AO38" s="8">
        <v>200</v>
      </c>
      <c r="AP38" s="8">
        <v>0.28000000000000003</v>
      </c>
      <c r="AQ38" s="8">
        <v>4210</v>
      </c>
      <c r="AR38" s="8">
        <v>32.799999999999997</v>
      </c>
      <c r="AS38" s="8">
        <v>372</v>
      </c>
      <c r="AT38" s="8">
        <v>110</v>
      </c>
      <c r="AU38" s="8">
        <v>43.5</v>
      </c>
      <c r="AV38" s="8">
        <v>12</v>
      </c>
      <c r="AW38" s="8">
        <v>7.0699999999999994</v>
      </c>
      <c r="AX38" s="8">
        <v>0.77</v>
      </c>
      <c r="AY38" s="8">
        <v>0.1</v>
      </c>
      <c r="AZ38" s="8">
        <v>0</v>
      </c>
      <c r="BA38" s="8">
        <v>47.800000000000004</v>
      </c>
      <c r="BB38" s="8">
        <v>0.54</v>
      </c>
      <c r="BC38" s="8">
        <v>261</v>
      </c>
      <c r="BD38" s="8">
        <v>26.200000000000003</v>
      </c>
      <c r="BE38" s="8">
        <v>0</v>
      </c>
      <c r="BF38" s="8">
        <v>4.99</v>
      </c>
      <c r="BG38" s="8">
        <v>13.100000000000001</v>
      </c>
      <c r="BH38" s="8">
        <v>0</v>
      </c>
    </row>
    <row r="39" spans="1:60" x14ac:dyDescent="0.25">
      <c r="A39" s="30">
        <v>554</v>
      </c>
      <c r="B39" s="31" t="s">
        <v>94</v>
      </c>
      <c r="C39" s="31" t="s">
        <v>110</v>
      </c>
      <c r="D39" s="31" t="s">
        <v>90</v>
      </c>
      <c r="E39" s="31">
        <v>0</v>
      </c>
      <c r="F39" s="36">
        <v>39.293495175848115</v>
      </c>
      <c r="G39" s="36">
        <f t="shared" si="1"/>
        <v>88.598636247684581</v>
      </c>
      <c r="H39" s="31" t="s">
        <v>17</v>
      </c>
      <c r="I39" s="31" t="s">
        <v>13</v>
      </c>
      <c r="J39" s="32">
        <v>43184</v>
      </c>
      <c r="K39" s="33">
        <v>273.99962255000003</v>
      </c>
      <c r="L39" s="33">
        <v>366.70229540000003</v>
      </c>
      <c r="M39" s="33">
        <v>92.702672849999999</v>
      </c>
      <c r="N39" s="33">
        <v>44.889670200000005</v>
      </c>
      <c r="O39" s="8">
        <v>216</v>
      </c>
      <c r="P39" s="8">
        <v>0</v>
      </c>
      <c r="Q39" s="8">
        <v>202</v>
      </c>
      <c r="R39" s="8">
        <v>119</v>
      </c>
      <c r="S39" s="8">
        <v>32.400000000000006</v>
      </c>
      <c r="T39" s="8">
        <v>30.4</v>
      </c>
      <c r="U39" s="8">
        <v>0.63</v>
      </c>
      <c r="V39" s="8">
        <v>3.1</v>
      </c>
      <c r="W39" s="8">
        <v>8.69</v>
      </c>
      <c r="X39" s="8">
        <v>0.39</v>
      </c>
      <c r="Y39" s="34">
        <v>11.400000000000002</v>
      </c>
      <c r="Z39" s="34">
        <v>1.7999999999999998</v>
      </c>
      <c r="AA39" s="34">
        <v>1.7000000000000002</v>
      </c>
      <c r="AB39" s="8">
        <v>48.3</v>
      </c>
      <c r="AC39" s="8">
        <v>0</v>
      </c>
      <c r="AD39" s="8">
        <v>1900</v>
      </c>
      <c r="AE39" s="8">
        <v>4.93</v>
      </c>
      <c r="AF39" s="8">
        <v>61.5</v>
      </c>
      <c r="AG39" s="8">
        <v>43.6</v>
      </c>
      <c r="AH39" s="8">
        <v>0.56000000000000005</v>
      </c>
      <c r="AI39" s="8">
        <v>2.21</v>
      </c>
      <c r="AJ39" s="8">
        <v>5.26</v>
      </c>
      <c r="AK39" s="8">
        <v>0</v>
      </c>
      <c r="AL39" s="8">
        <v>10</v>
      </c>
      <c r="AM39" s="8">
        <v>1.4000000000000001</v>
      </c>
      <c r="AN39" s="8">
        <v>1.2</v>
      </c>
      <c r="AO39" s="8">
        <v>199</v>
      </c>
      <c r="AP39" s="8">
        <v>0.28000000000000003</v>
      </c>
      <c r="AQ39" s="8">
        <v>4290</v>
      </c>
      <c r="AR39" s="8">
        <v>35.9</v>
      </c>
      <c r="AS39" s="8">
        <v>382</v>
      </c>
      <c r="AT39" s="8">
        <v>125</v>
      </c>
      <c r="AU39" s="8">
        <v>44.2</v>
      </c>
      <c r="AV39" s="8">
        <v>14.399999999999999</v>
      </c>
      <c r="AW39" s="8">
        <v>6.14</v>
      </c>
      <c r="AX39" s="8">
        <v>0.78</v>
      </c>
      <c r="AY39" s="8">
        <v>0.09</v>
      </c>
      <c r="AZ39" s="8">
        <v>0</v>
      </c>
      <c r="BA39" s="8">
        <v>52.800000000000004</v>
      </c>
      <c r="BB39" s="8">
        <v>0.5</v>
      </c>
      <c r="BC39" s="8">
        <v>263</v>
      </c>
      <c r="BD39" s="8">
        <v>33</v>
      </c>
      <c r="BE39" s="8">
        <v>0</v>
      </c>
      <c r="BF39" s="8">
        <v>5.7299999999999995</v>
      </c>
      <c r="BG39" s="8">
        <v>12.7</v>
      </c>
      <c r="BH39" s="8">
        <v>0</v>
      </c>
    </row>
    <row r="40" spans="1:60" x14ac:dyDescent="0.25">
      <c r="A40" s="30">
        <v>557</v>
      </c>
      <c r="B40" s="31" t="s">
        <v>94</v>
      </c>
      <c r="C40" s="31" t="s">
        <v>111</v>
      </c>
      <c r="D40" s="31" t="s">
        <v>120</v>
      </c>
      <c r="E40" s="31">
        <v>28.2</v>
      </c>
      <c r="F40" s="36">
        <v>32.679738562091501</v>
      </c>
      <c r="G40" s="36">
        <f t="shared" si="1"/>
        <v>73.685994503024801</v>
      </c>
      <c r="H40" s="31" t="s">
        <v>17</v>
      </c>
      <c r="I40" s="31" t="s">
        <v>13</v>
      </c>
      <c r="J40" s="32">
        <v>43184</v>
      </c>
      <c r="K40" s="33">
        <v>256.23075919999997</v>
      </c>
      <c r="L40" s="33">
        <v>355.96589885000003</v>
      </c>
      <c r="M40" s="33">
        <v>99.735139650000008</v>
      </c>
      <c r="N40" s="33">
        <v>48.6983794</v>
      </c>
      <c r="O40" s="8">
        <v>327</v>
      </c>
      <c r="P40" s="8">
        <v>0</v>
      </c>
      <c r="Q40" s="8">
        <v>234</v>
      </c>
      <c r="R40" s="8">
        <v>178</v>
      </c>
      <c r="S40" s="8">
        <v>51.5</v>
      </c>
      <c r="T40" s="8">
        <v>46.900000000000006</v>
      </c>
      <c r="U40" s="8">
        <v>0.83000000000000007</v>
      </c>
      <c r="V40" s="8">
        <v>4.01</v>
      </c>
      <c r="W40" s="8">
        <v>6.09</v>
      </c>
      <c r="X40" s="8">
        <v>0.78</v>
      </c>
      <c r="Y40" s="34">
        <v>10.700000000000001</v>
      </c>
      <c r="Z40" s="34">
        <v>2.6</v>
      </c>
      <c r="AA40" s="34">
        <v>2.3000000000000003</v>
      </c>
      <c r="AB40" s="8">
        <v>38</v>
      </c>
      <c r="AC40" s="8">
        <v>0</v>
      </c>
      <c r="AD40" s="8">
        <v>1940</v>
      </c>
      <c r="AE40" s="8">
        <v>3.54</v>
      </c>
      <c r="AF40" s="8">
        <v>85.3</v>
      </c>
      <c r="AG40" s="8">
        <v>41.2</v>
      </c>
      <c r="AH40" s="8">
        <v>0.74</v>
      </c>
      <c r="AI40" s="8">
        <v>2.5300000000000002</v>
      </c>
      <c r="AJ40" s="8">
        <v>5.34</v>
      </c>
      <c r="AK40" s="8">
        <v>0</v>
      </c>
      <c r="AL40" s="8">
        <v>30.2</v>
      </c>
      <c r="AM40" s="8">
        <v>1.2</v>
      </c>
      <c r="AN40" s="8">
        <v>2.2000000000000002</v>
      </c>
      <c r="AO40" s="8">
        <v>35.699999999999996</v>
      </c>
      <c r="AP40" s="8">
        <v>0.21999999999999997</v>
      </c>
      <c r="AQ40" s="8">
        <v>3890</v>
      </c>
      <c r="AR40" s="8">
        <v>27.799999999999997</v>
      </c>
      <c r="AS40" s="8">
        <v>453</v>
      </c>
      <c r="AT40" s="8">
        <v>131</v>
      </c>
      <c r="AU40" s="8">
        <v>18.799999999999997</v>
      </c>
      <c r="AV40" s="8">
        <v>19.600000000000001</v>
      </c>
      <c r="AW40" s="8">
        <v>24.1</v>
      </c>
      <c r="AX40" s="8">
        <v>1.04</v>
      </c>
      <c r="AY40" s="8">
        <v>0.33</v>
      </c>
      <c r="AZ40" s="8">
        <v>0</v>
      </c>
      <c r="BA40" s="8">
        <v>42.199999999999996</v>
      </c>
      <c r="BB40" s="8">
        <v>0.8</v>
      </c>
      <c r="BC40" s="8">
        <v>328</v>
      </c>
      <c r="BD40" s="8">
        <v>27</v>
      </c>
      <c r="BE40" s="8">
        <v>0</v>
      </c>
      <c r="BF40" s="8">
        <v>8.7899999999999991</v>
      </c>
      <c r="BG40" s="8">
        <v>14.9</v>
      </c>
      <c r="BH40" s="8">
        <v>0.03</v>
      </c>
    </row>
    <row r="41" spans="1:60" x14ac:dyDescent="0.25">
      <c r="A41" s="30">
        <v>560</v>
      </c>
      <c r="B41" s="31" t="s">
        <v>94</v>
      </c>
      <c r="C41" s="31" t="s">
        <v>112</v>
      </c>
      <c r="D41" s="31" t="s">
        <v>90</v>
      </c>
      <c r="E41" s="31">
        <v>0</v>
      </c>
      <c r="F41" s="36">
        <v>32.420375557630457</v>
      </c>
      <c r="G41" s="36">
        <f t="shared" si="1"/>
        <v>73.10118502284206</v>
      </c>
      <c r="H41" s="31" t="s">
        <v>17</v>
      </c>
      <c r="I41" s="31" t="s">
        <v>13</v>
      </c>
      <c r="J41" s="32">
        <v>43184</v>
      </c>
      <c r="K41" s="33">
        <v>203.08395535000002</v>
      </c>
      <c r="L41" s="33">
        <v>290.10559790000002</v>
      </c>
      <c r="M41" s="33">
        <v>87.021642549999996</v>
      </c>
      <c r="N41" s="33">
        <v>40.826970100000004</v>
      </c>
      <c r="O41" s="8">
        <v>269</v>
      </c>
      <c r="P41" s="8">
        <v>0</v>
      </c>
      <c r="Q41" s="8">
        <v>197</v>
      </c>
      <c r="R41" s="8">
        <v>149</v>
      </c>
      <c r="S41" s="8">
        <v>31.200000000000003</v>
      </c>
      <c r="T41" s="8">
        <v>35.5</v>
      </c>
      <c r="U41" s="8">
        <v>0.75</v>
      </c>
      <c r="V41" s="8">
        <v>2.5300000000000002</v>
      </c>
      <c r="W41" s="8">
        <v>5.620000000000001</v>
      </c>
      <c r="X41" s="8">
        <v>0.69000000000000006</v>
      </c>
      <c r="Y41" s="34">
        <v>10.8</v>
      </c>
      <c r="Z41" s="34">
        <v>1.4000000000000001</v>
      </c>
      <c r="AA41" s="34">
        <v>1.1000000000000001</v>
      </c>
      <c r="AB41" s="8">
        <v>49.699999999999996</v>
      </c>
      <c r="AC41" s="8">
        <v>0.05</v>
      </c>
      <c r="AD41" s="8">
        <v>1780</v>
      </c>
      <c r="AE41" s="8">
        <v>3.5199999999999996</v>
      </c>
      <c r="AF41" s="8">
        <v>48.7</v>
      </c>
      <c r="AG41" s="8">
        <v>34.200000000000003</v>
      </c>
      <c r="AH41" s="8">
        <v>0.72</v>
      </c>
      <c r="AI41" s="8">
        <v>1.42</v>
      </c>
      <c r="AJ41" s="8">
        <v>4.6999999999999993</v>
      </c>
      <c r="AK41" s="8">
        <v>0</v>
      </c>
      <c r="AL41" s="8">
        <v>11.6</v>
      </c>
      <c r="AM41" s="8">
        <v>0.8</v>
      </c>
      <c r="AN41" s="8">
        <v>1.5</v>
      </c>
      <c r="AO41" s="8">
        <v>146</v>
      </c>
      <c r="AP41" s="8">
        <v>0.27</v>
      </c>
      <c r="AQ41" s="8">
        <v>3890</v>
      </c>
      <c r="AR41" s="8">
        <v>28.1</v>
      </c>
      <c r="AS41" s="8">
        <v>364</v>
      </c>
      <c r="AT41" s="8">
        <v>127</v>
      </c>
      <c r="AU41" s="8">
        <v>28.5</v>
      </c>
      <c r="AV41" s="8">
        <v>11.200000000000001</v>
      </c>
      <c r="AW41" s="8">
        <v>20.299999999999997</v>
      </c>
      <c r="AX41" s="8">
        <v>0.81</v>
      </c>
      <c r="AY41" s="8">
        <v>0.25</v>
      </c>
      <c r="AZ41" s="8">
        <v>0</v>
      </c>
      <c r="BA41" s="8">
        <v>47.199999999999996</v>
      </c>
      <c r="BB41" s="8">
        <v>0.56000000000000005</v>
      </c>
      <c r="BC41" s="8">
        <v>222</v>
      </c>
      <c r="BD41" s="8">
        <v>26.9</v>
      </c>
      <c r="BE41" s="8">
        <v>0</v>
      </c>
      <c r="BF41" s="8">
        <v>4.41</v>
      </c>
      <c r="BG41" s="8">
        <v>12.4</v>
      </c>
      <c r="BH41" s="8">
        <v>0.02</v>
      </c>
    </row>
    <row r="42" spans="1:60" x14ac:dyDescent="0.25">
      <c r="A42" s="30">
        <v>563</v>
      </c>
      <c r="B42" s="31" t="s">
        <v>94</v>
      </c>
      <c r="C42" s="31" t="s">
        <v>113</v>
      </c>
      <c r="D42" s="31" t="s">
        <v>93</v>
      </c>
      <c r="E42" s="31">
        <v>22.5</v>
      </c>
      <c r="F42" s="36">
        <v>37.6076356468513</v>
      </c>
      <c r="G42" s="36">
        <f t="shared" si="1"/>
        <v>84.797374626496719</v>
      </c>
      <c r="H42" s="31" t="s">
        <v>17</v>
      </c>
      <c r="I42" s="31" t="s">
        <v>13</v>
      </c>
      <c r="J42" s="32">
        <v>43184</v>
      </c>
      <c r="K42" s="33">
        <v>223.90438065000001</v>
      </c>
      <c r="L42" s="33">
        <v>315.08386415000001</v>
      </c>
      <c r="M42" s="33">
        <v>91.179483499999989</v>
      </c>
      <c r="N42" s="33">
        <v>42.707457699999992</v>
      </c>
      <c r="O42" s="8">
        <v>242</v>
      </c>
      <c r="P42" s="8">
        <v>0</v>
      </c>
      <c r="Q42" s="8">
        <v>183</v>
      </c>
      <c r="R42" s="8">
        <v>130</v>
      </c>
      <c r="S42" s="8">
        <v>26.7</v>
      </c>
      <c r="T42" s="8">
        <v>34</v>
      </c>
      <c r="U42" s="8">
        <v>0.69000000000000006</v>
      </c>
      <c r="V42" s="8">
        <v>2.4299999999999997</v>
      </c>
      <c r="W42" s="8">
        <v>6.73</v>
      </c>
      <c r="X42" s="8">
        <v>0.49</v>
      </c>
      <c r="Y42" s="34">
        <v>10.4</v>
      </c>
      <c r="Z42" s="34">
        <v>1.1000000000000001</v>
      </c>
      <c r="AA42" s="34">
        <v>1.9</v>
      </c>
      <c r="AB42" s="8">
        <v>55.5</v>
      </c>
      <c r="AC42" s="8">
        <v>0</v>
      </c>
      <c r="AD42" s="8">
        <v>1900</v>
      </c>
      <c r="AE42" s="8">
        <v>4.34</v>
      </c>
      <c r="AF42" s="8">
        <v>56.7</v>
      </c>
      <c r="AG42" s="8">
        <v>35.9</v>
      </c>
      <c r="AH42" s="8">
        <v>0.71</v>
      </c>
      <c r="AI42" s="8">
        <v>1.77</v>
      </c>
      <c r="AJ42" s="8">
        <v>6.1899999999999995</v>
      </c>
      <c r="AK42" s="8">
        <v>0</v>
      </c>
      <c r="AL42" s="8">
        <v>11</v>
      </c>
      <c r="AM42" s="8">
        <v>0.70000000000000007</v>
      </c>
      <c r="AN42" s="8">
        <v>1.7999999999999998</v>
      </c>
      <c r="AO42" s="8">
        <v>150</v>
      </c>
      <c r="AP42" s="8">
        <v>0.44999999999999996</v>
      </c>
      <c r="AQ42" s="8">
        <v>3930</v>
      </c>
      <c r="AR42" s="8">
        <v>32.799999999999997</v>
      </c>
      <c r="AS42" s="8">
        <v>391</v>
      </c>
      <c r="AT42" s="8">
        <v>129</v>
      </c>
      <c r="AU42" s="8">
        <v>28.799999999999997</v>
      </c>
      <c r="AV42" s="8">
        <v>12.1</v>
      </c>
      <c r="AW42" s="8">
        <v>28.1</v>
      </c>
      <c r="AX42" s="8">
        <v>0.89999999999999991</v>
      </c>
      <c r="AY42" s="8">
        <v>0.16</v>
      </c>
      <c r="AZ42" s="8">
        <v>0</v>
      </c>
      <c r="BA42" s="8">
        <v>43.6</v>
      </c>
      <c r="BB42" s="8">
        <v>0.52</v>
      </c>
      <c r="BC42" s="8">
        <v>223</v>
      </c>
      <c r="BD42" s="8">
        <v>26</v>
      </c>
      <c r="BE42" s="8">
        <v>0</v>
      </c>
      <c r="BF42" s="8">
        <v>4.55</v>
      </c>
      <c r="BG42" s="8">
        <v>11.7</v>
      </c>
      <c r="BH42" s="8">
        <v>0.04</v>
      </c>
    </row>
    <row r="43" spans="1:60" x14ac:dyDescent="0.25">
      <c r="A43" s="30">
        <v>566</v>
      </c>
      <c r="B43" s="31" t="s">
        <v>94</v>
      </c>
      <c r="C43" s="31" t="s">
        <v>114</v>
      </c>
      <c r="D43" s="31" t="s">
        <v>90</v>
      </c>
      <c r="E43" s="31">
        <v>0</v>
      </c>
      <c r="F43" s="36">
        <v>30.8641975308642</v>
      </c>
      <c r="G43" s="36">
        <f t="shared" si="1"/>
        <v>69.592328141745654</v>
      </c>
      <c r="H43" s="31" t="s">
        <v>17</v>
      </c>
      <c r="I43" s="31" t="s">
        <v>13</v>
      </c>
      <c r="J43" s="32">
        <v>43184</v>
      </c>
      <c r="K43" s="33">
        <v>272.29161419999997</v>
      </c>
      <c r="L43" s="33">
        <v>390.69155679999994</v>
      </c>
      <c r="M43" s="33">
        <v>118.39994259999999</v>
      </c>
      <c r="N43" s="33">
        <v>55.313881800000004</v>
      </c>
      <c r="O43" s="8">
        <v>384</v>
      </c>
      <c r="P43" s="8">
        <v>0</v>
      </c>
      <c r="Q43" s="8">
        <v>271</v>
      </c>
      <c r="R43" s="8">
        <v>218</v>
      </c>
      <c r="S43" s="8">
        <v>67.8</v>
      </c>
      <c r="T43" s="8">
        <v>58.5</v>
      </c>
      <c r="U43" s="8">
        <v>1.04</v>
      </c>
      <c r="V43" s="8">
        <v>4.16</v>
      </c>
      <c r="W43" s="8">
        <v>0.42999999999999994</v>
      </c>
      <c r="X43" s="8">
        <v>1.06</v>
      </c>
      <c r="Y43" s="34">
        <v>9.8000000000000007</v>
      </c>
      <c r="Z43" s="34">
        <v>2.2000000000000002</v>
      </c>
      <c r="AA43" s="34">
        <v>2.9</v>
      </c>
      <c r="AB43" s="8">
        <v>38.199999999999996</v>
      </c>
      <c r="AC43" s="8">
        <v>0</v>
      </c>
      <c r="AD43" s="8">
        <v>1930</v>
      </c>
      <c r="AE43" s="8">
        <v>3.6799999999999997</v>
      </c>
      <c r="AF43" s="8">
        <v>73.899999999999991</v>
      </c>
      <c r="AG43" s="8">
        <v>40.4</v>
      </c>
      <c r="AH43" s="8">
        <v>0.75</v>
      </c>
      <c r="AI43" s="8">
        <v>1.6800000000000002</v>
      </c>
      <c r="AJ43" s="8">
        <v>5.41</v>
      </c>
      <c r="AK43" s="8">
        <v>0</v>
      </c>
      <c r="AL43" s="8">
        <v>9.8000000000000007</v>
      </c>
      <c r="AM43" s="8">
        <v>0.70000000000000007</v>
      </c>
      <c r="AN43" s="8">
        <v>2</v>
      </c>
      <c r="AO43" s="8">
        <v>29.5</v>
      </c>
      <c r="AP43" s="8">
        <v>0.29000000000000004</v>
      </c>
      <c r="AQ43" s="8">
        <v>4020</v>
      </c>
      <c r="AR43" s="8">
        <v>28.3</v>
      </c>
      <c r="AS43" s="8">
        <v>424</v>
      </c>
      <c r="AT43" s="8">
        <v>133</v>
      </c>
      <c r="AU43" s="8">
        <v>18</v>
      </c>
      <c r="AV43" s="8">
        <v>11.799999999999999</v>
      </c>
      <c r="AW43" s="8">
        <v>25.099999999999998</v>
      </c>
      <c r="AX43" s="8">
        <v>1.03</v>
      </c>
      <c r="AY43" s="8">
        <v>0.49</v>
      </c>
      <c r="AZ43" s="8">
        <v>0</v>
      </c>
      <c r="BA43" s="8">
        <v>28.1</v>
      </c>
      <c r="BB43" s="8">
        <v>1.1200000000000001</v>
      </c>
      <c r="BC43" s="8">
        <v>252</v>
      </c>
      <c r="BD43" s="8">
        <v>20.7</v>
      </c>
      <c r="BE43" s="8">
        <v>0</v>
      </c>
      <c r="BF43" s="8">
        <v>5.68</v>
      </c>
      <c r="BG43" s="8">
        <v>12.3</v>
      </c>
      <c r="BH43" s="8">
        <v>0.05</v>
      </c>
    </row>
    <row r="44" spans="1:60" x14ac:dyDescent="0.25">
      <c r="A44" s="30">
        <v>569</v>
      </c>
      <c r="B44" s="31" t="s">
        <v>94</v>
      </c>
      <c r="C44" s="31" t="s">
        <v>115</v>
      </c>
      <c r="D44" s="31" t="s">
        <v>119</v>
      </c>
      <c r="E44" s="31">
        <v>16.899999999999999</v>
      </c>
      <c r="F44" s="36">
        <v>31.771968046477852</v>
      </c>
      <c r="G44" s="36">
        <f t="shared" si="1"/>
        <v>71.639161322385235</v>
      </c>
      <c r="H44" s="31" t="s">
        <v>17</v>
      </c>
      <c r="I44" s="31" t="s">
        <v>13</v>
      </c>
      <c r="J44" s="32">
        <v>43184</v>
      </c>
      <c r="K44" s="33">
        <v>225.04685699999999</v>
      </c>
      <c r="L44" s="33">
        <v>311.97836899999999</v>
      </c>
      <c r="M44" s="33">
        <v>86.931511999999998</v>
      </c>
      <c r="N44" s="33">
        <v>43.126776450000001</v>
      </c>
      <c r="O44" s="8">
        <v>272</v>
      </c>
      <c r="P44" s="8">
        <v>0</v>
      </c>
      <c r="Q44" s="8">
        <v>233</v>
      </c>
      <c r="R44" s="8">
        <v>153</v>
      </c>
      <c r="S44" s="8">
        <v>33.6</v>
      </c>
      <c r="T44" s="8">
        <v>37</v>
      </c>
      <c r="U44" s="8">
        <v>0.84000000000000008</v>
      </c>
      <c r="V44" s="8">
        <v>3.2</v>
      </c>
      <c r="W44" s="8">
        <v>0.87999999999999989</v>
      </c>
      <c r="X44" s="8">
        <v>0.64</v>
      </c>
      <c r="Y44" s="34">
        <v>10.600000000000001</v>
      </c>
      <c r="Z44" s="34">
        <v>1.3</v>
      </c>
      <c r="AA44" s="34">
        <v>2.1</v>
      </c>
      <c r="AB44" s="8">
        <v>61.5</v>
      </c>
      <c r="AC44" s="8">
        <v>0.01</v>
      </c>
      <c r="AD44" s="8">
        <v>1920</v>
      </c>
      <c r="AE44" s="8">
        <v>3.77</v>
      </c>
      <c r="AF44" s="8">
        <v>59.5</v>
      </c>
      <c r="AG44" s="8">
        <v>36.1</v>
      </c>
      <c r="AH44" s="8">
        <v>0.90999999999999992</v>
      </c>
      <c r="AI44" s="8">
        <v>1.6700000000000002</v>
      </c>
      <c r="AJ44" s="8">
        <v>4.8099999999999996</v>
      </c>
      <c r="AK44" s="8">
        <v>0</v>
      </c>
      <c r="AL44" s="8">
        <v>10.600000000000001</v>
      </c>
      <c r="AM44" s="8">
        <v>0.8</v>
      </c>
      <c r="AN44" s="8">
        <v>1.7000000000000002</v>
      </c>
      <c r="AO44" s="8">
        <v>198</v>
      </c>
      <c r="AP44" s="8">
        <v>0.37</v>
      </c>
      <c r="AQ44" s="8">
        <v>3930</v>
      </c>
      <c r="AR44" s="8">
        <v>29.700000000000003</v>
      </c>
      <c r="AS44" s="8">
        <v>391</v>
      </c>
      <c r="AT44" s="8">
        <v>132</v>
      </c>
      <c r="AU44" s="8">
        <v>35.4</v>
      </c>
      <c r="AV44" s="8">
        <v>11.200000000000001</v>
      </c>
      <c r="AW44" s="8">
        <v>24.6</v>
      </c>
      <c r="AX44" s="8">
        <v>0.94</v>
      </c>
      <c r="AY44" s="8">
        <v>0.19</v>
      </c>
      <c r="AZ44" s="8">
        <v>0</v>
      </c>
      <c r="BA44" s="8">
        <v>39.1</v>
      </c>
      <c r="BB44" s="8">
        <v>0.71</v>
      </c>
      <c r="BC44" s="8">
        <v>207</v>
      </c>
      <c r="BD44" s="8">
        <v>23.599999999999998</v>
      </c>
      <c r="BE44" s="8">
        <v>0</v>
      </c>
      <c r="BF44" s="8">
        <v>5.2</v>
      </c>
      <c r="BG44" s="8">
        <v>4.47</v>
      </c>
      <c r="BH44" s="8">
        <v>0.04</v>
      </c>
    </row>
    <row r="45" spans="1:60" x14ac:dyDescent="0.25">
      <c r="A45" s="30">
        <v>572</v>
      </c>
      <c r="B45" s="31" t="s">
        <v>94</v>
      </c>
      <c r="C45" s="31" t="s">
        <v>116</v>
      </c>
      <c r="D45" s="31" t="s">
        <v>90</v>
      </c>
      <c r="E45" s="31">
        <v>0</v>
      </c>
      <c r="F45" s="36">
        <v>41.498080713767003</v>
      </c>
      <c r="G45" s="36">
        <f t="shared" si="1"/>
        <v>93.569516829237884</v>
      </c>
      <c r="H45" s="31" t="s">
        <v>17</v>
      </c>
      <c r="I45" s="31" t="s">
        <v>13</v>
      </c>
      <c r="J45" s="32">
        <v>43184</v>
      </c>
      <c r="K45" s="33">
        <v>230.23020704999999</v>
      </c>
      <c r="L45" s="33">
        <v>324.01185559999999</v>
      </c>
      <c r="M45" s="33">
        <v>93.781648550000014</v>
      </c>
      <c r="N45" s="33">
        <v>38.656318050000003</v>
      </c>
      <c r="O45" s="8">
        <v>282</v>
      </c>
      <c r="P45" s="8">
        <v>0</v>
      </c>
      <c r="Q45" s="8">
        <v>235</v>
      </c>
      <c r="R45" s="8">
        <v>149</v>
      </c>
      <c r="S45" s="8">
        <v>34.5</v>
      </c>
      <c r="T45" s="8">
        <v>38.5</v>
      </c>
      <c r="U45" s="8">
        <v>0.78</v>
      </c>
      <c r="V45" s="8">
        <v>2.92</v>
      </c>
      <c r="W45" s="8">
        <v>1.73</v>
      </c>
      <c r="X45" s="8">
        <v>0.6</v>
      </c>
      <c r="Y45" s="34">
        <v>8.6</v>
      </c>
      <c r="Z45" s="34">
        <v>1.6</v>
      </c>
      <c r="AA45" s="34">
        <v>2</v>
      </c>
      <c r="AB45" s="8">
        <v>56.8</v>
      </c>
      <c r="AC45" s="8">
        <v>0</v>
      </c>
      <c r="AD45" s="8">
        <v>1910</v>
      </c>
      <c r="AE45" s="8">
        <v>4.17</v>
      </c>
      <c r="AF45" s="8">
        <v>65.599999999999994</v>
      </c>
      <c r="AG45" s="8">
        <v>41.2</v>
      </c>
      <c r="AH45" s="8">
        <v>0.90999999999999992</v>
      </c>
      <c r="AI45" s="8">
        <v>1.88</v>
      </c>
      <c r="AJ45" s="8">
        <v>4.45</v>
      </c>
      <c r="AK45" s="8">
        <v>0</v>
      </c>
      <c r="AL45" s="8">
        <v>7.7</v>
      </c>
      <c r="AM45" s="8">
        <v>1</v>
      </c>
      <c r="AN45" s="8">
        <v>1.6</v>
      </c>
      <c r="AO45" s="8">
        <v>168</v>
      </c>
      <c r="AP45" s="8">
        <v>0.49</v>
      </c>
      <c r="AQ45" s="8">
        <v>4010</v>
      </c>
      <c r="AR45" s="8">
        <v>29.6</v>
      </c>
      <c r="AS45" s="8">
        <v>429</v>
      </c>
      <c r="AT45" s="8">
        <v>148</v>
      </c>
      <c r="AU45" s="8">
        <v>29</v>
      </c>
      <c r="AV45" s="8">
        <v>12.7</v>
      </c>
      <c r="AW45" s="8">
        <v>23.2</v>
      </c>
      <c r="AX45" s="8">
        <v>0.85999999999999988</v>
      </c>
      <c r="AY45" s="8">
        <v>0.10999999999999999</v>
      </c>
      <c r="AZ45" s="8">
        <v>0</v>
      </c>
      <c r="BA45" s="8">
        <v>35.5</v>
      </c>
      <c r="BB45" s="8">
        <v>0.64</v>
      </c>
      <c r="BC45" s="8">
        <v>222</v>
      </c>
      <c r="BD45" s="8">
        <v>26.6</v>
      </c>
      <c r="BE45" s="8">
        <v>0</v>
      </c>
      <c r="BF45" s="8">
        <v>6</v>
      </c>
      <c r="BG45" s="8">
        <v>5.4700000000000006</v>
      </c>
      <c r="BH45" s="8">
        <v>0.04</v>
      </c>
    </row>
    <row r="46" spans="1:60" x14ac:dyDescent="0.25">
      <c r="A46" s="30">
        <v>575</v>
      </c>
      <c r="B46" s="31" t="s">
        <v>94</v>
      </c>
      <c r="C46" s="31" t="s">
        <v>117</v>
      </c>
      <c r="D46" s="31" t="s">
        <v>90</v>
      </c>
      <c r="E46" s="31">
        <v>0</v>
      </c>
      <c r="F46" s="36">
        <v>32.939101566552544</v>
      </c>
      <c r="G46" s="36">
        <f t="shared" si="1"/>
        <v>74.270803983207529</v>
      </c>
      <c r="H46" s="31" t="s">
        <v>17</v>
      </c>
      <c r="I46" s="31" t="s">
        <v>13</v>
      </c>
      <c r="J46" s="32">
        <v>43184</v>
      </c>
      <c r="K46" s="33">
        <v>225.22877085000005</v>
      </c>
      <c r="L46" s="33">
        <v>326.23896520000005</v>
      </c>
      <c r="M46" s="33">
        <v>101.01019434999999</v>
      </c>
      <c r="N46" s="33">
        <v>55.393650649999998</v>
      </c>
      <c r="O46" s="8">
        <v>363</v>
      </c>
      <c r="P46" s="8">
        <v>0</v>
      </c>
      <c r="Q46" s="8">
        <v>284</v>
      </c>
      <c r="R46" s="8">
        <v>194</v>
      </c>
      <c r="S46" s="8">
        <v>45.5</v>
      </c>
      <c r="T46" s="8">
        <v>51.4</v>
      </c>
      <c r="U46" s="8">
        <v>0.94</v>
      </c>
      <c r="V46" s="8">
        <v>3.9000000000000004</v>
      </c>
      <c r="W46" s="8">
        <v>3.25</v>
      </c>
      <c r="X46" s="8">
        <v>0.85999999999999988</v>
      </c>
      <c r="Y46" s="34">
        <v>16.400000000000002</v>
      </c>
      <c r="Z46" s="34">
        <v>2.3000000000000003</v>
      </c>
      <c r="AA46" s="34">
        <v>2</v>
      </c>
      <c r="AB46" s="8">
        <v>40.099999999999994</v>
      </c>
      <c r="AC46" s="8">
        <v>0</v>
      </c>
      <c r="AD46" s="8">
        <v>1950</v>
      </c>
      <c r="AE46" s="8">
        <v>3.53</v>
      </c>
      <c r="AF46" s="8">
        <v>67.8</v>
      </c>
      <c r="AG46" s="8">
        <v>44.3</v>
      </c>
      <c r="AH46" s="8">
        <v>0.82000000000000006</v>
      </c>
      <c r="AI46" s="8">
        <v>1.7100000000000002</v>
      </c>
      <c r="AJ46" s="8">
        <v>4.7299999999999995</v>
      </c>
      <c r="AK46" s="8">
        <v>0</v>
      </c>
      <c r="AL46" s="8">
        <v>12.2</v>
      </c>
      <c r="AM46" s="8">
        <v>1.4000000000000001</v>
      </c>
      <c r="AN46" s="8">
        <v>1.5</v>
      </c>
      <c r="AO46" s="8">
        <v>50.8</v>
      </c>
      <c r="AP46" s="8">
        <v>0.22999999999999998</v>
      </c>
      <c r="AQ46" s="8">
        <v>3950</v>
      </c>
      <c r="AR46" s="8">
        <v>26.099999999999998</v>
      </c>
      <c r="AS46" s="8">
        <v>411</v>
      </c>
      <c r="AT46" s="8">
        <v>142</v>
      </c>
      <c r="AU46" s="8">
        <v>20.6</v>
      </c>
      <c r="AV46" s="8">
        <v>14.399999999999999</v>
      </c>
      <c r="AW46" s="8">
        <v>28.2</v>
      </c>
      <c r="AX46" s="8">
        <v>1.19</v>
      </c>
      <c r="AY46" s="8">
        <v>0.4</v>
      </c>
      <c r="AZ46" s="8">
        <v>0</v>
      </c>
      <c r="BA46" s="8">
        <v>26.099999999999998</v>
      </c>
      <c r="BB46" s="8">
        <v>1.6900000000000002</v>
      </c>
      <c r="BC46" s="8">
        <v>221</v>
      </c>
      <c r="BD46" s="8">
        <v>21.7</v>
      </c>
      <c r="BE46" s="8">
        <v>0.06</v>
      </c>
      <c r="BF46" s="8">
        <v>6.33</v>
      </c>
      <c r="BG46" s="8">
        <v>6.34</v>
      </c>
      <c r="BH46" s="8">
        <v>0.05</v>
      </c>
    </row>
    <row r="47" spans="1:60" x14ac:dyDescent="0.25">
      <c r="A47" s="30">
        <v>578</v>
      </c>
      <c r="B47" s="31" t="s">
        <v>94</v>
      </c>
      <c r="C47" s="31" t="s">
        <v>118</v>
      </c>
      <c r="D47" s="31" t="s">
        <v>90</v>
      </c>
      <c r="E47" s="31">
        <v>0</v>
      </c>
      <c r="F47" s="36">
        <v>32.161012553169414</v>
      </c>
      <c r="G47" s="36">
        <f t="shared" si="1"/>
        <v>72.516375542659333</v>
      </c>
      <c r="H47" s="31" t="s">
        <v>17</v>
      </c>
      <c r="I47" s="31" t="s">
        <v>13</v>
      </c>
      <c r="J47" s="32">
        <v>43184</v>
      </c>
      <c r="K47" s="8">
        <v>204.8906748</v>
      </c>
      <c r="L47" s="8">
        <v>280.15732550000001</v>
      </c>
      <c r="M47" s="8">
        <v>75.2666507</v>
      </c>
      <c r="N47" s="8">
        <v>50.014197399999993</v>
      </c>
      <c r="O47" s="8">
        <v>136</v>
      </c>
      <c r="P47" s="8">
        <v>0</v>
      </c>
      <c r="Q47" s="8">
        <v>193</v>
      </c>
      <c r="R47" s="8">
        <v>74.400000000000006</v>
      </c>
      <c r="S47" s="8">
        <v>24.2</v>
      </c>
      <c r="T47" s="8">
        <v>19.600000000000001</v>
      </c>
      <c r="U47" s="8">
        <v>0.42000000000000004</v>
      </c>
      <c r="V47" s="8">
        <v>1.98</v>
      </c>
      <c r="W47" s="8">
        <v>4.16</v>
      </c>
      <c r="X47" s="8">
        <v>0.32</v>
      </c>
      <c r="Y47" s="34">
        <v>15.2</v>
      </c>
      <c r="Z47" s="34">
        <v>0.8</v>
      </c>
      <c r="AA47" s="34">
        <v>1.1000000000000001</v>
      </c>
      <c r="AB47" s="8">
        <v>65.199999999999989</v>
      </c>
      <c r="AC47" s="8">
        <v>0</v>
      </c>
      <c r="AD47" s="8">
        <v>1900</v>
      </c>
      <c r="AE47" s="8">
        <v>4.12</v>
      </c>
      <c r="AF47" s="8">
        <v>70.900000000000006</v>
      </c>
      <c r="AG47" s="8">
        <v>43.4</v>
      </c>
      <c r="AH47" s="8">
        <v>0.85000000000000009</v>
      </c>
      <c r="AI47" s="8">
        <v>1.7799999999999998</v>
      </c>
      <c r="AJ47" s="8">
        <v>6.4700000000000006</v>
      </c>
      <c r="AK47" s="8">
        <v>0</v>
      </c>
      <c r="AL47" s="8">
        <v>11.399999999999999</v>
      </c>
      <c r="AM47" s="8">
        <v>0.89999999999999991</v>
      </c>
      <c r="AN47" s="8">
        <v>1.7999999999999998</v>
      </c>
      <c r="AO47" s="8">
        <v>218</v>
      </c>
      <c r="AP47" s="8">
        <v>0.34</v>
      </c>
      <c r="AQ47" s="8">
        <v>3980</v>
      </c>
      <c r="AR47" s="8">
        <v>31.9</v>
      </c>
      <c r="AS47" s="8">
        <v>467</v>
      </c>
      <c r="AT47" s="8">
        <v>160</v>
      </c>
      <c r="AU47" s="8">
        <v>30.5</v>
      </c>
      <c r="AV47" s="8">
        <v>12.1</v>
      </c>
      <c r="AW47" s="8">
        <v>32</v>
      </c>
      <c r="AX47" s="8">
        <v>1.3800000000000001</v>
      </c>
      <c r="AY47" s="8">
        <v>0.08</v>
      </c>
      <c r="AZ47" s="8">
        <v>0</v>
      </c>
      <c r="BA47" s="8">
        <v>42.9</v>
      </c>
      <c r="BB47" s="8">
        <v>0.6</v>
      </c>
      <c r="BC47" s="8">
        <v>239</v>
      </c>
      <c r="BD47" s="8">
        <v>28.900000000000002</v>
      </c>
      <c r="BE47" s="8">
        <v>0</v>
      </c>
      <c r="BF47" s="8">
        <v>4.33</v>
      </c>
      <c r="BG47" s="8">
        <v>5.8599999999999994</v>
      </c>
      <c r="BH47" s="8">
        <v>0.04</v>
      </c>
    </row>
    <row r="48" spans="1:60" x14ac:dyDescent="0.25">
      <c r="A48" s="38">
        <v>683</v>
      </c>
      <c r="B48" s="39" t="s">
        <v>121</v>
      </c>
      <c r="C48" s="39" t="s">
        <v>127</v>
      </c>
      <c r="D48" s="39" t="s">
        <v>91</v>
      </c>
      <c r="E48" s="39">
        <v>27</v>
      </c>
      <c r="F48" s="46">
        <v>36.051457620085074</v>
      </c>
      <c r="G48" s="46">
        <f t="shared" ref="G48:G65" si="2">F48/41.5*100</f>
        <v>86.870982217072466</v>
      </c>
      <c r="H48" s="39" t="s">
        <v>17</v>
      </c>
      <c r="I48" s="39" t="s">
        <v>13</v>
      </c>
      <c r="J48" s="42">
        <v>43183</v>
      </c>
      <c r="K48" s="12">
        <v>193.38520670000003</v>
      </c>
      <c r="L48" s="12">
        <v>259.45869319999997</v>
      </c>
      <c r="M48" s="12">
        <v>66.073486500000001</v>
      </c>
      <c r="N48" s="12">
        <v>35.117477900000004</v>
      </c>
      <c r="O48" s="43">
        <v>266</v>
      </c>
      <c r="P48" s="43">
        <v>0.05</v>
      </c>
      <c r="Q48" s="43">
        <v>202</v>
      </c>
      <c r="R48" s="43">
        <v>130</v>
      </c>
      <c r="S48" s="43">
        <v>32.299999999999997</v>
      </c>
      <c r="T48" s="43">
        <v>44.900000000000006</v>
      </c>
      <c r="U48" s="43">
        <v>0.73</v>
      </c>
      <c r="V48" s="43">
        <v>2.58</v>
      </c>
      <c r="W48" s="43">
        <v>6.41</v>
      </c>
      <c r="X48" s="43">
        <v>0.37</v>
      </c>
      <c r="Y48" s="43">
        <v>10.199999999999999</v>
      </c>
      <c r="Z48" s="43">
        <v>0.89999999999999991</v>
      </c>
      <c r="AA48" s="43">
        <v>0.3</v>
      </c>
      <c r="AB48" s="8">
        <v>52.599999999999994</v>
      </c>
      <c r="AC48" s="8">
        <v>0.02</v>
      </c>
      <c r="AD48" s="8">
        <v>2030</v>
      </c>
      <c r="AE48" s="8">
        <v>5.41</v>
      </c>
      <c r="AF48" s="8">
        <v>56.4</v>
      </c>
      <c r="AG48" s="8">
        <v>55.5</v>
      </c>
      <c r="AH48" s="8">
        <v>0.83000000000000007</v>
      </c>
      <c r="AI48" s="8">
        <v>2.8100000000000005</v>
      </c>
      <c r="AJ48" s="8">
        <v>4.2</v>
      </c>
      <c r="AK48" s="8">
        <v>0.06</v>
      </c>
      <c r="AL48" s="8">
        <v>9.1</v>
      </c>
      <c r="AM48" s="8">
        <v>1.7000000000000002</v>
      </c>
      <c r="AN48" s="8">
        <v>0</v>
      </c>
      <c r="AO48" s="12">
        <v>293</v>
      </c>
      <c r="AP48" s="12">
        <v>0.39</v>
      </c>
      <c r="AQ48" s="12">
        <v>3590</v>
      </c>
      <c r="AR48" s="12">
        <v>37.1</v>
      </c>
      <c r="AS48" s="12">
        <v>401</v>
      </c>
      <c r="AT48" s="12">
        <v>205</v>
      </c>
      <c r="AU48" s="12">
        <v>34.300000000000004</v>
      </c>
      <c r="AV48" s="12">
        <v>13</v>
      </c>
      <c r="AW48" s="12">
        <v>24.3</v>
      </c>
      <c r="AX48" s="12">
        <v>0.65</v>
      </c>
      <c r="AY48" s="8">
        <v>0.53</v>
      </c>
      <c r="AZ48" s="8">
        <v>0</v>
      </c>
      <c r="BA48" s="8">
        <v>68.099999999999994</v>
      </c>
      <c r="BB48" s="8">
        <v>0.58000000000000007</v>
      </c>
      <c r="BC48" s="8">
        <v>200</v>
      </c>
      <c r="BD48" s="8">
        <v>61.6</v>
      </c>
      <c r="BE48" s="8">
        <v>0.08</v>
      </c>
      <c r="BF48" s="8">
        <v>5.6899999999999995</v>
      </c>
      <c r="BG48" s="8">
        <v>16.5</v>
      </c>
      <c r="BH48" s="8">
        <v>0.02</v>
      </c>
    </row>
    <row r="49" spans="1:60" x14ac:dyDescent="0.25">
      <c r="A49" s="38">
        <v>644</v>
      </c>
      <c r="B49" s="39" t="s">
        <v>121</v>
      </c>
      <c r="C49" s="39" t="s">
        <v>124</v>
      </c>
      <c r="D49" s="39" t="s">
        <v>90</v>
      </c>
      <c r="E49" s="39">
        <v>0</v>
      </c>
      <c r="F49" s="46">
        <v>29.761904761904759</v>
      </c>
      <c r="G49" s="46">
        <f t="shared" si="2"/>
        <v>71.715433161216296</v>
      </c>
      <c r="H49" s="39" t="s">
        <v>122</v>
      </c>
      <c r="I49" s="39" t="s">
        <v>13</v>
      </c>
      <c r="J49" s="42">
        <v>43183</v>
      </c>
      <c r="K49" s="12">
        <v>188.21475194999999</v>
      </c>
      <c r="L49" s="12">
        <v>261.39613959999997</v>
      </c>
      <c r="M49" s="12">
        <v>73.181387650000005</v>
      </c>
      <c r="N49" s="12">
        <v>37.84102025</v>
      </c>
      <c r="O49" s="43">
        <v>205</v>
      </c>
      <c r="P49" s="43">
        <v>0</v>
      </c>
      <c r="Q49" s="43">
        <v>171</v>
      </c>
      <c r="R49" s="43">
        <v>117</v>
      </c>
      <c r="S49" s="43">
        <v>32.400000000000006</v>
      </c>
      <c r="T49" s="43">
        <v>33.199999999999996</v>
      </c>
      <c r="U49" s="43">
        <v>0.54</v>
      </c>
      <c r="V49" s="43">
        <v>2.56</v>
      </c>
      <c r="W49" s="43">
        <v>4.1099999999999994</v>
      </c>
      <c r="X49" s="43">
        <v>0.19</v>
      </c>
      <c r="Y49" s="34">
        <v>11.200000000000001</v>
      </c>
      <c r="Z49" s="34">
        <v>1.4000000000000001</v>
      </c>
      <c r="AA49" s="34">
        <v>0.89999999999999991</v>
      </c>
      <c r="AB49" s="8">
        <v>44.400000000000006</v>
      </c>
      <c r="AC49" s="8">
        <v>0.01</v>
      </c>
      <c r="AD49" s="8">
        <v>2070</v>
      </c>
      <c r="AE49" s="8">
        <v>4.0200000000000005</v>
      </c>
      <c r="AF49" s="8">
        <v>51.900000000000006</v>
      </c>
      <c r="AG49" s="8">
        <v>52.300000000000004</v>
      </c>
      <c r="AH49" s="8">
        <v>0.72</v>
      </c>
      <c r="AI49" s="8">
        <v>1.62</v>
      </c>
      <c r="AJ49" s="8">
        <v>3.7800000000000002</v>
      </c>
      <c r="AK49" s="8">
        <v>0</v>
      </c>
      <c r="AL49" s="8">
        <v>10.700000000000001</v>
      </c>
      <c r="AM49" s="8">
        <v>0.6</v>
      </c>
      <c r="AN49" s="8">
        <v>0.4</v>
      </c>
      <c r="AO49" s="12">
        <v>273</v>
      </c>
      <c r="AP49" s="12">
        <v>0.34</v>
      </c>
      <c r="AQ49" s="12">
        <v>3750</v>
      </c>
      <c r="AR49" s="12">
        <v>45.5</v>
      </c>
      <c r="AS49" s="12">
        <v>406</v>
      </c>
      <c r="AT49" s="12">
        <v>198</v>
      </c>
      <c r="AU49" s="12">
        <v>44.800000000000004</v>
      </c>
      <c r="AV49" s="12">
        <v>12.1</v>
      </c>
      <c r="AW49" s="12">
        <v>31.6</v>
      </c>
      <c r="AX49" s="12">
        <v>0.8899999999999999</v>
      </c>
      <c r="AY49" s="8">
        <v>1.1700000000000002</v>
      </c>
      <c r="AZ49" s="8">
        <v>0.02</v>
      </c>
      <c r="BA49" s="8">
        <v>84.9</v>
      </c>
      <c r="BB49" s="8">
        <v>1.47</v>
      </c>
      <c r="BC49" s="8">
        <v>195</v>
      </c>
      <c r="BD49" s="8">
        <v>39.700000000000003</v>
      </c>
      <c r="BE49" s="8">
        <v>0.09</v>
      </c>
      <c r="BF49" s="8">
        <v>4.92</v>
      </c>
      <c r="BG49" s="8">
        <v>13.799999999999999</v>
      </c>
      <c r="BH49" s="8">
        <v>0.01</v>
      </c>
    </row>
    <row r="50" spans="1:60" x14ac:dyDescent="0.25">
      <c r="A50" s="38">
        <v>659</v>
      </c>
      <c r="B50" s="39" t="s">
        <v>121</v>
      </c>
      <c r="C50" s="39" t="s">
        <v>98</v>
      </c>
      <c r="D50" s="39" t="s">
        <v>93</v>
      </c>
      <c r="E50" s="39">
        <v>18</v>
      </c>
      <c r="F50" s="49">
        <v>38.774769166926028</v>
      </c>
      <c r="G50" s="46">
        <f t="shared" si="2"/>
        <v>93.433178715484402</v>
      </c>
      <c r="H50" s="39" t="s">
        <v>17</v>
      </c>
      <c r="I50" s="39" t="s">
        <v>13</v>
      </c>
      <c r="J50" s="42">
        <v>43183</v>
      </c>
      <c r="K50" s="12">
        <v>225.49230540000002</v>
      </c>
      <c r="L50" s="12">
        <v>288.60782280000001</v>
      </c>
      <c r="M50" s="12">
        <v>63.115517400000002</v>
      </c>
      <c r="N50" s="12">
        <v>38.140317599999996</v>
      </c>
      <c r="O50" s="43">
        <v>366</v>
      </c>
      <c r="P50" s="43">
        <v>0.04</v>
      </c>
      <c r="Q50" s="43">
        <v>173</v>
      </c>
      <c r="R50" s="43">
        <v>208</v>
      </c>
      <c r="S50" s="43">
        <v>66.2</v>
      </c>
      <c r="T50" s="43">
        <v>55.599999999999994</v>
      </c>
      <c r="U50" s="43">
        <v>0.79</v>
      </c>
      <c r="V50" s="43">
        <v>4.1399999999999997</v>
      </c>
      <c r="W50" s="43">
        <v>5.25</v>
      </c>
      <c r="X50" s="43">
        <v>0.49</v>
      </c>
      <c r="Y50" s="34">
        <v>8.4</v>
      </c>
      <c r="Z50" s="34">
        <v>2.3000000000000003</v>
      </c>
      <c r="AA50" s="34">
        <v>1.4000000000000001</v>
      </c>
      <c r="AB50" s="8">
        <v>88.9</v>
      </c>
      <c r="AC50" s="8">
        <v>0.04</v>
      </c>
      <c r="AD50" s="8">
        <v>1870</v>
      </c>
      <c r="AE50" s="8">
        <v>5.61</v>
      </c>
      <c r="AF50" s="8">
        <v>74.7</v>
      </c>
      <c r="AG50" s="8">
        <v>63.9</v>
      </c>
      <c r="AH50" s="8">
        <v>1.1200000000000001</v>
      </c>
      <c r="AI50" s="8">
        <v>7.61</v>
      </c>
      <c r="AJ50" s="8">
        <v>5.34</v>
      </c>
      <c r="AK50" s="8">
        <v>0</v>
      </c>
      <c r="AL50" s="8">
        <v>8.6999999999999993</v>
      </c>
      <c r="AM50" s="8">
        <v>5.6000000000000005</v>
      </c>
      <c r="AN50" s="8">
        <v>5</v>
      </c>
      <c r="AO50" s="12">
        <v>496</v>
      </c>
      <c r="AP50" s="12">
        <v>0.51</v>
      </c>
      <c r="AQ50" s="12">
        <v>3450</v>
      </c>
      <c r="AR50" s="12">
        <v>45.7</v>
      </c>
      <c r="AS50" s="12">
        <v>508</v>
      </c>
      <c r="AT50" s="12">
        <v>266</v>
      </c>
      <c r="AU50" s="12">
        <v>31.099999999999998</v>
      </c>
      <c r="AV50" s="12">
        <v>21.8</v>
      </c>
      <c r="AW50" s="12">
        <v>38.5</v>
      </c>
      <c r="AX50" s="12">
        <v>0.82000000000000006</v>
      </c>
      <c r="AY50" s="8">
        <v>0.22999999999999998</v>
      </c>
      <c r="AZ50" s="8">
        <v>0</v>
      </c>
      <c r="BA50" s="8">
        <v>39.5</v>
      </c>
      <c r="BB50" s="8">
        <v>0.36</v>
      </c>
      <c r="BC50" s="8">
        <v>95.9</v>
      </c>
      <c r="BD50" s="8">
        <v>26.400000000000002</v>
      </c>
      <c r="BE50" s="8">
        <v>0.03</v>
      </c>
      <c r="BF50" s="8">
        <v>2.5</v>
      </c>
      <c r="BG50" s="8">
        <v>4.7699999999999996</v>
      </c>
      <c r="BH50" s="8">
        <v>0</v>
      </c>
    </row>
    <row r="51" spans="1:60" x14ac:dyDescent="0.25">
      <c r="A51" s="38">
        <v>622</v>
      </c>
      <c r="B51" s="39" t="s">
        <v>121</v>
      </c>
      <c r="C51" s="39" t="s">
        <v>99</v>
      </c>
      <c r="D51" s="39" t="s">
        <v>90</v>
      </c>
      <c r="E51" s="39">
        <v>0</v>
      </c>
      <c r="F51" s="46">
        <v>38.904450669156546</v>
      </c>
      <c r="G51" s="46">
        <f t="shared" si="2"/>
        <v>93.74566426302782</v>
      </c>
      <c r="H51" s="39" t="s">
        <v>122</v>
      </c>
      <c r="I51" s="39" t="s">
        <v>13</v>
      </c>
      <c r="J51" s="42">
        <v>43183</v>
      </c>
      <c r="K51" s="8">
        <v>249.74737425000001</v>
      </c>
      <c r="L51" s="8">
        <v>338.42683160000001</v>
      </c>
      <c r="M51" s="8">
        <v>88.679457349999993</v>
      </c>
      <c r="N51" s="8">
        <v>43.200292968749999</v>
      </c>
      <c r="O51" s="8">
        <v>168</v>
      </c>
      <c r="P51" s="8">
        <v>0</v>
      </c>
      <c r="Q51" s="8">
        <v>180</v>
      </c>
      <c r="R51" s="8">
        <v>94.600000000000009</v>
      </c>
      <c r="S51" s="8">
        <v>28.599999999999998</v>
      </c>
      <c r="T51" s="8">
        <v>26.400000000000002</v>
      </c>
      <c r="U51" s="8">
        <v>0.44999999999999996</v>
      </c>
      <c r="V51" s="8">
        <v>3.17</v>
      </c>
      <c r="W51" s="8">
        <v>4.42</v>
      </c>
      <c r="X51" s="17">
        <v>0.34</v>
      </c>
      <c r="Y51" s="41">
        <v>10</v>
      </c>
      <c r="Z51" s="41">
        <v>2.2000000000000002</v>
      </c>
      <c r="AA51" s="41">
        <v>2.8000000000000003</v>
      </c>
      <c r="AB51" s="8">
        <v>49.900000000000006</v>
      </c>
      <c r="AC51" s="8">
        <v>0.08</v>
      </c>
      <c r="AD51" s="8">
        <v>2060</v>
      </c>
      <c r="AE51" s="8">
        <v>4.75</v>
      </c>
      <c r="AF51" s="8">
        <v>70.599999999999994</v>
      </c>
      <c r="AG51" s="8">
        <v>69.2</v>
      </c>
      <c r="AH51" s="8">
        <v>1</v>
      </c>
      <c r="AI51" s="8">
        <v>4.37</v>
      </c>
      <c r="AJ51" s="8">
        <v>3.09</v>
      </c>
      <c r="AK51" s="8">
        <v>0</v>
      </c>
      <c r="AL51" s="8">
        <v>9.6</v>
      </c>
      <c r="AM51" s="8">
        <v>2.9</v>
      </c>
      <c r="AN51" s="8">
        <v>0.2</v>
      </c>
      <c r="AO51" s="12">
        <v>293</v>
      </c>
      <c r="AP51" s="12">
        <v>0.42999999999999994</v>
      </c>
      <c r="AQ51" s="12">
        <v>3750</v>
      </c>
      <c r="AR51" s="12">
        <v>50.4</v>
      </c>
      <c r="AS51" s="12">
        <v>481</v>
      </c>
      <c r="AT51" s="12">
        <v>260</v>
      </c>
      <c r="AU51" s="12">
        <v>55.8</v>
      </c>
      <c r="AV51" s="12">
        <v>22.1</v>
      </c>
      <c r="AW51" s="12">
        <v>43.2</v>
      </c>
      <c r="AX51" s="12">
        <v>1.1200000000000001</v>
      </c>
      <c r="AY51" s="8">
        <v>1.3800000000000001</v>
      </c>
      <c r="AZ51" s="8">
        <v>0.02</v>
      </c>
      <c r="BA51" s="8">
        <v>103</v>
      </c>
      <c r="BB51" s="8">
        <v>1.7399999999999998</v>
      </c>
      <c r="BC51" s="8">
        <v>236</v>
      </c>
      <c r="BD51" s="8">
        <v>58.4</v>
      </c>
      <c r="BE51" s="8">
        <v>0.12</v>
      </c>
      <c r="BF51" s="8">
        <v>9.06</v>
      </c>
      <c r="BG51" s="8">
        <v>13.600000000000001</v>
      </c>
      <c r="BH51" s="8">
        <v>0.03</v>
      </c>
    </row>
    <row r="52" spans="1:60" x14ac:dyDescent="0.25">
      <c r="A52" s="38">
        <v>662</v>
      </c>
      <c r="B52" s="39" t="s">
        <v>121</v>
      </c>
      <c r="C52" s="39" t="s">
        <v>101</v>
      </c>
      <c r="D52" s="39" t="s">
        <v>90</v>
      </c>
      <c r="E52" s="39">
        <v>0</v>
      </c>
      <c r="F52" s="46">
        <v>35.986616868969797</v>
      </c>
      <c r="G52" s="46">
        <f t="shared" si="2"/>
        <v>86.714739443300715</v>
      </c>
      <c r="H52" s="39" t="s">
        <v>17</v>
      </c>
      <c r="I52" s="39" t="s">
        <v>13</v>
      </c>
      <c r="J52" s="42">
        <v>43183</v>
      </c>
      <c r="K52" s="12">
        <v>194.22743829999996</v>
      </c>
      <c r="L52" s="12">
        <v>256.98011289999999</v>
      </c>
      <c r="M52" s="12">
        <v>62.752674600000006</v>
      </c>
      <c r="N52" s="12">
        <v>41.724822449999991</v>
      </c>
      <c r="O52" s="43">
        <v>208</v>
      </c>
      <c r="P52" s="43">
        <v>0.05</v>
      </c>
      <c r="Q52" s="43">
        <v>182</v>
      </c>
      <c r="R52" s="43">
        <v>100</v>
      </c>
      <c r="S52" s="43">
        <v>27.599999999999998</v>
      </c>
      <c r="T52" s="43">
        <v>35.799999999999997</v>
      </c>
      <c r="U52" s="43">
        <v>0.47</v>
      </c>
      <c r="V52" s="43">
        <v>2.33</v>
      </c>
      <c r="W52" s="43">
        <v>5.3900000000000006</v>
      </c>
      <c r="X52" s="43">
        <v>0.27</v>
      </c>
      <c r="Y52" s="43">
        <v>8</v>
      </c>
      <c r="Z52" s="43">
        <v>0.8</v>
      </c>
      <c r="AA52" s="43">
        <v>0.5</v>
      </c>
      <c r="AB52" s="8">
        <v>78.600000000000009</v>
      </c>
      <c r="AC52" s="8">
        <v>0.02</v>
      </c>
      <c r="AD52" s="8">
        <v>1910</v>
      </c>
      <c r="AE52" s="8">
        <v>5.3000000000000007</v>
      </c>
      <c r="AF52" s="8">
        <v>55.5</v>
      </c>
      <c r="AG52" s="8">
        <v>63.6</v>
      </c>
      <c r="AH52" s="8">
        <v>0.94</v>
      </c>
      <c r="AI52" s="8">
        <v>4.87</v>
      </c>
      <c r="AJ52" s="8">
        <v>5.75</v>
      </c>
      <c r="AK52" s="8">
        <v>0.03</v>
      </c>
      <c r="AL52" s="8">
        <v>7.7</v>
      </c>
      <c r="AM52" s="8">
        <v>2.9</v>
      </c>
      <c r="AN52" s="8">
        <v>0</v>
      </c>
      <c r="AO52" s="12">
        <v>427</v>
      </c>
      <c r="AP52" s="12">
        <v>0.4</v>
      </c>
      <c r="AQ52" s="12">
        <v>3480</v>
      </c>
      <c r="AR52" s="12">
        <v>44.5</v>
      </c>
      <c r="AS52" s="12">
        <v>440</v>
      </c>
      <c r="AT52" s="12">
        <v>261</v>
      </c>
      <c r="AU52" s="12">
        <v>28.2</v>
      </c>
      <c r="AV52" s="12">
        <v>17.2</v>
      </c>
      <c r="AW52" s="12">
        <v>37.599999999999994</v>
      </c>
      <c r="AX52" s="12">
        <v>0.69000000000000006</v>
      </c>
      <c r="AY52" s="8">
        <v>0.12</v>
      </c>
      <c r="AZ52" s="8">
        <v>0</v>
      </c>
      <c r="BA52" s="8">
        <v>26.400000000000002</v>
      </c>
      <c r="BB52" s="8">
        <v>0.2</v>
      </c>
      <c r="BC52" s="8">
        <v>47.199999999999996</v>
      </c>
      <c r="BD52" s="8">
        <v>17.899999999999999</v>
      </c>
      <c r="BE52" s="8">
        <v>0.03</v>
      </c>
      <c r="BF52" s="8">
        <v>1.1300000000000001</v>
      </c>
      <c r="BG52" s="8">
        <v>2.66</v>
      </c>
      <c r="BH52" s="8">
        <v>0</v>
      </c>
    </row>
    <row r="53" spans="1:60" x14ac:dyDescent="0.25">
      <c r="A53" s="38">
        <v>653</v>
      </c>
      <c r="B53" s="39" t="s">
        <v>121</v>
      </c>
      <c r="C53" s="39" t="s">
        <v>102</v>
      </c>
      <c r="D53" s="39" t="s">
        <v>92</v>
      </c>
      <c r="E53" s="39">
        <v>9</v>
      </c>
      <c r="F53" s="46">
        <v>41.498080713766988</v>
      </c>
      <c r="G53" s="46">
        <f t="shared" si="2"/>
        <v>99.995375213896352</v>
      </c>
      <c r="H53" s="39" t="s">
        <v>122</v>
      </c>
      <c r="I53" s="39" t="s">
        <v>13</v>
      </c>
      <c r="J53" s="42">
        <v>43183</v>
      </c>
      <c r="K53" s="12">
        <v>212.02687570000001</v>
      </c>
      <c r="L53" s="12">
        <v>283.85210849999999</v>
      </c>
      <c r="M53" s="12">
        <v>71.825232799999995</v>
      </c>
      <c r="N53" s="12">
        <v>43.692779149999993</v>
      </c>
      <c r="O53" s="43">
        <v>205</v>
      </c>
      <c r="P53" s="43">
        <v>0</v>
      </c>
      <c r="Q53" s="43">
        <v>164</v>
      </c>
      <c r="R53" s="43">
        <v>117</v>
      </c>
      <c r="S53" s="43">
        <v>35.6</v>
      </c>
      <c r="T53" s="43">
        <v>34.300000000000004</v>
      </c>
      <c r="U53" s="43">
        <v>0.53</v>
      </c>
      <c r="V53" s="43">
        <v>2.98</v>
      </c>
      <c r="W53" s="43">
        <v>5.07</v>
      </c>
      <c r="X53" s="43">
        <v>0.21999999999999997</v>
      </c>
      <c r="Y53" s="34">
        <v>13.900000000000002</v>
      </c>
      <c r="Z53" s="34">
        <v>1</v>
      </c>
      <c r="AA53" s="34">
        <v>1.2</v>
      </c>
      <c r="AB53" s="8">
        <v>51.6</v>
      </c>
      <c r="AC53" s="8">
        <v>0.02</v>
      </c>
      <c r="AD53" s="8">
        <v>2050</v>
      </c>
      <c r="AE53" s="8">
        <v>6.14</v>
      </c>
      <c r="AF53" s="8">
        <v>60.599999999999994</v>
      </c>
      <c r="AG53" s="8">
        <v>63.4</v>
      </c>
      <c r="AH53" s="8">
        <v>0.85000000000000009</v>
      </c>
      <c r="AI53" s="8">
        <v>2.11</v>
      </c>
      <c r="AJ53" s="8">
        <v>4.9000000000000004</v>
      </c>
      <c r="AK53" s="8">
        <v>0</v>
      </c>
      <c r="AL53" s="8">
        <v>13.4</v>
      </c>
      <c r="AM53" s="8">
        <v>1.2</v>
      </c>
      <c r="AN53" s="8">
        <v>0.6</v>
      </c>
      <c r="AO53" s="12">
        <v>281</v>
      </c>
      <c r="AP53" s="12">
        <v>0.35000000000000003</v>
      </c>
      <c r="AQ53" s="12">
        <v>3810</v>
      </c>
      <c r="AR53" s="12">
        <v>39.1</v>
      </c>
      <c r="AS53" s="12">
        <v>443</v>
      </c>
      <c r="AT53" s="12">
        <v>236</v>
      </c>
      <c r="AU53" s="12">
        <v>32.400000000000006</v>
      </c>
      <c r="AV53" s="12">
        <v>14.399999999999999</v>
      </c>
      <c r="AW53" s="12">
        <v>39.200000000000003</v>
      </c>
      <c r="AX53" s="12">
        <v>0.75</v>
      </c>
      <c r="AY53" s="8">
        <v>0.66</v>
      </c>
      <c r="AZ53" s="8">
        <v>0</v>
      </c>
      <c r="BA53" s="8">
        <v>50.300000000000004</v>
      </c>
      <c r="BB53" s="8">
        <v>1.3800000000000001</v>
      </c>
      <c r="BC53" s="8">
        <v>119</v>
      </c>
      <c r="BD53" s="8">
        <v>29.5</v>
      </c>
      <c r="BE53" s="8">
        <v>0.08</v>
      </c>
      <c r="BF53" s="8">
        <v>3.1</v>
      </c>
      <c r="BG53" s="8">
        <v>8.07</v>
      </c>
      <c r="BH53" s="8">
        <v>0</v>
      </c>
    </row>
    <row r="54" spans="1:60" x14ac:dyDescent="0.25">
      <c r="A54" s="38">
        <v>665</v>
      </c>
      <c r="B54" s="39" t="s">
        <v>121</v>
      </c>
      <c r="C54" s="39" t="s">
        <v>104</v>
      </c>
      <c r="D54" s="39" t="s">
        <v>91</v>
      </c>
      <c r="E54" s="39">
        <v>27</v>
      </c>
      <c r="F54" s="49">
        <v>40.719991700383858</v>
      </c>
      <c r="G54" s="46">
        <f t="shared" si="2"/>
        <v>98.120461928635805</v>
      </c>
      <c r="H54" s="39" t="s">
        <v>17</v>
      </c>
      <c r="I54" s="39" t="s">
        <v>13</v>
      </c>
      <c r="J54" s="42">
        <v>43183</v>
      </c>
      <c r="K54" s="12">
        <v>216.48249679999998</v>
      </c>
      <c r="L54" s="12">
        <v>280.84955489999999</v>
      </c>
      <c r="M54" s="12">
        <v>64.367058099999994</v>
      </c>
      <c r="N54" s="12">
        <v>34.242686749999997</v>
      </c>
      <c r="O54" s="43">
        <v>221</v>
      </c>
      <c r="P54" s="43">
        <v>0.03</v>
      </c>
      <c r="Q54" s="43">
        <v>178</v>
      </c>
      <c r="R54" s="43">
        <v>107</v>
      </c>
      <c r="S54" s="43">
        <v>31</v>
      </c>
      <c r="T54" s="43">
        <v>38</v>
      </c>
      <c r="U54" s="43">
        <v>0.54</v>
      </c>
      <c r="V54" s="43">
        <v>2.75</v>
      </c>
      <c r="W54" s="43">
        <v>5.91</v>
      </c>
      <c r="X54" s="43">
        <v>0.28000000000000003</v>
      </c>
      <c r="Y54" s="43">
        <v>7.8000000000000007</v>
      </c>
      <c r="Z54" s="43">
        <v>1</v>
      </c>
      <c r="AA54" s="43">
        <v>0.6</v>
      </c>
      <c r="AB54" s="8">
        <v>85.399999999999991</v>
      </c>
      <c r="AC54" s="8">
        <v>0.03</v>
      </c>
      <c r="AD54" s="8">
        <v>1910</v>
      </c>
      <c r="AE54" s="8">
        <v>5.9499999999999993</v>
      </c>
      <c r="AF54" s="8">
        <v>68.899999999999991</v>
      </c>
      <c r="AG54" s="8">
        <v>66.2</v>
      </c>
      <c r="AH54" s="8">
        <v>1.1300000000000001</v>
      </c>
      <c r="AI54" s="8">
        <v>3.58</v>
      </c>
      <c r="AJ54" s="8">
        <v>5.2</v>
      </c>
      <c r="AK54" s="8">
        <v>0.05</v>
      </c>
      <c r="AL54" s="8">
        <v>7.4</v>
      </c>
      <c r="AM54" s="8">
        <v>1.9</v>
      </c>
      <c r="AN54" s="8">
        <v>0.3</v>
      </c>
      <c r="AO54" s="12">
        <v>475</v>
      </c>
      <c r="AP54" s="12">
        <v>0.6</v>
      </c>
      <c r="AQ54" s="12">
        <v>3410</v>
      </c>
      <c r="AR54" s="12">
        <v>47.599999999999994</v>
      </c>
      <c r="AS54" s="12">
        <v>467</v>
      </c>
      <c r="AT54" s="12">
        <v>273</v>
      </c>
      <c r="AU54" s="12">
        <v>32.299999999999997</v>
      </c>
      <c r="AV54" s="12">
        <v>14.1</v>
      </c>
      <c r="AW54" s="12">
        <v>43.6</v>
      </c>
      <c r="AX54" s="12">
        <v>0.72</v>
      </c>
      <c r="AY54" s="8">
        <v>0.32</v>
      </c>
      <c r="AZ54" s="8">
        <v>0</v>
      </c>
      <c r="BA54" s="8">
        <v>63.3</v>
      </c>
      <c r="BB54" s="8">
        <v>0.64</v>
      </c>
      <c r="BC54" s="8">
        <v>149</v>
      </c>
      <c r="BD54" s="8">
        <v>47.9</v>
      </c>
      <c r="BE54" s="8">
        <v>0.06</v>
      </c>
      <c r="BF54" s="8">
        <v>3.1</v>
      </c>
      <c r="BG54" s="8">
        <v>8.23</v>
      </c>
      <c r="BH54" s="8">
        <v>0</v>
      </c>
    </row>
    <row r="55" spans="1:60" x14ac:dyDescent="0.25">
      <c r="A55" s="38">
        <v>626</v>
      </c>
      <c r="B55" s="39" t="s">
        <v>121</v>
      </c>
      <c r="C55" s="39" t="s">
        <v>105</v>
      </c>
      <c r="D55" s="39" t="s">
        <v>90</v>
      </c>
      <c r="E55" s="39">
        <v>0</v>
      </c>
      <c r="F55" s="49">
        <v>39.877061935885465</v>
      </c>
      <c r="G55" s="46">
        <f t="shared" si="2"/>
        <v>96.089305869603521</v>
      </c>
      <c r="H55" s="39" t="s">
        <v>122</v>
      </c>
      <c r="I55" s="39" t="s">
        <v>13</v>
      </c>
      <c r="J55" s="42">
        <v>43183</v>
      </c>
      <c r="K55" s="8">
        <v>276.79440855000001</v>
      </c>
      <c r="L55" s="8">
        <v>361.61178710000002</v>
      </c>
      <c r="M55" s="8">
        <v>84.817378550000001</v>
      </c>
      <c r="N55" s="8">
        <v>46.895054049999999</v>
      </c>
      <c r="O55" s="43">
        <v>249</v>
      </c>
      <c r="P55" s="43">
        <v>0.13</v>
      </c>
      <c r="Q55" s="43">
        <v>188</v>
      </c>
      <c r="R55" s="43">
        <v>143</v>
      </c>
      <c r="S55" s="43">
        <v>42.699999999999996</v>
      </c>
      <c r="T55" s="43">
        <v>41</v>
      </c>
      <c r="U55" s="43">
        <v>0.8</v>
      </c>
      <c r="V55" s="43">
        <v>3.71</v>
      </c>
      <c r="W55" s="43">
        <v>4.96</v>
      </c>
      <c r="X55" s="17">
        <v>0.42999999999999994</v>
      </c>
      <c r="Y55" s="44">
        <v>10.700000000000001</v>
      </c>
      <c r="Z55" s="44">
        <v>1.6</v>
      </c>
      <c r="AA55" s="44">
        <v>0.8</v>
      </c>
      <c r="AB55" s="8">
        <v>50.8</v>
      </c>
      <c r="AC55" s="8">
        <v>0.02</v>
      </c>
      <c r="AD55" s="8">
        <v>2080</v>
      </c>
      <c r="AE55" s="8">
        <v>4.5600000000000005</v>
      </c>
      <c r="AF55" s="8">
        <v>67.5</v>
      </c>
      <c r="AG55" s="8">
        <v>67.400000000000006</v>
      </c>
      <c r="AH55" s="8">
        <v>0.97</v>
      </c>
      <c r="AI55" s="8">
        <v>2.5499999999999998</v>
      </c>
      <c r="AJ55" s="8">
        <v>5.3000000000000007</v>
      </c>
      <c r="AK55" s="8">
        <v>0</v>
      </c>
      <c r="AL55" s="8">
        <v>9.9</v>
      </c>
      <c r="AM55" s="8">
        <v>1.3</v>
      </c>
      <c r="AN55" s="8">
        <v>0.1</v>
      </c>
      <c r="AO55" s="12">
        <v>323</v>
      </c>
      <c r="AP55" s="12">
        <v>0.34</v>
      </c>
      <c r="AQ55" s="12">
        <v>3740</v>
      </c>
      <c r="AR55" s="12">
        <v>59.2</v>
      </c>
      <c r="AS55" s="12">
        <v>470</v>
      </c>
      <c r="AT55" s="12">
        <v>250</v>
      </c>
      <c r="AU55" s="12">
        <v>57.800000000000004</v>
      </c>
      <c r="AV55" s="12">
        <v>16.899999999999999</v>
      </c>
      <c r="AW55" s="12">
        <v>40.599999999999994</v>
      </c>
      <c r="AX55" s="12">
        <v>1.04</v>
      </c>
      <c r="AY55" s="8">
        <v>0.85000000000000009</v>
      </c>
      <c r="AZ55" s="8">
        <v>0</v>
      </c>
      <c r="BA55" s="8">
        <v>97.6</v>
      </c>
      <c r="BB55" s="8">
        <v>1.26</v>
      </c>
      <c r="BC55" s="8">
        <v>237</v>
      </c>
      <c r="BD55" s="8">
        <v>55.8</v>
      </c>
      <c r="BE55" s="8">
        <v>0.10999999999999999</v>
      </c>
      <c r="BF55" s="8">
        <v>7.16</v>
      </c>
      <c r="BG55" s="8">
        <v>15.4</v>
      </c>
      <c r="BH55" s="8">
        <v>0</v>
      </c>
    </row>
    <row r="56" spans="1:60" x14ac:dyDescent="0.25">
      <c r="A56" s="38">
        <v>668</v>
      </c>
      <c r="B56" s="39" t="s">
        <v>121</v>
      </c>
      <c r="C56" s="39" t="s">
        <v>107</v>
      </c>
      <c r="D56" s="39" t="s">
        <v>90</v>
      </c>
      <c r="E56" s="39">
        <v>0</v>
      </c>
      <c r="F56" s="49">
        <v>34.4304388422035</v>
      </c>
      <c r="G56" s="46">
        <f t="shared" si="2"/>
        <v>82.964912872779522</v>
      </c>
      <c r="H56" s="39" t="s">
        <v>17</v>
      </c>
      <c r="I56" s="39" t="s">
        <v>13</v>
      </c>
      <c r="J56" s="42">
        <v>43183</v>
      </c>
      <c r="K56" s="12">
        <v>196.37535585000001</v>
      </c>
      <c r="L56" s="12">
        <v>259.49044780000003</v>
      </c>
      <c r="M56" s="12">
        <v>63.115091949999993</v>
      </c>
      <c r="N56" s="12">
        <v>34.445600900000002</v>
      </c>
      <c r="O56" s="43">
        <v>213</v>
      </c>
      <c r="P56" s="43">
        <v>0.04</v>
      </c>
      <c r="Q56" s="43">
        <v>177</v>
      </c>
      <c r="R56" s="43">
        <v>104</v>
      </c>
      <c r="S56" s="43">
        <v>29.8</v>
      </c>
      <c r="T56" s="43">
        <v>36.9</v>
      </c>
      <c r="U56" s="43">
        <v>0.5</v>
      </c>
      <c r="V56" s="43">
        <v>2.5</v>
      </c>
      <c r="W56" s="43">
        <v>5.4300000000000006</v>
      </c>
      <c r="X56" s="43">
        <v>0.28000000000000003</v>
      </c>
      <c r="Y56" s="43">
        <v>9.8000000000000007</v>
      </c>
      <c r="Z56" s="43">
        <v>1</v>
      </c>
      <c r="AA56" s="43">
        <v>0.5</v>
      </c>
      <c r="AB56" s="8">
        <v>83.800000000000011</v>
      </c>
      <c r="AC56" s="8">
        <v>0.10999999999999999</v>
      </c>
      <c r="AD56" s="8">
        <v>1840</v>
      </c>
      <c r="AE56" s="8">
        <v>5.26</v>
      </c>
      <c r="AF56" s="8">
        <v>60.9</v>
      </c>
      <c r="AG56" s="8">
        <v>61.2</v>
      </c>
      <c r="AH56" s="8">
        <v>1.23</v>
      </c>
      <c r="AI56" s="8">
        <v>6.53</v>
      </c>
      <c r="AJ56" s="8">
        <v>5.6000000000000005</v>
      </c>
      <c r="AK56" s="8">
        <v>0</v>
      </c>
      <c r="AL56" s="8">
        <v>9.6</v>
      </c>
      <c r="AM56" s="8">
        <v>4.5</v>
      </c>
      <c r="AN56" s="8">
        <v>6</v>
      </c>
      <c r="AO56" s="12">
        <v>382</v>
      </c>
      <c r="AP56" s="12">
        <v>0.41000000000000003</v>
      </c>
      <c r="AQ56" s="12">
        <v>3220</v>
      </c>
      <c r="AR56" s="12">
        <v>42.800000000000004</v>
      </c>
      <c r="AS56" s="12">
        <v>436</v>
      </c>
      <c r="AT56" s="12">
        <v>250</v>
      </c>
      <c r="AU56" s="12">
        <v>32.9</v>
      </c>
      <c r="AV56" s="12">
        <v>16.399999999999999</v>
      </c>
      <c r="AW56" s="12">
        <v>9.9600000000000009</v>
      </c>
      <c r="AX56" s="12">
        <v>0.69000000000000006</v>
      </c>
      <c r="AY56" s="8">
        <v>0.34</v>
      </c>
      <c r="AZ56" s="8">
        <v>0</v>
      </c>
      <c r="BA56" s="8">
        <v>59.900000000000006</v>
      </c>
      <c r="BB56" s="8">
        <v>0.5</v>
      </c>
      <c r="BC56" s="8">
        <v>134</v>
      </c>
      <c r="BD56" s="8">
        <v>45.099999999999994</v>
      </c>
      <c r="BE56" s="8">
        <v>0.06</v>
      </c>
      <c r="BF56" s="8">
        <v>3.2600000000000002</v>
      </c>
      <c r="BG56" s="8">
        <v>7.69</v>
      </c>
      <c r="BH56" s="8">
        <v>0</v>
      </c>
    </row>
    <row r="57" spans="1:60" x14ac:dyDescent="0.25">
      <c r="A57" s="38">
        <v>629</v>
      </c>
      <c r="B57" s="39" t="s">
        <v>121</v>
      </c>
      <c r="C57" s="39" t="s">
        <v>108</v>
      </c>
      <c r="D57" s="39" t="s">
        <v>91</v>
      </c>
      <c r="E57" s="39">
        <v>27</v>
      </c>
      <c r="F57" s="46">
        <v>37.866998651312379</v>
      </c>
      <c r="G57" s="46">
        <f t="shared" si="2"/>
        <v>91.245779882680438</v>
      </c>
      <c r="H57" s="39" t="s">
        <v>122</v>
      </c>
      <c r="I57" s="39" t="s">
        <v>13</v>
      </c>
      <c r="J57" s="42">
        <v>43183</v>
      </c>
      <c r="K57" s="8">
        <v>210.86897020000004</v>
      </c>
      <c r="L57" s="8">
        <v>291.7012469</v>
      </c>
      <c r="M57" s="8">
        <v>80.832276699999994</v>
      </c>
      <c r="N57" s="8">
        <v>38.123782850000005</v>
      </c>
      <c r="O57" s="43">
        <v>332</v>
      </c>
      <c r="P57" s="43">
        <v>0</v>
      </c>
      <c r="Q57" s="43">
        <v>195</v>
      </c>
      <c r="R57" s="43">
        <v>189</v>
      </c>
      <c r="S57" s="43">
        <v>48.6</v>
      </c>
      <c r="T57" s="43">
        <v>51.7</v>
      </c>
      <c r="U57" s="43">
        <v>0.84000000000000008</v>
      </c>
      <c r="V57" s="43">
        <v>3.61</v>
      </c>
      <c r="W57" s="43">
        <v>5.09</v>
      </c>
      <c r="X57" s="43">
        <v>0.47</v>
      </c>
      <c r="Y57" s="34">
        <v>10.5</v>
      </c>
      <c r="Z57" s="34">
        <v>2</v>
      </c>
      <c r="AA57" s="34">
        <v>0.8</v>
      </c>
      <c r="AB57" s="8">
        <v>48.099999999999994</v>
      </c>
      <c r="AC57" s="8">
        <v>0</v>
      </c>
      <c r="AD57" s="8">
        <v>2080</v>
      </c>
      <c r="AE57" s="8">
        <v>4.1099999999999994</v>
      </c>
      <c r="AF57" s="8">
        <v>58</v>
      </c>
      <c r="AG57" s="8">
        <v>60.8</v>
      </c>
      <c r="AH57" s="8">
        <v>0.70000000000000007</v>
      </c>
      <c r="AI57" s="8">
        <v>2.36</v>
      </c>
      <c r="AJ57" s="8">
        <v>3.65</v>
      </c>
      <c r="AK57" s="8">
        <v>0.02</v>
      </c>
      <c r="AL57" s="8">
        <v>9.2000000000000011</v>
      </c>
      <c r="AM57" s="8">
        <v>1.3</v>
      </c>
      <c r="AN57" s="8">
        <v>0</v>
      </c>
      <c r="AO57" s="12">
        <v>265</v>
      </c>
      <c r="AP57" s="12">
        <v>0.33</v>
      </c>
      <c r="AQ57" s="12">
        <v>3780</v>
      </c>
      <c r="AR57" s="12">
        <v>47.199999999999996</v>
      </c>
      <c r="AS57" s="12">
        <v>437</v>
      </c>
      <c r="AT57" s="12">
        <v>227</v>
      </c>
      <c r="AU57" s="12">
        <v>44</v>
      </c>
      <c r="AV57" s="12">
        <v>14.399999999999999</v>
      </c>
      <c r="AW57" s="12">
        <v>37.299999999999997</v>
      </c>
      <c r="AX57" s="12">
        <v>0.81</v>
      </c>
      <c r="AY57" s="8">
        <v>1.21</v>
      </c>
      <c r="AZ57" s="8">
        <v>0</v>
      </c>
      <c r="BA57" s="8">
        <v>91.899999999999991</v>
      </c>
      <c r="BB57" s="8">
        <v>1.2</v>
      </c>
      <c r="BC57" s="8">
        <v>205</v>
      </c>
      <c r="BD57" s="8">
        <v>50.099999999999994</v>
      </c>
      <c r="BE57" s="8">
        <v>0.08</v>
      </c>
      <c r="BF57" s="8">
        <v>6.1099999999999994</v>
      </c>
      <c r="BG57" s="8">
        <v>13.4</v>
      </c>
      <c r="BH57" s="8">
        <v>0.04</v>
      </c>
    </row>
    <row r="58" spans="1:60" x14ac:dyDescent="0.25">
      <c r="A58" s="38">
        <v>671</v>
      </c>
      <c r="B58" s="39" t="s">
        <v>121</v>
      </c>
      <c r="C58" s="39" t="s">
        <v>110</v>
      </c>
      <c r="D58" s="39" t="s">
        <v>93</v>
      </c>
      <c r="E58" s="39">
        <v>18</v>
      </c>
      <c r="F58" s="46">
        <v>36.051457620085074</v>
      </c>
      <c r="G58" s="46">
        <f t="shared" si="2"/>
        <v>86.870982217072466</v>
      </c>
      <c r="H58" s="39" t="s">
        <v>17</v>
      </c>
      <c r="I58" s="39" t="s">
        <v>13</v>
      </c>
      <c r="J58" s="42">
        <v>43183</v>
      </c>
      <c r="K58" s="12">
        <v>168.78921880000001</v>
      </c>
      <c r="L58" s="12">
        <v>232.90696269999998</v>
      </c>
      <c r="M58" s="12">
        <v>64.117743899999994</v>
      </c>
      <c r="N58" s="12">
        <v>26.472436049999999</v>
      </c>
      <c r="O58" s="43">
        <v>213</v>
      </c>
      <c r="P58" s="43">
        <v>0.10999999999999999</v>
      </c>
      <c r="Q58" s="43">
        <v>163</v>
      </c>
      <c r="R58" s="43">
        <v>105</v>
      </c>
      <c r="S58" s="43">
        <v>28.900000000000002</v>
      </c>
      <c r="T58" s="43">
        <v>36.4</v>
      </c>
      <c r="U58" s="43">
        <v>0.61</v>
      </c>
      <c r="V58" s="43">
        <v>2.36</v>
      </c>
      <c r="W58" s="43">
        <v>4.8599999999999994</v>
      </c>
      <c r="X58" s="43">
        <v>0.35000000000000003</v>
      </c>
      <c r="Y58" s="43">
        <v>6.4</v>
      </c>
      <c r="Z58" s="43">
        <v>1</v>
      </c>
      <c r="AA58" s="43">
        <v>0.6</v>
      </c>
      <c r="AB58" s="8">
        <v>81.5</v>
      </c>
      <c r="AC58" s="8">
        <v>0.02</v>
      </c>
      <c r="AD58" s="8">
        <v>1900</v>
      </c>
      <c r="AE58" s="8">
        <v>4.71</v>
      </c>
      <c r="AF58" s="8">
        <v>62.1</v>
      </c>
      <c r="AG58" s="8">
        <v>61.4</v>
      </c>
      <c r="AH58" s="8">
        <v>1.1200000000000001</v>
      </c>
      <c r="AI58" s="8">
        <v>6.44</v>
      </c>
      <c r="AJ58" s="8">
        <v>6.14</v>
      </c>
      <c r="AK58" s="8">
        <v>0</v>
      </c>
      <c r="AL58" s="8">
        <v>6</v>
      </c>
      <c r="AM58" s="8">
        <v>4.3</v>
      </c>
      <c r="AN58" s="8">
        <v>0</v>
      </c>
      <c r="AO58" s="12">
        <v>385</v>
      </c>
      <c r="AP58" s="12">
        <v>0.57000000000000006</v>
      </c>
      <c r="AQ58" s="12">
        <v>3260</v>
      </c>
      <c r="AR58" s="12">
        <v>42.5</v>
      </c>
      <c r="AS58" s="12">
        <v>422</v>
      </c>
      <c r="AT58" s="12">
        <v>240</v>
      </c>
      <c r="AU58" s="12">
        <v>36.9</v>
      </c>
      <c r="AV58" s="12">
        <v>15.8</v>
      </c>
      <c r="AW58" s="12">
        <v>15.9</v>
      </c>
      <c r="AX58" s="12">
        <v>0.69000000000000006</v>
      </c>
      <c r="AY58" s="8">
        <v>0.35000000000000003</v>
      </c>
      <c r="AZ58" s="8">
        <v>0</v>
      </c>
      <c r="BA58" s="8">
        <v>56.2</v>
      </c>
      <c r="BB58" s="8">
        <v>0.49</v>
      </c>
      <c r="BC58" s="8">
        <v>132</v>
      </c>
      <c r="BD58" s="8">
        <v>41.5</v>
      </c>
      <c r="BE58" s="8">
        <v>0.05</v>
      </c>
      <c r="BF58" s="8">
        <v>3</v>
      </c>
      <c r="BG58" s="8">
        <v>6.9899999999999993</v>
      </c>
      <c r="BH58" s="8">
        <v>0.01</v>
      </c>
    </row>
    <row r="59" spans="1:60" x14ac:dyDescent="0.25">
      <c r="A59" s="38">
        <v>632</v>
      </c>
      <c r="B59" s="39" t="s">
        <v>121</v>
      </c>
      <c r="C59" s="39" t="s">
        <v>111</v>
      </c>
      <c r="D59" s="39" t="s">
        <v>90</v>
      </c>
      <c r="E59" s="39">
        <v>0</v>
      </c>
      <c r="F59" s="46">
        <v>35.014005602240893</v>
      </c>
      <c r="G59" s="46">
        <f t="shared" si="2"/>
        <v>84.371097836725042</v>
      </c>
      <c r="H59" s="39" t="s">
        <v>122</v>
      </c>
      <c r="I59" s="39" t="s">
        <v>13</v>
      </c>
      <c r="J59" s="42">
        <v>43183</v>
      </c>
      <c r="K59" s="8">
        <v>213.25862109999997</v>
      </c>
      <c r="L59" s="8">
        <v>298.95624724999999</v>
      </c>
      <c r="M59" s="8">
        <v>85.697626150000005</v>
      </c>
      <c r="N59" s="8">
        <v>41.404015899999997</v>
      </c>
      <c r="O59" s="43">
        <v>313</v>
      </c>
      <c r="P59" s="43">
        <v>0.02</v>
      </c>
      <c r="Q59" s="43">
        <v>201</v>
      </c>
      <c r="R59" s="43">
        <v>179</v>
      </c>
      <c r="S59" s="43">
        <v>50.199999999999996</v>
      </c>
      <c r="T59" s="43">
        <v>49.2</v>
      </c>
      <c r="U59" s="43">
        <v>0.79</v>
      </c>
      <c r="V59" s="43">
        <v>3.58</v>
      </c>
      <c r="W59" s="43">
        <v>4.76</v>
      </c>
      <c r="X59" s="43">
        <v>0.39</v>
      </c>
      <c r="Y59" s="34">
        <v>11.799999999999999</v>
      </c>
      <c r="Z59" s="34">
        <v>2</v>
      </c>
      <c r="AA59" s="34">
        <v>1.2</v>
      </c>
      <c r="AB59" s="8">
        <v>48.7</v>
      </c>
      <c r="AC59" s="8">
        <v>0</v>
      </c>
      <c r="AD59" s="8">
        <v>2100</v>
      </c>
      <c r="AE59" s="8">
        <v>4.04</v>
      </c>
      <c r="AF59" s="8">
        <v>67.8</v>
      </c>
      <c r="AG59" s="8">
        <v>61.3</v>
      </c>
      <c r="AH59" s="8">
        <v>0.78</v>
      </c>
      <c r="AI59" s="8">
        <v>2.37</v>
      </c>
      <c r="AJ59" s="8">
        <v>3.62</v>
      </c>
      <c r="AK59" s="8">
        <v>0.06</v>
      </c>
      <c r="AL59" s="8">
        <v>11.299999999999999</v>
      </c>
      <c r="AM59" s="8">
        <v>1.3</v>
      </c>
      <c r="AN59" s="8">
        <v>3.9000000000000004</v>
      </c>
      <c r="AO59" s="12">
        <v>295</v>
      </c>
      <c r="AP59" s="12">
        <v>0.39</v>
      </c>
      <c r="AQ59" s="12">
        <v>3790</v>
      </c>
      <c r="AR59" s="12">
        <v>52.599999999999994</v>
      </c>
      <c r="AS59" s="12">
        <v>471</v>
      </c>
      <c r="AT59" s="12">
        <v>231</v>
      </c>
      <c r="AU59" s="12">
        <v>49.5</v>
      </c>
      <c r="AV59" s="12">
        <v>16</v>
      </c>
      <c r="AW59" s="12">
        <v>39.5</v>
      </c>
      <c r="AX59" s="12">
        <v>0.86999999999999988</v>
      </c>
      <c r="AY59" s="8">
        <v>0.98</v>
      </c>
      <c r="AZ59" s="8">
        <v>0</v>
      </c>
      <c r="BA59" s="8">
        <v>91.5</v>
      </c>
      <c r="BB59" s="8">
        <v>0.98</v>
      </c>
      <c r="BC59" s="8">
        <v>231</v>
      </c>
      <c r="BD59" s="8">
        <v>50</v>
      </c>
      <c r="BE59" s="8">
        <v>0.08</v>
      </c>
      <c r="BF59" s="8">
        <v>6.3100000000000005</v>
      </c>
      <c r="BG59" s="8">
        <v>13.899999999999999</v>
      </c>
      <c r="BH59" s="8">
        <v>0.02</v>
      </c>
    </row>
    <row r="60" spans="1:60" x14ac:dyDescent="0.25">
      <c r="A60" s="38">
        <v>674</v>
      </c>
      <c r="B60" s="39" t="s">
        <v>121</v>
      </c>
      <c r="C60" s="39" t="s">
        <v>113</v>
      </c>
      <c r="D60" s="39" t="s">
        <v>90</v>
      </c>
      <c r="E60" s="39">
        <v>0</v>
      </c>
      <c r="F60" s="49">
        <v>31.512605042016805</v>
      </c>
      <c r="G60" s="46">
        <f t="shared" si="2"/>
        <v>75.933988053052531</v>
      </c>
      <c r="H60" s="39" t="s">
        <v>17</v>
      </c>
      <c r="I60" s="39" t="s">
        <v>13</v>
      </c>
      <c r="J60" s="42">
        <v>43183</v>
      </c>
      <c r="K60" s="12">
        <v>240.53234500000002</v>
      </c>
      <c r="L60" s="12">
        <v>305.51349375000001</v>
      </c>
      <c r="M60" s="12">
        <v>64.981148750000003</v>
      </c>
      <c r="N60" s="12">
        <v>50.263014949999999</v>
      </c>
      <c r="O60" s="43">
        <v>169</v>
      </c>
      <c r="P60" s="43">
        <v>0.04</v>
      </c>
      <c r="Q60" s="43">
        <v>171</v>
      </c>
      <c r="R60" s="43">
        <v>83.3</v>
      </c>
      <c r="S60" s="43">
        <v>30</v>
      </c>
      <c r="T60" s="43">
        <v>32</v>
      </c>
      <c r="U60" s="43">
        <v>0.44999999999999996</v>
      </c>
      <c r="V60" s="43">
        <v>3.41</v>
      </c>
      <c r="W60" s="43">
        <v>8.01</v>
      </c>
      <c r="X60" s="43">
        <v>0.26</v>
      </c>
      <c r="Y60" s="43">
        <v>15.8</v>
      </c>
      <c r="Z60" s="43">
        <v>1.1000000000000001</v>
      </c>
      <c r="AA60" s="43">
        <v>0.89999999999999991</v>
      </c>
      <c r="AB60" s="8">
        <v>75</v>
      </c>
      <c r="AC60" s="8">
        <v>0</v>
      </c>
      <c r="AD60" s="8">
        <v>1950</v>
      </c>
      <c r="AE60" s="8">
        <v>5.88</v>
      </c>
      <c r="AF60" s="8">
        <v>67.900000000000006</v>
      </c>
      <c r="AG60" s="8">
        <v>69.3</v>
      </c>
      <c r="AH60" s="8">
        <v>1.22</v>
      </c>
      <c r="AI60" s="8">
        <v>5.15</v>
      </c>
      <c r="AJ60" s="8">
        <v>6.27</v>
      </c>
      <c r="AK60" s="8">
        <v>0</v>
      </c>
      <c r="AL60" s="8">
        <v>14.8</v>
      </c>
      <c r="AM60" s="8">
        <v>2.8000000000000003</v>
      </c>
      <c r="AN60" s="8">
        <v>0</v>
      </c>
      <c r="AO60" s="12">
        <v>391</v>
      </c>
      <c r="AP60" s="12">
        <v>0.47</v>
      </c>
      <c r="AQ60" s="12">
        <v>3280</v>
      </c>
      <c r="AR60" s="12">
        <v>43.2</v>
      </c>
      <c r="AS60" s="12">
        <v>437</v>
      </c>
      <c r="AT60" s="12">
        <v>257</v>
      </c>
      <c r="AU60" s="12">
        <v>40.5</v>
      </c>
      <c r="AV60" s="12">
        <v>19.8</v>
      </c>
      <c r="AW60" s="12">
        <v>23.4</v>
      </c>
      <c r="AX60" s="12">
        <v>0.81</v>
      </c>
      <c r="AY60" s="8">
        <v>0.48</v>
      </c>
      <c r="AZ60" s="8">
        <v>0</v>
      </c>
      <c r="BA60" s="8">
        <v>106</v>
      </c>
      <c r="BB60" s="8">
        <v>0.53</v>
      </c>
      <c r="BC60" s="8">
        <v>293</v>
      </c>
      <c r="BD60" s="8">
        <v>96.199999999999989</v>
      </c>
      <c r="BE60" s="8">
        <v>0.12</v>
      </c>
      <c r="BF60" s="8">
        <v>8.44</v>
      </c>
      <c r="BG60" s="8">
        <v>17</v>
      </c>
      <c r="BH60" s="8">
        <v>0.01</v>
      </c>
    </row>
    <row r="61" spans="1:60" x14ac:dyDescent="0.25">
      <c r="A61" s="38">
        <v>635</v>
      </c>
      <c r="B61" s="39" t="s">
        <v>121</v>
      </c>
      <c r="C61" s="39" t="s">
        <v>114</v>
      </c>
      <c r="D61" s="39" t="s">
        <v>92</v>
      </c>
      <c r="E61" s="39">
        <v>9</v>
      </c>
      <c r="F61" s="49">
        <v>35.143687104471418</v>
      </c>
      <c r="G61" s="46">
        <f t="shared" si="2"/>
        <v>84.683583384268474</v>
      </c>
      <c r="H61" s="39" t="s">
        <v>122</v>
      </c>
      <c r="I61" s="39" t="s">
        <v>13</v>
      </c>
      <c r="J61" s="42">
        <v>43183</v>
      </c>
      <c r="K61" s="8">
        <v>216.56757464999998</v>
      </c>
      <c r="L61" s="8">
        <v>298.56414265000001</v>
      </c>
      <c r="M61" s="8">
        <v>81.996567999999996</v>
      </c>
      <c r="N61" s="8">
        <v>35.956772049999998</v>
      </c>
      <c r="O61" s="43">
        <v>319</v>
      </c>
      <c r="P61" s="43">
        <v>0</v>
      </c>
      <c r="Q61" s="43">
        <v>193</v>
      </c>
      <c r="R61" s="43">
        <v>181</v>
      </c>
      <c r="S61" s="43">
        <v>45</v>
      </c>
      <c r="T61" s="43">
        <v>49.6</v>
      </c>
      <c r="U61" s="43">
        <v>0.78</v>
      </c>
      <c r="V61" s="43">
        <v>3.18</v>
      </c>
      <c r="W61" s="43">
        <v>4.1399999999999997</v>
      </c>
      <c r="X61" s="43">
        <v>0.41000000000000003</v>
      </c>
      <c r="Y61" s="34">
        <v>9.3999999999999986</v>
      </c>
      <c r="Z61" s="34">
        <v>1.7999999999999998</v>
      </c>
      <c r="AA61" s="34">
        <v>0.70000000000000007</v>
      </c>
      <c r="AB61" s="8">
        <v>46.4</v>
      </c>
      <c r="AC61" s="8">
        <v>0</v>
      </c>
      <c r="AD61" s="8">
        <v>2070</v>
      </c>
      <c r="AE61" s="8">
        <v>3.6799999999999997</v>
      </c>
      <c r="AF61" s="8">
        <v>54.6</v>
      </c>
      <c r="AG61" s="8">
        <v>55.599999999999994</v>
      </c>
      <c r="AH61" s="8">
        <v>0.66</v>
      </c>
      <c r="AI61" s="8">
        <v>1.52</v>
      </c>
      <c r="AJ61" s="8">
        <v>2.5499999999999998</v>
      </c>
      <c r="AK61" s="8">
        <v>0</v>
      </c>
      <c r="AL61" s="8">
        <v>8.1000000000000014</v>
      </c>
      <c r="AM61" s="8">
        <v>0.89999999999999991</v>
      </c>
      <c r="AN61" s="8">
        <v>0.4</v>
      </c>
      <c r="AO61" s="12">
        <v>268</v>
      </c>
      <c r="AP61" s="12">
        <v>0.24</v>
      </c>
      <c r="AQ61" s="12">
        <v>3820</v>
      </c>
      <c r="AR61" s="12">
        <v>42.5</v>
      </c>
      <c r="AS61" s="12">
        <v>428</v>
      </c>
      <c r="AT61" s="12">
        <v>216</v>
      </c>
      <c r="AU61" s="12">
        <v>35.099999999999994</v>
      </c>
      <c r="AV61" s="12">
        <v>10.700000000000001</v>
      </c>
      <c r="AW61" s="12">
        <v>32</v>
      </c>
      <c r="AX61" s="12">
        <v>0.73</v>
      </c>
      <c r="AY61" s="8">
        <v>1.25</v>
      </c>
      <c r="AZ61" s="8">
        <v>0</v>
      </c>
      <c r="BA61" s="8">
        <v>87.6</v>
      </c>
      <c r="BB61" s="8">
        <v>1.26</v>
      </c>
      <c r="BC61" s="8">
        <v>201</v>
      </c>
      <c r="BD61" s="8">
        <v>45.4</v>
      </c>
      <c r="BE61" s="8">
        <v>0.08</v>
      </c>
      <c r="BF61" s="8">
        <v>4.95</v>
      </c>
      <c r="BG61" s="8">
        <v>13.899999999999999</v>
      </c>
      <c r="BH61" s="8">
        <v>0.02</v>
      </c>
    </row>
    <row r="62" spans="1:60" x14ac:dyDescent="0.25">
      <c r="A62" s="38">
        <v>677</v>
      </c>
      <c r="B62" s="39" t="s">
        <v>121</v>
      </c>
      <c r="C62" s="39" t="s">
        <v>116</v>
      </c>
      <c r="D62" s="39" t="s">
        <v>92</v>
      </c>
      <c r="E62" s="39">
        <v>9</v>
      </c>
      <c r="F62" s="49">
        <v>38.126361655773422</v>
      </c>
      <c r="G62" s="46">
        <f t="shared" si="2"/>
        <v>91.870750977767273</v>
      </c>
      <c r="H62" s="39" t="s">
        <v>17</v>
      </c>
      <c r="I62" s="39" t="s">
        <v>13</v>
      </c>
      <c r="J62" s="42">
        <v>43183</v>
      </c>
      <c r="K62" s="12">
        <v>215.75286850000001</v>
      </c>
      <c r="L62" s="12">
        <v>278.38876594999999</v>
      </c>
      <c r="M62" s="12">
        <v>62.635897450000002</v>
      </c>
      <c r="N62" s="12">
        <v>29.588833599999997</v>
      </c>
      <c r="O62" s="43">
        <v>271</v>
      </c>
      <c r="P62" s="43">
        <v>7.0000000000000007E-2</v>
      </c>
      <c r="Q62" s="43">
        <v>186</v>
      </c>
      <c r="R62" s="43">
        <v>132</v>
      </c>
      <c r="S62" s="43">
        <v>34.200000000000003</v>
      </c>
      <c r="T62" s="43">
        <v>45.8</v>
      </c>
      <c r="U62" s="43">
        <v>0.72</v>
      </c>
      <c r="V62" s="43">
        <v>3.01</v>
      </c>
      <c r="W62" s="43">
        <v>4.6000000000000005</v>
      </c>
      <c r="X62" s="43">
        <v>0.37</v>
      </c>
      <c r="Y62" s="43">
        <v>5.6000000000000005</v>
      </c>
      <c r="Z62" s="43">
        <v>1.2</v>
      </c>
      <c r="AA62" s="43">
        <v>0.8</v>
      </c>
      <c r="AB62" s="8">
        <v>64.7</v>
      </c>
      <c r="AC62" s="8">
        <v>0</v>
      </c>
      <c r="AD62" s="8">
        <v>1980</v>
      </c>
      <c r="AE62" s="8">
        <v>4.6000000000000005</v>
      </c>
      <c r="AF62" s="8">
        <v>58.7</v>
      </c>
      <c r="AG62" s="8">
        <v>63.3</v>
      </c>
      <c r="AH62" s="8">
        <v>1.04</v>
      </c>
      <c r="AI62" s="8">
        <v>3.91</v>
      </c>
      <c r="AJ62" s="8">
        <v>4.92</v>
      </c>
      <c r="AK62" s="8">
        <v>0</v>
      </c>
      <c r="AL62" s="8">
        <v>5.0999999999999996</v>
      </c>
      <c r="AM62" s="8">
        <v>2.4</v>
      </c>
      <c r="AN62" s="8">
        <v>7</v>
      </c>
      <c r="AO62" s="12">
        <v>332</v>
      </c>
      <c r="AP62" s="12">
        <v>0.44999999999999996</v>
      </c>
      <c r="AQ62" s="12">
        <v>3410</v>
      </c>
      <c r="AR62" s="12">
        <v>38.199999999999996</v>
      </c>
      <c r="AS62" s="12">
        <v>401</v>
      </c>
      <c r="AT62" s="12">
        <v>233</v>
      </c>
      <c r="AU62" s="12">
        <v>32</v>
      </c>
      <c r="AV62" s="12">
        <v>17.899999999999999</v>
      </c>
      <c r="AW62" s="12">
        <v>26.5</v>
      </c>
      <c r="AX62" s="12">
        <v>0.66</v>
      </c>
      <c r="AY62" s="8">
        <v>0.48</v>
      </c>
      <c r="AZ62" s="8">
        <v>0</v>
      </c>
      <c r="BA62" s="8">
        <v>90.9</v>
      </c>
      <c r="BB62" s="8">
        <v>0.6</v>
      </c>
      <c r="BC62" s="8">
        <v>236</v>
      </c>
      <c r="BD62" s="8">
        <v>79.400000000000006</v>
      </c>
      <c r="BE62" s="8">
        <v>0.1</v>
      </c>
      <c r="BF62" s="8">
        <v>7.1199999999999992</v>
      </c>
      <c r="BG62" s="8">
        <v>13.100000000000001</v>
      </c>
      <c r="BH62" s="8">
        <v>0.02</v>
      </c>
    </row>
    <row r="63" spans="1:60" x14ac:dyDescent="0.25">
      <c r="A63" s="38">
        <v>638</v>
      </c>
      <c r="B63" s="39" t="s">
        <v>121</v>
      </c>
      <c r="C63" s="39" t="s">
        <v>117</v>
      </c>
      <c r="D63" s="39" t="s">
        <v>90</v>
      </c>
      <c r="E63" s="39">
        <v>0</v>
      </c>
      <c r="F63" s="46">
        <v>25.093370681605972</v>
      </c>
      <c r="G63" s="46">
        <f t="shared" si="2"/>
        <v>60.465953449652943</v>
      </c>
      <c r="H63" s="39" t="s">
        <v>122</v>
      </c>
      <c r="I63" s="39" t="s">
        <v>13</v>
      </c>
      <c r="J63" s="42">
        <v>43183</v>
      </c>
      <c r="K63" s="12">
        <v>224.44539710000001</v>
      </c>
      <c r="L63" s="12">
        <v>303.34151969999999</v>
      </c>
      <c r="M63" s="12">
        <v>78.896122599999998</v>
      </c>
      <c r="N63" s="12">
        <v>42.721783850000001</v>
      </c>
      <c r="O63" s="43">
        <v>269</v>
      </c>
      <c r="P63" s="43">
        <v>0.04</v>
      </c>
      <c r="Q63" s="43">
        <v>193</v>
      </c>
      <c r="R63" s="43">
        <v>153</v>
      </c>
      <c r="S63" s="43">
        <v>41.1</v>
      </c>
      <c r="T63" s="43">
        <v>43</v>
      </c>
      <c r="U63" s="43">
        <v>0.68</v>
      </c>
      <c r="V63" s="43">
        <v>3.01</v>
      </c>
      <c r="W63" s="43">
        <v>4.4800000000000004</v>
      </c>
      <c r="X63" s="43">
        <v>0.32</v>
      </c>
      <c r="Y63" s="34">
        <v>12.3</v>
      </c>
      <c r="Z63" s="34">
        <v>1.7999999999999998</v>
      </c>
      <c r="AA63" s="34">
        <v>0.8</v>
      </c>
      <c r="AB63" s="8">
        <v>44.6</v>
      </c>
      <c r="AC63" s="8">
        <v>0</v>
      </c>
      <c r="AD63" s="8">
        <v>2060</v>
      </c>
      <c r="AE63" s="8">
        <v>3.4899999999999998</v>
      </c>
      <c r="AF63" s="8">
        <v>56.900000000000006</v>
      </c>
      <c r="AG63" s="8">
        <v>54.1</v>
      </c>
      <c r="AH63" s="8">
        <v>0.73</v>
      </c>
      <c r="AI63" s="8">
        <v>1.98</v>
      </c>
      <c r="AJ63" s="8">
        <v>3.77</v>
      </c>
      <c r="AK63" s="8">
        <v>0</v>
      </c>
      <c r="AL63" s="8">
        <v>11</v>
      </c>
      <c r="AM63" s="8">
        <v>1.2</v>
      </c>
      <c r="AN63" s="8">
        <v>0.1</v>
      </c>
      <c r="AO63" s="12">
        <v>288</v>
      </c>
      <c r="AP63" s="12">
        <v>0.39</v>
      </c>
      <c r="AQ63" s="12">
        <v>3800</v>
      </c>
      <c r="AR63" s="12">
        <v>45.199999999999996</v>
      </c>
      <c r="AS63" s="12">
        <v>444</v>
      </c>
      <c r="AT63" s="12">
        <v>208</v>
      </c>
      <c r="AU63" s="12">
        <v>45.300000000000004</v>
      </c>
      <c r="AV63" s="12">
        <v>14.2</v>
      </c>
      <c r="AW63" s="12">
        <v>34</v>
      </c>
      <c r="AX63" s="12">
        <v>0.8</v>
      </c>
      <c r="AY63" s="8">
        <v>0.91999999999999993</v>
      </c>
      <c r="AZ63" s="8">
        <v>0</v>
      </c>
      <c r="BA63" s="8">
        <v>92.8</v>
      </c>
      <c r="BB63" s="8">
        <v>1.03</v>
      </c>
      <c r="BC63" s="8">
        <v>211</v>
      </c>
      <c r="BD63" s="8">
        <v>42.9</v>
      </c>
      <c r="BE63" s="8">
        <v>0.08</v>
      </c>
      <c r="BF63" s="8">
        <v>5.3800000000000008</v>
      </c>
      <c r="BG63" s="8">
        <v>13.899999999999999</v>
      </c>
      <c r="BH63" s="8">
        <v>0.02</v>
      </c>
    </row>
    <row r="64" spans="1:60" x14ac:dyDescent="0.25">
      <c r="A64" s="38">
        <v>680</v>
      </c>
      <c r="B64" s="39" t="s">
        <v>121</v>
      </c>
      <c r="C64" s="39" t="s">
        <v>126</v>
      </c>
      <c r="D64" s="39" t="s">
        <v>90</v>
      </c>
      <c r="E64" s="39">
        <v>0</v>
      </c>
      <c r="F64" s="46">
        <v>39.488017429193896</v>
      </c>
      <c r="G64" s="46">
        <f t="shared" si="2"/>
        <v>95.151849226973241</v>
      </c>
      <c r="H64" s="39" t="s">
        <v>17</v>
      </c>
      <c r="I64" s="39" t="s">
        <v>13</v>
      </c>
      <c r="J64" s="42">
        <v>43183</v>
      </c>
      <c r="K64" s="12">
        <v>245.64204634999999</v>
      </c>
      <c r="L64" s="12">
        <v>312.01458230000003</v>
      </c>
      <c r="M64" s="12">
        <v>66.37253595</v>
      </c>
      <c r="N64" s="12">
        <v>51.785388349999991</v>
      </c>
      <c r="O64" s="43">
        <v>247</v>
      </c>
      <c r="P64" s="43">
        <v>0.05</v>
      </c>
      <c r="Q64" s="43">
        <v>201</v>
      </c>
      <c r="R64" s="43">
        <v>120</v>
      </c>
      <c r="S64" s="43">
        <v>37.200000000000003</v>
      </c>
      <c r="T64" s="43">
        <v>43</v>
      </c>
      <c r="U64" s="43">
        <v>0.70000000000000007</v>
      </c>
      <c r="V64" s="43">
        <v>3.37</v>
      </c>
      <c r="W64" s="43">
        <v>6.15</v>
      </c>
      <c r="X64" s="43">
        <v>0.37</v>
      </c>
      <c r="Y64" s="43">
        <v>14.399999999999999</v>
      </c>
      <c r="Z64" s="43">
        <v>1.4000000000000001</v>
      </c>
      <c r="AA64" s="43">
        <v>1.6</v>
      </c>
      <c r="AB64" s="8">
        <v>64.3</v>
      </c>
      <c r="AC64" s="8">
        <v>0</v>
      </c>
      <c r="AD64" s="8">
        <v>2000</v>
      </c>
      <c r="AE64" s="8">
        <v>4.4800000000000004</v>
      </c>
      <c r="AF64" s="8">
        <v>76.900000000000006</v>
      </c>
      <c r="AG64" s="8">
        <v>63.7</v>
      </c>
      <c r="AH64" s="8">
        <v>1.1300000000000001</v>
      </c>
      <c r="AI64" s="8">
        <v>3.33</v>
      </c>
      <c r="AJ64" s="8">
        <v>6.43</v>
      </c>
      <c r="AK64" s="8">
        <v>0</v>
      </c>
      <c r="AL64" s="8">
        <v>11.299999999999999</v>
      </c>
      <c r="AM64" s="8">
        <v>2.1</v>
      </c>
      <c r="AN64" s="8">
        <v>0.1</v>
      </c>
      <c r="AO64" s="12">
        <v>374</v>
      </c>
      <c r="AP64" s="12">
        <v>0.42999999999999994</v>
      </c>
      <c r="AQ64" s="12">
        <v>3470</v>
      </c>
      <c r="AR64" s="12">
        <v>39.6</v>
      </c>
      <c r="AS64" s="12">
        <v>457</v>
      </c>
      <c r="AT64" s="12">
        <v>234</v>
      </c>
      <c r="AU64" s="12">
        <v>40.4</v>
      </c>
      <c r="AV64" s="12">
        <v>18.3</v>
      </c>
      <c r="AW64" s="12">
        <v>27.200000000000003</v>
      </c>
      <c r="AX64" s="12">
        <v>0.70000000000000007</v>
      </c>
      <c r="AY64" s="8">
        <v>0.41000000000000003</v>
      </c>
      <c r="AZ64" s="8">
        <v>0</v>
      </c>
      <c r="BA64" s="8">
        <v>61.7</v>
      </c>
      <c r="BB64" s="8">
        <v>0.59</v>
      </c>
      <c r="BC64" s="8">
        <v>180</v>
      </c>
      <c r="BD64" s="8">
        <v>54.1</v>
      </c>
      <c r="BE64" s="8">
        <v>0.08</v>
      </c>
      <c r="BF64" s="8">
        <v>5.5900000000000007</v>
      </c>
      <c r="BG64" s="8">
        <v>11.899999999999999</v>
      </c>
      <c r="BH64" s="8">
        <v>0</v>
      </c>
    </row>
    <row r="65" spans="1:60" x14ac:dyDescent="0.25">
      <c r="A65" s="38">
        <v>641</v>
      </c>
      <c r="B65" s="39" t="s">
        <v>121</v>
      </c>
      <c r="C65" s="39" t="s">
        <v>123</v>
      </c>
      <c r="D65" s="39" t="s">
        <v>93</v>
      </c>
      <c r="E65" s="39">
        <v>18</v>
      </c>
      <c r="F65" s="46">
        <v>35.143687104471418</v>
      </c>
      <c r="G65" s="46">
        <f t="shared" si="2"/>
        <v>84.683583384268474</v>
      </c>
      <c r="H65" s="39" t="s">
        <v>122</v>
      </c>
      <c r="I65" s="39" t="s">
        <v>13</v>
      </c>
      <c r="J65" s="42">
        <v>43183</v>
      </c>
      <c r="K65" s="12">
        <v>231.15758000000002</v>
      </c>
      <c r="L65" s="12">
        <v>313.30640894999999</v>
      </c>
      <c r="M65" s="12">
        <v>82.148828949999995</v>
      </c>
      <c r="N65" s="12">
        <v>37.452940499999997</v>
      </c>
      <c r="O65" s="43">
        <v>302</v>
      </c>
      <c r="P65" s="43">
        <v>0</v>
      </c>
      <c r="Q65" s="43">
        <v>197</v>
      </c>
      <c r="R65" s="43">
        <v>172</v>
      </c>
      <c r="S65" s="43">
        <v>46.7</v>
      </c>
      <c r="T65" s="43">
        <v>47.800000000000004</v>
      </c>
      <c r="U65" s="43">
        <v>0.77</v>
      </c>
      <c r="V65" s="43">
        <v>3.51</v>
      </c>
      <c r="W65" s="43">
        <v>3.99</v>
      </c>
      <c r="X65" s="43">
        <v>0.4</v>
      </c>
      <c r="Y65" s="34">
        <v>9.1</v>
      </c>
      <c r="Z65" s="34">
        <v>1.9</v>
      </c>
      <c r="AA65" s="34">
        <v>0.89999999999999991</v>
      </c>
      <c r="AB65" s="8">
        <v>43.6</v>
      </c>
      <c r="AC65" s="8">
        <v>0</v>
      </c>
      <c r="AD65" s="8">
        <v>2070</v>
      </c>
      <c r="AE65" s="8">
        <v>3.58</v>
      </c>
      <c r="AF65" s="8">
        <v>62.9</v>
      </c>
      <c r="AG65" s="8">
        <v>57.599999999999994</v>
      </c>
      <c r="AH65" s="8">
        <v>0.84000000000000008</v>
      </c>
      <c r="AI65" s="8">
        <v>2.1</v>
      </c>
      <c r="AJ65" s="8">
        <v>2.63</v>
      </c>
      <c r="AK65" s="8">
        <v>0</v>
      </c>
      <c r="AL65" s="8">
        <v>8.5</v>
      </c>
      <c r="AM65" s="8">
        <v>1.1000000000000001</v>
      </c>
      <c r="AN65" s="8">
        <v>4.9000000000000004</v>
      </c>
      <c r="AO65" s="12">
        <v>268</v>
      </c>
      <c r="AP65" s="12">
        <v>0.36</v>
      </c>
      <c r="AQ65" s="12">
        <v>3830</v>
      </c>
      <c r="AR65" s="12">
        <v>45.599999999999994</v>
      </c>
      <c r="AS65" s="12">
        <v>454</v>
      </c>
      <c r="AT65" s="12">
        <v>221</v>
      </c>
      <c r="AU65" s="12">
        <v>45</v>
      </c>
      <c r="AV65" s="12">
        <v>12.2</v>
      </c>
      <c r="AW65" s="12">
        <v>39.200000000000003</v>
      </c>
      <c r="AX65" s="12">
        <v>0.91999999999999993</v>
      </c>
      <c r="AY65" s="8">
        <v>1.62</v>
      </c>
      <c r="AZ65" s="8">
        <v>0</v>
      </c>
      <c r="BA65" s="8">
        <v>87.8</v>
      </c>
      <c r="BB65" s="8">
        <v>1.35</v>
      </c>
      <c r="BC65" s="8">
        <v>226</v>
      </c>
      <c r="BD65" s="8">
        <v>46.1</v>
      </c>
      <c r="BE65" s="8">
        <v>0.09</v>
      </c>
      <c r="BF65" s="8">
        <v>5.1100000000000003</v>
      </c>
      <c r="BG65" s="8">
        <v>12.6</v>
      </c>
      <c r="BH65" s="8">
        <v>0.01</v>
      </c>
    </row>
    <row r="66" spans="1:60" x14ac:dyDescent="0.25">
      <c r="A66" s="38">
        <v>398</v>
      </c>
      <c r="B66" s="39" t="s">
        <v>140</v>
      </c>
      <c r="C66" s="39" t="s">
        <v>127</v>
      </c>
      <c r="D66" s="39" t="s">
        <v>90</v>
      </c>
      <c r="E66" s="39">
        <v>0</v>
      </c>
      <c r="F66" s="46">
        <v>16.988276792198363</v>
      </c>
      <c r="G66" s="46">
        <f t="shared" ref="G66:G87" si="3">F66/31.12*100</f>
        <v>54.589578381100132</v>
      </c>
      <c r="H66" s="39" t="s">
        <v>17</v>
      </c>
      <c r="I66" s="39" t="s">
        <v>13</v>
      </c>
      <c r="J66" s="40">
        <v>43183</v>
      </c>
      <c r="K66" s="8">
        <v>234.42912444999996</v>
      </c>
      <c r="L66" s="8">
        <v>283.95613759999998</v>
      </c>
      <c r="M66" s="8">
        <v>49.527013150000002</v>
      </c>
      <c r="N66" s="8">
        <v>25.892121000000003</v>
      </c>
      <c r="O66" s="8">
        <v>241</v>
      </c>
      <c r="P66" s="8">
        <v>0</v>
      </c>
      <c r="Q66" s="8">
        <v>122</v>
      </c>
      <c r="R66" s="8">
        <v>118</v>
      </c>
      <c r="S66" s="8">
        <v>44.900000000000006</v>
      </c>
      <c r="T66" s="8">
        <v>35.9</v>
      </c>
      <c r="U66" s="8">
        <v>0.59</v>
      </c>
      <c r="V66" s="8">
        <v>19.399999999999999</v>
      </c>
      <c r="W66" s="8">
        <v>8.2199999999999989</v>
      </c>
      <c r="X66" s="8">
        <v>0.29000000000000004</v>
      </c>
      <c r="Y66" s="8">
        <v>7.7</v>
      </c>
      <c r="Z66" s="8">
        <v>15.1</v>
      </c>
      <c r="AA66" s="8">
        <v>2.3000000000000003</v>
      </c>
      <c r="AB66" s="8">
        <v>93.4</v>
      </c>
      <c r="AC66" s="8">
        <v>0.42999999999999994</v>
      </c>
      <c r="AD66" s="8">
        <v>1690</v>
      </c>
      <c r="AE66" s="8">
        <v>10.199999999999999</v>
      </c>
      <c r="AF66" s="8">
        <v>118</v>
      </c>
      <c r="AG66" s="8">
        <v>120</v>
      </c>
      <c r="AH66" s="8">
        <v>2.59</v>
      </c>
      <c r="AI66" s="8">
        <v>107</v>
      </c>
      <c r="AJ66" s="8">
        <v>13.5</v>
      </c>
      <c r="AK66" s="8">
        <v>0.32</v>
      </c>
      <c r="AL66" s="8">
        <v>8.9</v>
      </c>
      <c r="AM66" s="8">
        <v>100.1</v>
      </c>
      <c r="AN66" s="8">
        <v>1.7000000000000002</v>
      </c>
      <c r="AO66" s="8">
        <v>430</v>
      </c>
      <c r="AP66" s="8">
        <v>0.96</v>
      </c>
      <c r="AQ66" s="8">
        <v>3270</v>
      </c>
      <c r="AR66" s="8">
        <v>53.5</v>
      </c>
      <c r="AS66" s="8">
        <v>580</v>
      </c>
      <c r="AT66" s="8">
        <v>390</v>
      </c>
      <c r="AU66" s="8">
        <v>56.6</v>
      </c>
      <c r="AV66" s="8">
        <v>174</v>
      </c>
      <c r="AW66" s="8">
        <v>10.199999999999999</v>
      </c>
      <c r="AX66" s="8">
        <v>6.1899999999999995</v>
      </c>
      <c r="AY66" s="8">
        <v>1.88</v>
      </c>
      <c r="AZ66" s="8">
        <v>0.3</v>
      </c>
      <c r="BA66" s="8">
        <v>152</v>
      </c>
      <c r="BB66" s="8">
        <v>1.6400000000000001</v>
      </c>
      <c r="BC66" s="8">
        <v>488</v>
      </c>
      <c r="BD66" s="8">
        <v>171</v>
      </c>
      <c r="BE66" s="8">
        <v>0.15</v>
      </c>
      <c r="BF66" s="8">
        <v>40.300000000000004</v>
      </c>
      <c r="BG66" s="8">
        <v>30.099999999999998</v>
      </c>
      <c r="BH66" s="8">
        <v>0.14000000000000001</v>
      </c>
    </row>
    <row r="67" spans="1:60" x14ac:dyDescent="0.25">
      <c r="A67" s="38">
        <v>401</v>
      </c>
      <c r="B67" s="39" t="s">
        <v>140</v>
      </c>
      <c r="C67" s="39" t="s">
        <v>124</v>
      </c>
      <c r="D67" s="39" t="s">
        <v>92</v>
      </c>
      <c r="E67" s="39">
        <v>5.6</v>
      </c>
      <c r="F67" s="46">
        <v>14.005602240896359</v>
      </c>
      <c r="G67" s="46">
        <f t="shared" si="3"/>
        <v>45.00514858899858</v>
      </c>
      <c r="H67" s="39" t="s">
        <v>17</v>
      </c>
      <c r="I67" s="39" t="s">
        <v>13</v>
      </c>
      <c r="J67" s="40">
        <v>43183</v>
      </c>
      <c r="K67" s="8">
        <v>175.41280065000001</v>
      </c>
      <c r="L67" s="8">
        <v>220.44602815000002</v>
      </c>
      <c r="M67" s="8">
        <v>45.03322750000001</v>
      </c>
      <c r="N67" s="8">
        <v>28.453950649999999</v>
      </c>
      <c r="O67" s="8">
        <v>316</v>
      </c>
      <c r="P67" s="8">
        <v>0</v>
      </c>
      <c r="Q67" s="8">
        <v>136</v>
      </c>
      <c r="R67" s="8">
        <v>151</v>
      </c>
      <c r="S67" s="8">
        <v>67.2</v>
      </c>
      <c r="T67" s="8">
        <v>44.5</v>
      </c>
      <c r="U67" s="8">
        <v>0.6</v>
      </c>
      <c r="V67" s="8">
        <v>15.5</v>
      </c>
      <c r="W67" s="8">
        <v>6.97</v>
      </c>
      <c r="X67" s="8">
        <v>0.4</v>
      </c>
      <c r="Y67" s="8">
        <v>14.399999999999999</v>
      </c>
      <c r="Z67" s="8">
        <v>14.399999999999999</v>
      </c>
      <c r="AA67" s="8">
        <v>3.2</v>
      </c>
      <c r="AB67" s="8">
        <v>73.7</v>
      </c>
      <c r="AC67" s="8">
        <v>0.3</v>
      </c>
      <c r="AD67" s="8">
        <v>1830</v>
      </c>
      <c r="AE67" s="8">
        <v>6.9499999999999993</v>
      </c>
      <c r="AF67" s="8">
        <v>166</v>
      </c>
      <c r="AG67" s="8">
        <v>113</v>
      </c>
      <c r="AH67" s="8">
        <v>1.7199999999999998</v>
      </c>
      <c r="AI67" s="8">
        <v>65.5</v>
      </c>
      <c r="AJ67" s="8">
        <v>12.9</v>
      </c>
      <c r="AK67" s="8">
        <v>0.22999999999999998</v>
      </c>
      <c r="AL67" s="8">
        <v>15.5</v>
      </c>
      <c r="AM67" s="8">
        <v>65.8</v>
      </c>
      <c r="AN67" s="8">
        <v>1.7000000000000002</v>
      </c>
      <c r="AO67" s="8">
        <v>380</v>
      </c>
      <c r="AP67" s="8">
        <v>0.48</v>
      </c>
      <c r="AQ67" s="8">
        <v>3430</v>
      </c>
      <c r="AR67" s="8">
        <v>43</v>
      </c>
      <c r="AS67" s="8">
        <v>736</v>
      </c>
      <c r="AT67" s="8">
        <v>348</v>
      </c>
      <c r="AU67" s="8">
        <v>41.7</v>
      </c>
      <c r="AV67" s="8">
        <v>153</v>
      </c>
      <c r="AW67" s="8">
        <v>10.8</v>
      </c>
      <c r="AX67" s="8">
        <v>5.36</v>
      </c>
      <c r="AY67" s="8">
        <v>2.36</v>
      </c>
      <c r="AZ67" s="8">
        <v>0.18</v>
      </c>
      <c r="BA67" s="8">
        <v>126</v>
      </c>
      <c r="BB67" s="8">
        <v>3.05</v>
      </c>
      <c r="BC67" s="8">
        <v>577</v>
      </c>
      <c r="BD67" s="8">
        <v>143</v>
      </c>
      <c r="BE67" s="8">
        <v>0.34</v>
      </c>
      <c r="BF67" s="8">
        <v>34.200000000000003</v>
      </c>
      <c r="BG67" s="8">
        <v>29</v>
      </c>
      <c r="BH67" s="8">
        <v>0.24</v>
      </c>
    </row>
    <row r="68" spans="1:60" x14ac:dyDescent="0.25">
      <c r="A68" s="38">
        <v>404</v>
      </c>
      <c r="B68" s="39" t="s">
        <v>140</v>
      </c>
      <c r="C68" s="39" t="s">
        <v>128</v>
      </c>
      <c r="D68" s="39" t="s">
        <v>90</v>
      </c>
      <c r="E68" s="39">
        <v>0</v>
      </c>
      <c r="F68" s="46">
        <v>18.285091814503581</v>
      </c>
      <c r="G68" s="46">
        <f t="shared" si="3"/>
        <v>58.75672176897038</v>
      </c>
      <c r="H68" s="39" t="s">
        <v>17</v>
      </c>
      <c r="I68" s="39" t="s">
        <v>13</v>
      </c>
      <c r="J68" s="40">
        <v>43183</v>
      </c>
      <c r="K68" s="8">
        <v>210.15637479999998</v>
      </c>
      <c r="L68" s="8">
        <v>256.82736439999996</v>
      </c>
      <c r="M68" s="8">
        <v>46.670989600000006</v>
      </c>
      <c r="N68" s="8">
        <v>24.976660850000002</v>
      </c>
      <c r="O68" s="8">
        <v>246</v>
      </c>
      <c r="P68" s="8">
        <v>0</v>
      </c>
      <c r="Q68" s="8">
        <v>111</v>
      </c>
      <c r="R68" s="8">
        <v>114</v>
      </c>
      <c r="S68" s="8">
        <v>46.2</v>
      </c>
      <c r="T68" s="8">
        <v>35.6</v>
      </c>
      <c r="U68" s="8">
        <v>0.51</v>
      </c>
      <c r="V68" s="8">
        <v>17</v>
      </c>
      <c r="W68" s="8">
        <v>7.58</v>
      </c>
      <c r="X68" s="8">
        <v>0.29000000000000004</v>
      </c>
      <c r="Y68" s="8">
        <v>11</v>
      </c>
      <c r="Z68" s="8">
        <v>16.399999999999999</v>
      </c>
      <c r="AA68" s="8">
        <v>1.2</v>
      </c>
      <c r="AB68" s="8">
        <v>104</v>
      </c>
      <c r="AC68" s="8">
        <v>0.47</v>
      </c>
      <c r="AD68" s="8">
        <v>1640</v>
      </c>
      <c r="AE68" s="8">
        <v>11.6</v>
      </c>
      <c r="AF68" s="8">
        <v>109</v>
      </c>
      <c r="AG68" s="8">
        <v>127</v>
      </c>
      <c r="AH68" s="8">
        <v>2.84</v>
      </c>
      <c r="AI68" s="8">
        <v>108.4</v>
      </c>
      <c r="AJ68" s="8">
        <v>13.5</v>
      </c>
      <c r="AK68" s="8">
        <v>0.41000000000000003</v>
      </c>
      <c r="AL68" s="8">
        <v>11.799999999999999</v>
      </c>
      <c r="AM68" s="8">
        <v>108.10000000000001</v>
      </c>
      <c r="AN68" s="8">
        <v>1.9</v>
      </c>
      <c r="AO68" s="8">
        <v>441</v>
      </c>
      <c r="AP68" s="8">
        <v>0.58000000000000007</v>
      </c>
      <c r="AQ68" s="8">
        <v>3240</v>
      </c>
      <c r="AR68" s="8">
        <v>51.1</v>
      </c>
      <c r="AS68" s="8">
        <v>559</v>
      </c>
      <c r="AT68" s="8">
        <v>428</v>
      </c>
      <c r="AU68" s="8">
        <v>51.1</v>
      </c>
      <c r="AV68" s="8">
        <v>164</v>
      </c>
      <c r="AW68" s="8">
        <v>10.1</v>
      </c>
      <c r="AX68" s="8">
        <v>5.4</v>
      </c>
      <c r="AY68" s="8">
        <v>1.7599999999999998</v>
      </c>
      <c r="AZ68" s="8">
        <v>0.05</v>
      </c>
      <c r="BA68" s="8">
        <v>140</v>
      </c>
      <c r="BB68" s="8">
        <v>1.45</v>
      </c>
      <c r="BC68" s="8">
        <v>420</v>
      </c>
      <c r="BD68" s="8">
        <v>172</v>
      </c>
      <c r="BE68" s="8">
        <v>0.13</v>
      </c>
      <c r="BF68" s="8">
        <v>29.4</v>
      </c>
      <c r="BG68" s="8">
        <v>23.1</v>
      </c>
      <c r="BH68" s="8">
        <v>0.13</v>
      </c>
    </row>
    <row r="69" spans="1:60" x14ac:dyDescent="0.25">
      <c r="A69" s="38">
        <v>407</v>
      </c>
      <c r="B69" s="39" t="s">
        <v>140</v>
      </c>
      <c r="C69" s="39" t="s">
        <v>125</v>
      </c>
      <c r="D69" s="39" t="s">
        <v>90</v>
      </c>
      <c r="E69" s="39">
        <v>0</v>
      </c>
      <c r="F69" s="46">
        <v>14.783691254279489</v>
      </c>
      <c r="G69" s="46">
        <f t="shared" si="3"/>
        <v>47.505434621720724</v>
      </c>
      <c r="H69" s="39" t="s">
        <v>17</v>
      </c>
      <c r="I69" s="39" t="s">
        <v>13</v>
      </c>
      <c r="J69" s="40">
        <v>43183</v>
      </c>
      <c r="K69" s="8">
        <v>219.01085039999998</v>
      </c>
      <c r="L69" s="8">
        <v>272.98580075000001</v>
      </c>
      <c r="M69" s="8">
        <v>53.97495035</v>
      </c>
      <c r="N69" s="8">
        <v>32.754080549999998</v>
      </c>
      <c r="O69" s="8">
        <v>272</v>
      </c>
      <c r="P69" s="8">
        <v>0</v>
      </c>
      <c r="Q69" s="8">
        <v>142</v>
      </c>
      <c r="R69" s="8">
        <v>127</v>
      </c>
      <c r="S69" s="8">
        <v>82.300000000000011</v>
      </c>
      <c r="T69" s="8">
        <v>39.300000000000004</v>
      </c>
      <c r="U69" s="8">
        <v>0.54</v>
      </c>
      <c r="V69" s="8">
        <v>16.200000000000003</v>
      </c>
      <c r="W69" s="8">
        <v>8.67</v>
      </c>
      <c r="X69" s="8">
        <v>0.36</v>
      </c>
      <c r="Y69" s="8">
        <v>15.9</v>
      </c>
      <c r="Z69" s="8">
        <v>17.100000000000001</v>
      </c>
      <c r="AA69" s="8">
        <v>1.7000000000000002</v>
      </c>
      <c r="AB69" s="8">
        <v>70.900000000000006</v>
      </c>
      <c r="AC69" s="8">
        <v>0.21999999999999997</v>
      </c>
      <c r="AD69" s="8">
        <v>1860</v>
      </c>
      <c r="AE69" s="8">
        <v>5.48</v>
      </c>
      <c r="AF69" s="8">
        <v>182</v>
      </c>
      <c r="AG69" s="8">
        <v>113</v>
      </c>
      <c r="AH69" s="8">
        <v>1.87</v>
      </c>
      <c r="AI69" s="8">
        <v>66</v>
      </c>
      <c r="AJ69" s="8">
        <v>12.4</v>
      </c>
      <c r="AK69" s="8">
        <v>0.12</v>
      </c>
      <c r="AL69" s="8">
        <v>17.5</v>
      </c>
      <c r="AM69" s="8">
        <v>66</v>
      </c>
      <c r="AN69" s="8">
        <v>2.2000000000000002</v>
      </c>
      <c r="AO69" s="8">
        <v>355</v>
      </c>
      <c r="AP69" s="8">
        <v>0.48</v>
      </c>
      <c r="AQ69" s="8">
        <v>3420</v>
      </c>
      <c r="AR69" s="8">
        <v>41.5</v>
      </c>
      <c r="AS69" s="8">
        <v>746</v>
      </c>
      <c r="AT69" s="8">
        <v>346</v>
      </c>
      <c r="AU69" s="8">
        <v>44</v>
      </c>
      <c r="AV69" s="8">
        <v>151</v>
      </c>
      <c r="AW69" s="8">
        <v>9.65</v>
      </c>
      <c r="AX69" s="8">
        <v>5.24</v>
      </c>
      <c r="AY69" s="8">
        <v>0.63</v>
      </c>
      <c r="AZ69" s="8">
        <v>0.41000000000000003</v>
      </c>
      <c r="BA69" s="8">
        <v>172</v>
      </c>
      <c r="BB69" s="8">
        <v>1.42</v>
      </c>
      <c r="BC69" s="8">
        <v>556</v>
      </c>
      <c r="BD69" s="8">
        <v>167</v>
      </c>
      <c r="BE69" s="8">
        <v>0.19</v>
      </c>
      <c r="BF69" s="8">
        <v>33.299999999999997</v>
      </c>
      <c r="BG69" s="8">
        <v>16.599999999999998</v>
      </c>
      <c r="BH69" s="8">
        <v>0.01</v>
      </c>
    </row>
    <row r="70" spans="1:60" x14ac:dyDescent="0.25">
      <c r="A70" s="38">
        <v>344</v>
      </c>
      <c r="B70" s="39" t="s">
        <v>140</v>
      </c>
      <c r="C70" s="39" t="s">
        <v>95</v>
      </c>
      <c r="D70" s="39" t="s">
        <v>90</v>
      </c>
      <c r="E70" s="39">
        <v>0</v>
      </c>
      <c r="F70" s="46">
        <v>24.898848428260195</v>
      </c>
      <c r="G70" s="46">
        <f t="shared" si="3"/>
        <v>80.009153047108597</v>
      </c>
      <c r="H70" s="39" t="s">
        <v>17</v>
      </c>
      <c r="I70" s="39" t="s">
        <v>13</v>
      </c>
      <c r="J70" s="40">
        <v>43183</v>
      </c>
      <c r="K70" s="12">
        <v>252.91957540000001</v>
      </c>
      <c r="L70" s="12">
        <v>290.85281070000002</v>
      </c>
      <c r="M70" s="12">
        <v>37.9332353</v>
      </c>
      <c r="N70" s="12">
        <v>42.409658100000001</v>
      </c>
      <c r="O70" s="8">
        <v>255</v>
      </c>
      <c r="P70" s="8">
        <v>0</v>
      </c>
      <c r="Q70" s="8">
        <v>152</v>
      </c>
      <c r="R70">
        <v>99.5</v>
      </c>
      <c r="S70">
        <v>66.900000000000006</v>
      </c>
      <c r="T70" s="8">
        <v>37.1</v>
      </c>
      <c r="U70" s="8">
        <v>0.61</v>
      </c>
      <c r="V70">
        <v>19.600000000000001</v>
      </c>
      <c r="W70" s="8">
        <v>9.93</v>
      </c>
      <c r="X70" s="8">
        <v>0.39</v>
      </c>
      <c r="Y70" s="8">
        <v>19.5</v>
      </c>
      <c r="Z70">
        <v>21</v>
      </c>
      <c r="AA70" s="8">
        <v>1.1000000000000001</v>
      </c>
      <c r="AB70" s="8">
        <v>139</v>
      </c>
      <c r="AC70" s="8">
        <v>0.81</v>
      </c>
      <c r="AD70" s="8">
        <v>1380</v>
      </c>
      <c r="AE70" s="8">
        <v>23.5</v>
      </c>
      <c r="AF70" s="8">
        <v>166</v>
      </c>
      <c r="AG70" s="8">
        <v>109</v>
      </c>
      <c r="AH70" s="8">
        <v>3.79</v>
      </c>
      <c r="AI70" s="8">
        <v>234</v>
      </c>
      <c r="AJ70" s="8">
        <v>9.26</v>
      </c>
      <c r="AK70" s="8">
        <v>0.81</v>
      </c>
      <c r="AL70" s="8">
        <v>20.6</v>
      </c>
      <c r="AM70" s="8">
        <v>231.5</v>
      </c>
      <c r="AN70" s="8">
        <v>1.2</v>
      </c>
      <c r="AO70" s="8">
        <v>565</v>
      </c>
      <c r="AP70" s="8">
        <v>1.06</v>
      </c>
      <c r="AQ70" s="8">
        <v>3060</v>
      </c>
      <c r="AR70" s="8">
        <v>96</v>
      </c>
      <c r="AS70" s="8">
        <v>831</v>
      </c>
      <c r="AT70" s="8">
        <v>489</v>
      </c>
      <c r="AU70" s="8">
        <v>92.100000000000009</v>
      </c>
      <c r="AV70" s="8">
        <v>259</v>
      </c>
      <c r="AW70" s="8">
        <v>11</v>
      </c>
      <c r="AX70" s="8">
        <v>8.35</v>
      </c>
      <c r="AY70" s="8">
        <v>1.1300000000000001</v>
      </c>
      <c r="AZ70" s="8">
        <v>0.5</v>
      </c>
      <c r="BA70" s="8">
        <v>211</v>
      </c>
      <c r="BB70" s="8">
        <v>1.27</v>
      </c>
      <c r="BC70" s="8">
        <v>551</v>
      </c>
      <c r="BD70" s="8">
        <v>154</v>
      </c>
      <c r="BE70" s="8">
        <v>0.13</v>
      </c>
      <c r="BF70" s="8">
        <v>37.299999999999997</v>
      </c>
      <c r="BG70" s="8">
        <v>16.899999999999999</v>
      </c>
      <c r="BH70" s="8">
        <v>0</v>
      </c>
    </row>
    <row r="71" spans="1:60" x14ac:dyDescent="0.25">
      <c r="A71" s="38">
        <v>347</v>
      </c>
      <c r="B71" s="39" t="s">
        <v>140</v>
      </c>
      <c r="C71" s="39" t="s">
        <v>96</v>
      </c>
      <c r="D71" s="39" t="s">
        <v>90</v>
      </c>
      <c r="E71" s="39">
        <v>0</v>
      </c>
      <c r="F71" s="46">
        <v>28.918974997406369</v>
      </c>
      <c r="G71" s="46">
        <f t="shared" si="3"/>
        <v>92.927297549506321</v>
      </c>
      <c r="H71" s="39" t="s">
        <v>17</v>
      </c>
      <c r="I71" s="39" t="s">
        <v>13</v>
      </c>
      <c r="J71" s="40">
        <v>43183</v>
      </c>
      <c r="K71" s="12">
        <v>226.02159940000001</v>
      </c>
      <c r="L71" s="12">
        <v>298.20905619999996</v>
      </c>
      <c r="M71" s="12">
        <v>72.187456799999993</v>
      </c>
      <c r="N71" s="12">
        <v>33.243801550000001</v>
      </c>
      <c r="O71" s="8">
        <v>288</v>
      </c>
      <c r="P71" s="8">
        <v>0.05</v>
      </c>
      <c r="Q71" s="8">
        <v>181</v>
      </c>
      <c r="R71">
        <v>100.3</v>
      </c>
      <c r="S71">
        <v>60.7</v>
      </c>
      <c r="T71" s="8">
        <v>39.900000000000006</v>
      </c>
      <c r="U71" s="8">
        <v>0.64</v>
      </c>
      <c r="V71">
        <v>9.9</v>
      </c>
      <c r="W71" s="8">
        <v>9.02</v>
      </c>
      <c r="X71" s="8">
        <v>0.39</v>
      </c>
      <c r="Y71" s="8">
        <v>10.199999999999999</v>
      </c>
      <c r="Z71">
        <v>12.6</v>
      </c>
      <c r="AA71" s="8">
        <v>1.2</v>
      </c>
      <c r="AB71" s="8">
        <v>75.599999999999994</v>
      </c>
      <c r="AC71" s="8">
        <v>0.47</v>
      </c>
      <c r="AD71" s="8">
        <v>1820</v>
      </c>
      <c r="AE71" s="8">
        <v>6.1</v>
      </c>
      <c r="AF71" s="8">
        <v>137</v>
      </c>
      <c r="AG71" s="8">
        <v>93.3</v>
      </c>
      <c r="AH71" s="8">
        <v>0.79</v>
      </c>
      <c r="AI71" s="8">
        <v>29.700000000000003</v>
      </c>
      <c r="AJ71" s="8">
        <v>5.5100000000000007</v>
      </c>
      <c r="AK71" s="8">
        <v>0</v>
      </c>
      <c r="AL71" s="8">
        <v>10.600000000000001</v>
      </c>
      <c r="AM71" s="8">
        <v>27.799999999999997</v>
      </c>
      <c r="AN71" s="8">
        <v>1.7000000000000002</v>
      </c>
      <c r="AO71" s="8">
        <v>479</v>
      </c>
      <c r="AP71" s="8">
        <v>1.92</v>
      </c>
      <c r="AQ71" s="8">
        <v>3600</v>
      </c>
      <c r="AR71" s="8">
        <v>68.400000000000006</v>
      </c>
      <c r="AS71" s="8">
        <v>836</v>
      </c>
      <c r="AT71" s="8">
        <v>388</v>
      </c>
      <c r="AU71" s="8">
        <v>43.7</v>
      </c>
      <c r="AV71" s="8">
        <v>111</v>
      </c>
      <c r="AW71" s="8">
        <v>11.299999999999999</v>
      </c>
      <c r="AX71" s="8">
        <v>4.0600000000000005</v>
      </c>
      <c r="AY71" s="8">
        <v>1.77</v>
      </c>
      <c r="AZ71" s="8">
        <v>0.64</v>
      </c>
      <c r="BA71" s="8">
        <v>159</v>
      </c>
      <c r="BB71" s="8">
        <v>1.41</v>
      </c>
      <c r="BC71" s="8">
        <v>452</v>
      </c>
      <c r="BD71" s="8">
        <v>110</v>
      </c>
      <c r="BE71" s="8">
        <v>0.10999999999999999</v>
      </c>
      <c r="BF71" s="8">
        <v>22.5</v>
      </c>
      <c r="BG71" s="8">
        <v>15.4</v>
      </c>
      <c r="BH71" s="8">
        <v>0</v>
      </c>
    </row>
    <row r="72" spans="1:60" x14ac:dyDescent="0.25">
      <c r="A72" s="38">
        <v>350</v>
      </c>
      <c r="B72" s="39" t="s">
        <v>140</v>
      </c>
      <c r="C72" s="39" t="s">
        <v>98</v>
      </c>
      <c r="D72" s="39" t="s">
        <v>90</v>
      </c>
      <c r="E72" s="39">
        <v>0</v>
      </c>
      <c r="F72" s="46">
        <v>29.437701006328457</v>
      </c>
      <c r="G72" s="46">
        <f t="shared" si="3"/>
        <v>94.594154904654417</v>
      </c>
      <c r="H72" s="39" t="s">
        <v>17</v>
      </c>
      <c r="I72" s="39" t="s">
        <v>13</v>
      </c>
      <c r="J72" s="40">
        <v>43183</v>
      </c>
      <c r="K72" s="12">
        <v>270.00707840000001</v>
      </c>
      <c r="L72" s="12">
        <v>319.65846825</v>
      </c>
      <c r="M72" s="12">
        <v>49.651389850000001</v>
      </c>
      <c r="N72" s="12">
        <v>45.061149999999998</v>
      </c>
      <c r="O72" s="8">
        <v>204</v>
      </c>
      <c r="P72" s="8">
        <v>0</v>
      </c>
      <c r="Q72" s="8">
        <v>149</v>
      </c>
      <c r="R72">
        <v>82.6</v>
      </c>
      <c r="S72">
        <v>64.099999999999994</v>
      </c>
      <c r="T72" s="8">
        <v>30.7</v>
      </c>
      <c r="U72" s="8">
        <v>0.44999999999999996</v>
      </c>
      <c r="V72">
        <v>19.5</v>
      </c>
      <c r="W72" s="8">
        <v>9.32</v>
      </c>
      <c r="X72" s="8">
        <v>0.3</v>
      </c>
      <c r="Y72" s="8">
        <v>21.6</v>
      </c>
      <c r="Z72">
        <v>18.100000000000001</v>
      </c>
      <c r="AA72" s="8">
        <v>1</v>
      </c>
      <c r="AB72" s="8">
        <v>136</v>
      </c>
      <c r="AC72" s="8">
        <v>0.76</v>
      </c>
      <c r="AD72" s="8">
        <v>1420</v>
      </c>
      <c r="AE72" s="8">
        <v>19.3</v>
      </c>
      <c r="AF72" s="8">
        <v>172</v>
      </c>
      <c r="AG72" s="8">
        <v>117</v>
      </c>
      <c r="AH72" s="8">
        <v>3.8</v>
      </c>
      <c r="AI72" s="8">
        <v>226</v>
      </c>
      <c r="AJ72" s="8">
        <v>8.6</v>
      </c>
      <c r="AK72" s="8">
        <v>0.75</v>
      </c>
      <c r="AL72" s="8">
        <v>22</v>
      </c>
      <c r="AM72" s="8">
        <v>220.39999999999998</v>
      </c>
      <c r="AN72" s="8">
        <v>1.9</v>
      </c>
      <c r="AO72" s="8">
        <v>578</v>
      </c>
      <c r="AP72" s="8">
        <v>0.91999999999999993</v>
      </c>
      <c r="AQ72" s="8">
        <v>3080</v>
      </c>
      <c r="AR72" s="8">
        <v>88.3</v>
      </c>
      <c r="AS72" s="8">
        <v>910</v>
      </c>
      <c r="AT72" s="8">
        <v>520</v>
      </c>
      <c r="AU72" s="8">
        <v>86.199999999999989</v>
      </c>
      <c r="AV72" s="8">
        <v>253</v>
      </c>
      <c r="AW72" s="8">
        <v>9.98</v>
      </c>
      <c r="AX72" s="8">
        <v>8.4599999999999991</v>
      </c>
      <c r="AY72" s="8">
        <v>1.28</v>
      </c>
      <c r="AZ72" s="8">
        <v>0.36</v>
      </c>
      <c r="BA72" s="8">
        <v>224</v>
      </c>
      <c r="BB72" s="8">
        <v>1.31</v>
      </c>
      <c r="BC72" s="8">
        <v>592</v>
      </c>
      <c r="BD72" s="8">
        <v>164</v>
      </c>
      <c r="BE72" s="8">
        <v>0.15</v>
      </c>
      <c r="BF72" s="8">
        <v>37.599999999999994</v>
      </c>
      <c r="BG72" s="8">
        <v>17.100000000000001</v>
      </c>
      <c r="BH72" s="8">
        <v>0</v>
      </c>
    </row>
    <row r="73" spans="1:60" x14ac:dyDescent="0.25">
      <c r="A73" s="38">
        <v>353</v>
      </c>
      <c r="B73" s="39" t="s">
        <v>140</v>
      </c>
      <c r="C73" s="39" t="s">
        <v>99</v>
      </c>
      <c r="D73" s="39" t="s">
        <v>92</v>
      </c>
      <c r="E73" s="39">
        <v>5.6</v>
      </c>
      <c r="F73" s="46">
        <v>31.123560535325243</v>
      </c>
      <c r="G73" s="46">
        <f t="shared" si="3"/>
        <v>100.01144130888574</v>
      </c>
      <c r="H73" s="39" t="s">
        <v>17</v>
      </c>
      <c r="I73" s="39" t="s">
        <v>13</v>
      </c>
      <c r="J73" s="40">
        <v>43183</v>
      </c>
      <c r="K73" s="12">
        <v>224.3536067</v>
      </c>
      <c r="L73" s="12">
        <v>282.18725185</v>
      </c>
      <c r="M73" s="12">
        <v>57.833645149999995</v>
      </c>
      <c r="N73" s="12">
        <v>35.542058650000001</v>
      </c>
      <c r="O73" s="8">
        <v>257</v>
      </c>
      <c r="P73" s="8">
        <v>0</v>
      </c>
      <c r="Q73" s="8">
        <v>172</v>
      </c>
      <c r="R73">
        <v>118.4</v>
      </c>
      <c r="S73">
        <v>74.2</v>
      </c>
      <c r="T73" s="8">
        <v>38</v>
      </c>
      <c r="U73" s="8">
        <v>0.53</v>
      </c>
      <c r="V73">
        <v>16.100000000000001</v>
      </c>
      <c r="W73" s="8">
        <v>9.1900000000000013</v>
      </c>
      <c r="X73" s="8">
        <v>0.37</v>
      </c>
      <c r="Y73" s="8">
        <v>15.3</v>
      </c>
      <c r="Z73">
        <v>14</v>
      </c>
      <c r="AA73" s="8">
        <v>0.70000000000000007</v>
      </c>
      <c r="AB73" s="8">
        <v>73.400000000000006</v>
      </c>
      <c r="AC73" s="8">
        <v>0.51</v>
      </c>
      <c r="AD73" s="8">
        <v>1740</v>
      </c>
      <c r="AE73" s="8">
        <v>6.15</v>
      </c>
      <c r="AF73" s="8">
        <v>156</v>
      </c>
      <c r="AG73" s="8">
        <v>103</v>
      </c>
      <c r="AH73" s="8">
        <v>1.4000000000000001</v>
      </c>
      <c r="AI73" s="8">
        <v>71.2</v>
      </c>
      <c r="AJ73" s="8">
        <v>8.61</v>
      </c>
      <c r="AK73" s="8">
        <v>0.02</v>
      </c>
      <c r="AL73" s="8">
        <v>17.7</v>
      </c>
      <c r="AM73" s="8">
        <v>69</v>
      </c>
      <c r="AN73" s="8">
        <v>1.6</v>
      </c>
      <c r="AO73" s="8">
        <v>493</v>
      </c>
      <c r="AP73" s="8">
        <v>1.08</v>
      </c>
      <c r="AQ73" s="8">
        <v>3450</v>
      </c>
      <c r="AR73" s="8">
        <v>66</v>
      </c>
      <c r="AS73" s="8">
        <v>936</v>
      </c>
      <c r="AT73" s="8">
        <v>438</v>
      </c>
      <c r="AU73" s="8">
        <v>59.3</v>
      </c>
      <c r="AV73" s="8">
        <v>192</v>
      </c>
      <c r="AW73" s="8">
        <v>13</v>
      </c>
      <c r="AX73" s="8">
        <v>6.9799999999999995</v>
      </c>
      <c r="AY73" s="8">
        <v>1.01</v>
      </c>
      <c r="AZ73" s="8">
        <v>0.42000000000000004</v>
      </c>
      <c r="BA73" s="8">
        <v>171</v>
      </c>
      <c r="BB73" s="8">
        <v>1.31</v>
      </c>
      <c r="BC73" s="8">
        <v>541</v>
      </c>
      <c r="BD73" s="8">
        <v>124</v>
      </c>
      <c r="BE73" s="8">
        <v>0.12</v>
      </c>
      <c r="BF73" s="8">
        <v>31</v>
      </c>
      <c r="BG73" s="8">
        <v>17.100000000000001</v>
      </c>
      <c r="BH73" s="8">
        <v>0.01</v>
      </c>
    </row>
    <row r="74" spans="1:60" x14ac:dyDescent="0.25">
      <c r="A74" s="38">
        <v>356</v>
      </c>
      <c r="B74" s="39" t="s">
        <v>140</v>
      </c>
      <c r="C74" s="39" t="s">
        <v>101</v>
      </c>
      <c r="D74" s="39" t="s">
        <v>93</v>
      </c>
      <c r="E74" s="39">
        <v>11.3</v>
      </c>
      <c r="F74" s="46">
        <v>27.622159975101152</v>
      </c>
      <c r="G74" s="46">
        <f t="shared" si="3"/>
        <v>88.760154161636081</v>
      </c>
      <c r="H74" s="39" t="s">
        <v>17</v>
      </c>
      <c r="I74" s="39" t="s">
        <v>13</v>
      </c>
      <c r="J74" s="40">
        <v>43183</v>
      </c>
      <c r="K74" s="8">
        <v>179.01511719999999</v>
      </c>
      <c r="L74" s="8">
        <v>213.48943445</v>
      </c>
      <c r="M74" s="8">
        <v>34.474317249999999</v>
      </c>
      <c r="N74" s="8">
        <v>26.83224645</v>
      </c>
      <c r="O74" s="8">
        <v>259</v>
      </c>
      <c r="P74" s="8">
        <v>0.41000000000000003</v>
      </c>
      <c r="Q74" s="8">
        <v>89.9</v>
      </c>
      <c r="R74" s="8">
        <v>115</v>
      </c>
      <c r="S74" s="8">
        <v>54.800000000000004</v>
      </c>
      <c r="T74" s="8">
        <v>40.700000000000003</v>
      </c>
      <c r="U74" s="8">
        <v>1.18</v>
      </c>
      <c r="V74" s="8">
        <v>18.600000000000001</v>
      </c>
      <c r="W74" s="8">
        <v>5.8</v>
      </c>
      <c r="X74" s="8">
        <v>0.8899999999999999</v>
      </c>
      <c r="Y74" s="8">
        <v>13.4</v>
      </c>
      <c r="Z74" s="8">
        <v>15.8</v>
      </c>
      <c r="AA74" s="8">
        <v>2.2000000000000002</v>
      </c>
      <c r="AB74" s="8">
        <v>176</v>
      </c>
      <c r="AC74" s="8">
        <v>0.81</v>
      </c>
      <c r="AD74" s="8">
        <v>1230</v>
      </c>
      <c r="AE74" s="8">
        <v>23.700000000000003</v>
      </c>
      <c r="AF74" s="8">
        <v>141</v>
      </c>
      <c r="AG74" s="8">
        <v>106</v>
      </c>
      <c r="AH74" s="8">
        <v>3.51</v>
      </c>
      <c r="AI74" s="8">
        <v>275</v>
      </c>
      <c r="AJ74" s="8">
        <v>8.42</v>
      </c>
      <c r="AK74" s="8">
        <v>0.92999999999999994</v>
      </c>
      <c r="AL74" s="8">
        <v>13.700000000000001</v>
      </c>
      <c r="AM74" s="8">
        <v>269.3</v>
      </c>
      <c r="AN74" s="8">
        <v>2.8000000000000003</v>
      </c>
      <c r="AO74" s="8">
        <v>534</v>
      </c>
      <c r="AP74" s="8">
        <v>1.62</v>
      </c>
      <c r="AQ74" s="8">
        <v>3090</v>
      </c>
      <c r="AR74" s="8">
        <v>80.3</v>
      </c>
      <c r="AS74" s="8">
        <v>703</v>
      </c>
      <c r="AT74" s="8">
        <v>477</v>
      </c>
      <c r="AU74" s="8">
        <v>69.3</v>
      </c>
      <c r="AV74" s="8">
        <v>240</v>
      </c>
      <c r="AW74" s="8">
        <v>8.24</v>
      </c>
      <c r="AX74" s="8">
        <v>6.54</v>
      </c>
      <c r="AY74" s="8">
        <v>0.74</v>
      </c>
      <c r="AZ74" s="8">
        <v>0.4</v>
      </c>
      <c r="BA74" s="8">
        <v>222</v>
      </c>
      <c r="BB74" s="8">
        <v>1</v>
      </c>
      <c r="BC74" s="8">
        <v>487</v>
      </c>
      <c r="BD74" s="8">
        <v>164</v>
      </c>
      <c r="BE74" s="8">
        <v>0.14000000000000001</v>
      </c>
      <c r="BF74" s="8">
        <v>34.4</v>
      </c>
      <c r="BG74" s="8">
        <v>15.3</v>
      </c>
      <c r="BH74" s="8">
        <v>0</v>
      </c>
    </row>
    <row r="75" spans="1:60" x14ac:dyDescent="0.25">
      <c r="A75" s="38">
        <v>359</v>
      </c>
      <c r="B75" s="39" t="s">
        <v>140</v>
      </c>
      <c r="C75" s="39" t="s">
        <v>102</v>
      </c>
      <c r="D75" s="39" t="s">
        <v>90</v>
      </c>
      <c r="E75" s="39">
        <v>0</v>
      </c>
      <c r="F75" s="46">
        <v>26.455026455026456</v>
      </c>
      <c r="G75" s="46">
        <f t="shared" si="3"/>
        <v>85.009725112552886</v>
      </c>
      <c r="H75" s="39" t="s">
        <v>17</v>
      </c>
      <c r="I75" s="39" t="s">
        <v>13</v>
      </c>
      <c r="J75" s="40">
        <v>43183</v>
      </c>
      <c r="K75" s="8">
        <v>186.87609205000001</v>
      </c>
      <c r="L75" s="8">
        <v>243.73357720000001</v>
      </c>
      <c r="M75" s="8">
        <v>56.857485150000002</v>
      </c>
      <c r="N75" s="8">
        <v>33.729411650000003</v>
      </c>
      <c r="O75" s="8">
        <v>190</v>
      </c>
      <c r="P75" s="8">
        <v>0</v>
      </c>
      <c r="Q75" s="8">
        <v>92.899999999999991</v>
      </c>
      <c r="R75">
        <v>145</v>
      </c>
      <c r="S75">
        <v>75</v>
      </c>
      <c r="T75" s="8">
        <v>30.8</v>
      </c>
      <c r="U75" s="8">
        <v>0.44999999999999996</v>
      </c>
      <c r="V75">
        <v>14.6</v>
      </c>
      <c r="W75" s="8">
        <v>3.95</v>
      </c>
      <c r="X75" s="8">
        <v>0.29000000000000004</v>
      </c>
      <c r="Y75" s="8">
        <v>16.599999999999998</v>
      </c>
      <c r="Z75" s="8">
        <v>10.600000000000001</v>
      </c>
      <c r="AA75" s="8">
        <v>1.7000000000000002</v>
      </c>
      <c r="AB75" s="8">
        <v>76.2</v>
      </c>
      <c r="AC75" s="8">
        <v>0.53</v>
      </c>
      <c r="AD75" s="8">
        <v>1740</v>
      </c>
      <c r="AE75" s="8">
        <v>5.97</v>
      </c>
      <c r="AF75" s="8">
        <v>129</v>
      </c>
      <c r="AG75" s="8">
        <v>104</v>
      </c>
      <c r="AH75" s="8">
        <v>1.24</v>
      </c>
      <c r="AI75" s="8">
        <v>65</v>
      </c>
      <c r="AJ75" s="8">
        <v>7.41</v>
      </c>
      <c r="AK75" s="8">
        <v>0.02</v>
      </c>
      <c r="AL75" s="8">
        <v>17.5</v>
      </c>
      <c r="AM75" s="8">
        <v>62.199999999999996</v>
      </c>
      <c r="AN75" s="8">
        <v>2.5</v>
      </c>
      <c r="AO75" s="8">
        <v>412</v>
      </c>
      <c r="AP75" s="8">
        <v>0.85999999999999988</v>
      </c>
      <c r="AQ75" s="8">
        <v>3730</v>
      </c>
      <c r="AR75" s="8">
        <v>46.2</v>
      </c>
      <c r="AS75" s="8">
        <v>793</v>
      </c>
      <c r="AT75" s="8">
        <v>412</v>
      </c>
      <c r="AU75" s="8">
        <v>38.799999999999997</v>
      </c>
      <c r="AV75" s="8">
        <v>152</v>
      </c>
      <c r="AW75" s="8">
        <v>10.700000000000001</v>
      </c>
      <c r="AX75" s="8">
        <v>4.6999999999999993</v>
      </c>
      <c r="AY75" s="8">
        <v>0.96</v>
      </c>
      <c r="AZ75" s="8">
        <v>0.53</v>
      </c>
      <c r="BA75" s="8">
        <v>185</v>
      </c>
      <c r="BB75" s="8">
        <v>1.05</v>
      </c>
      <c r="BC75" s="8">
        <v>465</v>
      </c>
      <c r="BD75" s="8">
        <v>134</v>
      </c>
      <c r="BE75" s="8">
        <v>0.10999999999999999</v>
      </c>
      <c r="BF75" s="8">
        <v>28.900000000000002</v>
      </c>
      <c r="BG75" s="8">
        <v>17.7</v>
      </c>
      <c r="BH75" s="8">
        <v>0</v>
      </c>
    </row>
    <row r="76" spans="1:60" x14ac:dyDescent="0.25">
      <c r="A76" s="38">
        <v>362</v>
      </c>
      <c r="B76" s="39" t="s">
        <v>140</v>
      </c>
      <c r="C76" s="39" t="s">
        <v>104</v>
      </c>
      <c r="D76" s="39" t="s">
        <v>90</v>
      </c>
      <c r="E76" s="39">
        <v>0</v>
      </c>
      <c r="F76" s="46">
        <v>21.656810872497147</v>
      </c>
      <c r="G76" s="46">
        <f t="shared" si="3"/>
        <v>69.59129457743299</v>
      </c>
      <c r="H76" s="39" t="s">
        <v>17</v>
      </c>
      <c r="I76" s="39" t="s">
        <v>13</v>
      </c>
      <c r="J76" s="40">
        <v>43183</v>
      </c>
      <c r="K76" s="8">
        <v>191.38539274999999</v>
      </c>
      <c r="L76" s="8">
        <v>229.42117304999999</v>
      </c>
      <c r="M76" s="8">
        <v>38.035780299999999</v>
      </c>
      <c r="N76" s="8">
        <v>24.0154295</v>
      </c>
      <c r="O76" s="8">
        <v>152</v>
      </c>
      <c r="P76" s="8">
        <v>7.0000000000000007E-2</v>
      </c>
      <c r="Q76" s="8">
        <v>63.099999999999994</v>
      </c>
      <c r="R76">
        <v>98.9</v>
      </c>
      <c r="S76">
        <v>50.5</v>
      </c>
      <c r="T76" s="8">
        <v>24.900000000000002</v>
      </c>
      <c r="U76" s="8">
        <v>0.42000000000000004</v>
      </c>
      <c r="V76">
        <v>22.7</v>
      </c>
      <c r="W76" s="8">
        <v>3.5999999999999996</v>
      </c>
      <c r="X76" s="8">
        <v>0.22999999999999998</v>
      </c>
      <c r="Y76" s="8">
        <v>6.8000000000000007</v>
      </c>
      <c r="Z76" s="8">
        <v>15.9</v>
      </c>
      <c r="AA76" s="8">
        <v>1.7999999999999998</v>
      </c>
      <c r="AB76" s="8">
        <v>202</v>
      </c>
      <c r="AC76" s="8">
        <v>1.03</v>
      </c>
      <c r="AD76" s="8">
        <v>1210</v>
      </c>
      <c r="AE76" s="8">
        <v>31.400000000000002</v>
      </c>
      <c r="AF76" s="8">
        <v>127</v>
      </c>
      <c r="AG76" s="8">
        <v>116</v>
      </c>
      <c r="AH76" s="8">
        <v>2.98</v>
      </c>
      <c r="AI76" s="8">
        <v>283</v>
      </c>
      <c r="AJ76" s="8">
        <v>8.7200000000000006</v>
      </c>
      <c r="AK76" s="8">
        <v>0.92999999999999994</v>
      </c>
      <c r="AL76" s="8">
        <v>8.2999999999999989</v>
      </c>
      <c r="AM76" s="8">
        <v>280.59999999999997</v>
      </c>
      <c r="AN76" s="8">
        <v>1.7000000000000002</v>
      </c>
      <c r="AO76" s="8">
        <v>576</v>
      </c>
      <c r="AP76" s="8">
        <v>0.8899999999999999</v>
      </c>
      <c r="AQ76" s="8">
        <v>3030</v>
      </c>
      <c r="AR76" s="8">
        <v>79.5</v>
      </c>
      <c r="AS76" s="8">
        <v>700</v>
      </c>
      <c r="AT76" s="8">
        <v>511</v>
      </c>
      <c r="AU76" s="8">
        <v>67.699999999999989</v>
      </c>
      <c r="AV76" s="8">
        <v>257</v>
      </c>
      <c r="AW76" s="8">
        <v>8.8000000000000007</v>
      </c>
      <c r="AX76" s="8">
        <v>6.59</v>
      </c>
      <c r="AY76" s="8">
        <v>1.42</v>
      </c>
      <c r="AZ76" s="8">
        <v>0.56000000000000005</v>
      </c>
      <c r="BA76" s="8">
        <v>221</v>
      </c>
      <c r="BB76" s="8">
        <v>1.6800000000000002</v>
      </c>
      <c r="BC76" s="8">
        <v>444</v>
      </c>
      <c r="BD76" s="8">
        <v>178</v>
      </c>
      <c r="BE76" s="8">
        <v>0.14000000000000001</v>
      </c>
      <c r="BF76" s="8">
        <v>36.299999999999997</v>
      </c>
      <c r="BG76" s="8">
        <v>15.9</v>
      </c>
      <c r="BH76" s="8">
        <v>0.02</v>
      </c>
    </row>
    <row r="77" spans="1:60" x14ac:dyDescent="0.25">
      <c r="A77" s="38">
        <v>365</v>
      </c>
      <c r="B77" s="39" t="s">
        <v>140</v>
      </c>
      <c r="C77" s="39" t="s">
        <v>105</v>
      </c>
      <c r="D77" s="39" t="s">
        <v>91</v>
      </c>
      <c r="E77" s="39">
        <v>16.899999999999999</v>
      </c>
      <c r="F77" s="46">
        <v>26.714389459487499</v>
      </c>
      <c r="G77" s="46">
        <f t="shared" si="3"/>
        <v>85.843153790126919</v>
      </c>
      <c r="H77" s="39" t="s">
        <v>17</v>
      </c>
      <c r="I77" s="39" t="s">
        <v>13</v>
      </c>
      <c r="J77" s="40">
        <v>43183</v>
      </c>
      <c r="K77" s="8">
        <v>184.92241715</v>
      </c>
      <c r="L77" s="8">
        <v>244.99412769999998</v>
      </c>
      <c r="M77" s="8">
        <v>60.071710550000006</v>
      </c>
      <c r="N77" s="8">
        <v>27.06848415</v>
      </c>
      <c r="O77" s="8">
        <v>174</v>
      </c>
      <c r="P77" s="8">
        <v>0</v>
      </c>
      <c r="Q77" s="8">
        <v>89.3</v>
      </c>
      <c r="R77">
        <v>127.10000000000001</v>
      </c>
      <c r="S77">
        <v>66.599999999999994</v>
      </c>
      <c r="T77" s="8">
        <v>30.2</v>
      </c>
      <c r="U77" s="8">
        <v>0.42999999999999994</v>
      </c>
      <c r="V77">
        <v>16</v>
      </c>
      <c r="W77" s="8">
        <v>3.4200000000000004</v>
      </c>
      <c r="X77" s="8">
        <v>0.28000000000000003</v>
      </c>
      <c r="Y77" s="8">
        <v>10.600000000000001</v>
      </c>
      <c r="Z77" s="8">
        <v>10.1</v>
      </c>
      <c r="AA77" s="8">
        <v>2.7</v>
      </c>
      <c r="AB77" s="8">
        <v>80.7</v>
      </c>
      <c r="AC77" s="8">
        <v>0.36</v>
      </c>
      <c r="AD77" s="8">
        <v>1760</v>
      </c>
      <c r="AE77" s="8">
        <v>6.58</v>
      </c>
      <c r="AF77" s="8">
        <v>132</v>
      </c>
      <c r="AG77" s="8">
        <v>105</v>
      </c>
      <c r="AH77" s="8">
        <v>1.1400000000000001</v>
      </c>
      <c r="AI77" s="8">
        <v>54.3</v>
      </c>
      <c r="AJ77" s="8">
        <v>6.5600000000000005</v>
      </c>
      <c r="AK77" s="8">
        <v>0</v>
      </c>
      <c r="AL77" s="8">
        <v>13.200000000000001</v>
      </c>
      <c r="AM77" s="8">
        <v>53</v>
      </c>
      <c r="AN77" s="8">
        <v>2.5</v>
      </c>
      <c r="AO77" s="8">
        <v>443</v>
      </c>
      <c r="AP77" s="8">
        <v>0.84000000000000008</v>
      </c>
      <c r="AQ77" s="8">
        <v>3760</v>
      </c>
      <c r="AR77" s="8">
        <v>49.6</v>
      </c>
      <c r="AS77" s="8">
        <v>738</v>
      </c>
      <c r="AT77" s="8">
        <v>419</v>
      </c>
      <c r="AU77" s="8">
        <v>37.700000000000003</v>
      </c>
      <c r="AV77" s="8">
        <v>142</v>
      </c>
      <c r="AW77" s="8">
        <v>8.69</v>
      </c>
      <c r="AX77" s="8">
        <v>4.51</v>
      </c>
      <c r="AY77" s="8">
        <v>1.4000000000000001</v>
      </c>
      <c r="AZ77" s="8">
        <v>0.39</v>
      </c>
      <c r="BA77" s="8">
        <v>177</v>
      </c>
      <c r="BB77" s="8">
        <v>1.3</v>
      </c>
      <c r="BC77" s="8">
        <v>452</v>
      </c>
      <c r="BD77" s="8">
        <v>134</v>
      </c>
      <c r="BE77" s="8">
        <v>0.10999999999999999</v>
      </c>
      <c r="BF77" s="8">
        <v>27.5</v>
      </c>
      <c r="BG77" s="8">
        <v>15.3</v>
      </c>
      <c r="BH77" s="8">
        <v>0</v>
      </c>
    </row>
    <row r="78" spans="1:60" x14ac:dyDescent="0.25">
      <c r="A78" s="38">
        <v>368</v>
      </c>
      <c r="B78" s="39" t="s">
        <v>140</v>
      </c>
      <c r="C78" s="39" t="s">
        <v>107</v>
      </c>
      <c r="D78" s="39" t="s">
        <v>92</v>
      </c>
      <c r="E78" s="39">
        <v>5.6</v>
      </c>
      <c r="F78" s="46">
        <v>23.991077912646542</v>
      </c>
      <c r="G78" s="46">
        <f t="shared" si="3"/>
        <v>77.092152675599422</v>
      </c>
      <c r="H78" s="39" t="s">
        <v>17</v>
      </c>
      <c r="I78" s="39" t="s">
        <v>13</v>
      </c>
      <c r="J78" s="40">
        <v>43183</v>
      </c>
      <c r="K78" s="8">
        <v>172.65593129999999</v>
      </c>
      <c r="L78" s="8">
        <v>210.50162714999999</v>
      </c>
      <c r="M78" s="8">
        <v>37.845695849999998</v>
      </c>
      <c r="N78" s="8">
        <v>27.0184392</v>
      </c>
      <c r="O78" s="8">
        <v>211</v>
      </c>
      <c r="P78" s="8">
        <v>0.12</v>
      </c>
      <c r="Q78" s="8">
        <v>74.599999999999994</v>
      </c>
      <c r="R78">
        <v>123.9</v>
      </c>
      <c r="S78">
        <v>64.099999999999994</v>
      </c>
      <c r="T78" s="8">
        <v>32.299999999999997</v>
      </c>
      <c r="U78" s="8">
        <v>0.52</v>
      </c>
      <c r="V78">
        <v>23.900000000000002</v>
      </c>
      <c r="W78" s="8">
        <v>3.17</v>
      </c>
      <c r="X78" s="8">
        <v>0.32</v>
      </c>
      <c r="Y78" s="8">
        <v>10.9</v>
      </c>
      <c r="Z78" s="8">
        <v>15.8</v>
      </c>
      <c r="AA78" s="8">
        <v>1.9</v>
      </c>
      <c r="AB78" s="8">
        <v>148</v>
      </c>
      <c r="AC78" s="8">
        <v>0.8899999999999999</v>
      </c>
      <c r="AD78" s="8">
        <v>1330</v>
      </c>
      <c r="AE78" s="8">
        <v>20.6</v>
      </c>
      <c r="AF78" s="8">
        <v>142</v>
      </c>
      <c r="AG78" s="8">
        <v>108</v>
      </c>
      <c r="AH78" s="8">
        <v>2.6</v>
      </c>
      <c r="AI78" s="8">
        <v>211</v>
      </c>
      <c r="AJ78" s="8">
        <v>7.2299999999999995</v>
      </c>
      <c r="AK78" s="8">
        <v>0.65</v>
      </c>
      <c r="AL78" s="8">
        <v>12</v>
      </c>
      <c r="AM78" s="8">
        <v>211</v>
      </c>
      <c r="AN78" s="8">
        <v>2.5</v>
      </c>
      <c r="AO78" s="8">
        <v>490</v>
      </c>
      <c r="AP78" s="8">
        <v>1.1000000000000001</v>
      </c>
      <c r="AQ78" s="8">
        <v>3310</v>
      </c>
      <c r="AR78" s="8">
        <v>65.5</v>
      </c>
      <c r="AS78" s="8">
        <v>807</v>
      </c>
      <c r="AT78" s="8">
        <v>494</v>
      </c>
      <c r="AU78" s="8">
        <v>63.4</v>
      </c>
      <c r="AV78" s="8">
        <v>224</v>
      </c>
      <c r="AW78" s="8">
        <v>7.94</v>
      </c>
      <c r="AX78" s="8">
        <v>6.4</v>
      </c>
      <c r="AY78" s="8">
        <v>1.1500000000000001</v>
      </c>
      <c r="AZ78" s="8">
        <v>0.5</v>
      </c>
      <c r="BA78" s="8">
        <v>210</v>
      </c>
      <c r="BB78" s="8">
        <v>1.1400000000000001</v>
      </c>
      <c r="BC78" s="8">
        <v>513</v>
      </c>
      <c r="BD78" s="8">
        <v>167</v>
      </c>
      <c r="BE78" s="8">
        <v>0.12</v>
      </c>
      <c r="BF78" s="8">
        <v>34.900000000000006</v>
      </c>
      <c r="BG78" s="8">
        <v>15.5</v>
      </c>
      <c r="BH78" s="8">
        <v>0</v>
      </c>
    </row>
    <row r="79" spans="1:60" x14ac:dyDescent="0.25">
      <c r="A79" s="38">
        <v>371</v>
      </c>
      <c r="B79" s="39" t="s">
        <v>140</v>
      </c>
      <c r="C79" s="39" t="s">
        <v>108</v>
      </c>
      <c r="D79" s="39" t="s">
        <v>90</v>
      </c>
      <c r="E79" s="39">
        <v>0</v>
      </c>
      <c r="F79" s="46">
        <v>21.008403361344538</v>
      </c>
      <c r="G79" s="46">
        <f t="shared" si="3"/>
        <v>67.507722883497863</v>
      </c>
      <c r="H79" s="39" t="s">
        <v>17</v>
      </c>
      <c r="I79" s="39" t="s">
        <v>13</v>
      </c>
      <c r="J79" s="40">
        <v>43183</v>
      </c>
      <c r="K79" s="8">
        <v>191.4213924</v>
      </c>
      <c r="L79" s="8">
        <v>254.0767817</v>
      </c>
      <c r="M79" s="8">
        <v>62.655389299999996</v>
      </c>
      <c r="N79" s="8">
        <v>28.18270785</v>
      </c>
      <c r="O79" s="8">
        <v>199</v>
      </c>
      <c r="P79" s="8">
        <v>0</v>
      </c>
      <c r="Q79" s="8">
        <v>91.7</v>
      </c>
      <c r="R79">
        <v>133.69999999999999</v>
      </c>
      <c r="S79">
        <v>68.600000000000009</v>
      </c>
      <c r="T79" s="8">
        <v>32.200000000000003</v>
      </c>
      <c r="U79" s="8">
        <v>0.47</v>
      </c>
      <c r="V79">
        <v>16.299999999999997</v>
      </c>
      <c r="W79" s="8">
        <v>4.03</v>
      </c>
      <c r="X79" s="8">
        <v>0.3</v>
      </c>
      <c r="Y79" s="8">
        <v>10</v>
      </c>
      <c r="Z79" s="8">
        <v>9.5</v>
      </c>
      <c r="AA79" s="8">
        <v>2.3000000000000003</v>
      </c>
      <c r="AB79" s="8">
        <v>78.5</v>
      </c>
      <c r="AC79" s="8">
        <v>0.43999999999999995</v>
      </c>
      <c r="AD79" s="8">
        <v>1760</v>
      </c>
      <c r="AE79" s="8">
        <v>8.81</v>
      </c>
      <c r="AF79" s="8">
        <v>127</v>
      </c>
      <c r="AG79" s="8">
        <v>107</v>
      </c>
      <c r="AH79" s="8">
        <v>1.1400000000000001</v>
      </c>
      <c r="AI79" s="8">
        <v>53.099999999999994</v>
      </c>
      <c r="AJ79" s="8">
        <v>8.2099999999999991</v>
      </c>
      <c r="AK79" s="8">
        <v>0.03</v>
      </c>
      <c r="AL79" s="8">
        <v>11.7</v>
      </c>
      <c r="AM79" s="8">
        <v>50.4</v>
      </c>
      <c r="AN79" s="8">
        <v>1.6</v>
      </c>
      <c r="AO79" s="8">
        <v>431</v>
      </c>
      <c r="AP79" s="8">
        <v>0.94</v>
      </c>
      <c r="AQ79" s="8">
        <v>3770</v>
      </c>
      <c r="AR79" s="8">
        <v>49.3</v>
      </c>
      <c r="AS79" s="8">
        <v>787</v>
      </c>
      <c r="AT79" s="8">
        <v>425</v>
      </c>
      <c r="AU79" s="8">
        <v>41.900000000000006</v>
      </c>
      <c r="AV79" s="8">
        <v>143</v>
      </c>
      <c r="AW79" s="8">
        <v>10.3</v>
      </c>
      <c r="AX79" s="8">
        <v>4.74</v>
      </c>
      <c r="AY79" s="8">
        <v>1.3</v>
      </c>
      <c r="AZ79" s="8">
        <v>0.49</v>
      </c>
      <c r="BA79" s="8">
        <v>180</v>
      </c>
      <c r="BB79" s="8">
        <v>2.44</v>
      </c>
      <c r="BC79" s="8">
        <v>456</v>
      </c>
      <c r="BD79" s="8">
        <v>138</v>
      </c>
      <c r="BE79" s="8">
        <v>0.34</v>
      </c>
      <c r="BF79" s="8">
        <v>25.6</v>
      </c>
      <c r="BG79" s="8">
        <v>15.3</v>
      </c>
      <c r="BH79" s="8">
        <v>0.14000000000000001</v>
      </c>
    </row>
    <row r="80" spans="1:60" x14ac:dyDescent="0.25">
      <c r="A80" s="38">
        <v>374</v>
      </c>
      <c r="B80" s="39" t="s">
        <v>140</v>
      </c>
      <c r="C80" s="39" t="s">
        <v>110</v>
      </c>
      <c r="D80" s="39" t="s">
        <v>90</v>
      </c>
      <c r="E80" s="39">
        <v>0</v>
      </c>
      <c r="F80" s="46">
        <v>24.120759414877099</v>
      </c>
      <c r="G80" s="46">
        <f t="shared" si="3"/>
        <v>77.508867014386567</v>
      </c>
      <c r="H80" s="39" t="s">
        <v>17</v>
      </c>
      <c r="I80" s="39" t="s">
        <v>13</v>
      </c>
      <c r="J80" s="40">
        <v>43183</v>
      </c>
      <c r="K80" s="8">
        <v>198.68416005</v>
      </c>
      <c r="L80" s="8">
        <v>258.41540094999999</v>
      </c>
      <c r="M80" s="8">
        <v>59.731240900000003</v>
      </c>
      <c r="N80" s="8">
        <v>27.000781250000003</v>
      </c>
      <c r="O80" s="8">
        <v>291</v>
      </c>
      <c r="P80" s="8">
        <v>7.0000000000000007E-2</v>
      </c>
      <c r="Q80" s="8">
        <v>99.2</v>
      </c>
      <c r="R80" s="8">
        <v>124</v>
      </c>
      <c r="S80">
        <v>70.599999999999994</v>
      </c>
      <c r="T80" s="8">
        <v>43.2</v>
      </c>
      <c r="U80" s="8">
        <v>0.78</v>
      </c>
      <c r="V80">
        <v>26.6</v>
      </c>
      <c r="W80" s="8">
        <v>3.69</v>
      </c>
      <c r="X80" s="8">
        <v>0.42000000000000004</v>
      </c>
      <c r="Y80" s="8">
        <v>8</v>
      </c>
      <c r="Z80" s="8">
        <v>16.5</v>
      </c>
      <c r="AA80" s="8">
        <v>2.6</v>
      </c>
      <c r="AB80" s="8">
        <v>70.900000000000006</v>
      </c>
      <c r="AC80" s="8">
        <v>0.81</v>
      </c>
      <c r="AD80" s="8">
        <v>1720</v>
      </c>
      <c r="AE80" s="8">
        <v>8.5</v>
      </c>
      <c r="AF80" s="8">
        <v>152</v>
      </c>
      <c r="AG80" s="8">
        <v>126</v>
      </c>
      <c r="AH80" s="8">
        <v>1.31</v>
      </c>
      <c r="AI80" s="8">
        <v>67.400000000000006</v>
      </c>
      <c r="AJ80" s="8">
        <v>7.5600000000000005</v>
      </c>
      <c r="AK80" s="8">
        <v>0.12</v>
      </c>
      <c r="AL80" s="8">
        <v>9.5</v>
      </c>
      <c r="AM80" s="8">
        <v>65</v>
      </c>
      <c r="AN80" s="8">
        <v>3</v>
      </c>
      <c r="AO80" s="8">
        <v>388</v>
      </c>
      <c r="AP80" s="8">
        <v>1.26</v>
      </c>
      <c r="AQ80" s="8">
        <v>3780</v>
      </c>
      <c r="AR80" s="8">
        <v>63.6</v>
      </c>
      <c r="AS80" s="8">
        <v>822</v>
      </c>
      <c r="AT80" s="8">
        <v>485</v>
      </c>
      <c r="AU80" s="8">
        <v>53.3</v>
      </c>
      <c r="AV80" s="8">
        <v>166</v>
      </c>
      <c r="AW80" s="8">
        <v>9.74</v>
      </c>
      <c r="AX80" s="8">
        <v>4.55</v>
      </c>
      <c r="AY80" s="8">
        <v>1.1700000000000002</v>
      </c>
      <c r="AZ80" s="8">
        <v>0.76</v>
      </c>
      <c r="BA80" s="8">
        <v>188</v>
      </c>
      <c r="BB80" s="8">
        <v>1.29</v>
      </c>
      <c r="BC80" s="8">
        <v>524</v>
      </c>
      <c r="BD80" s="8">
        <v>162</v>
      </c>
      <c r="BE80" s="8">
        <v>0.10999999999999999</v>
      </c>
      <c r="BF80" s="8">
        <v>36.299999999999997</v>
      </c>
      <c r="BG80" s="8">
        <v>14</v>
      </c>
      <c r="BH80" s="8">
        <v>0</v>
      </c>
    </row>
    <row r="81" spans="1:60" x14ac:dyDescent="0.25">
      <c r="A81" s="38">
        <v>377</v>
      </c>
      <c r="B81" s="39" t="s">
        <v>140</v>
      </c>
      <c r="C81" s="39" t="s">
        <v>111</v>
      </c>
      <c r="D81" s="39" t="s">
        <v>93</v>
      </c>
      <c r="E81" s="39">
        <v>11.3</v>
      </c>
      <c r="F81" s="46">
        <v>20.230314347961407</v>
      </c>
      <c r="G81" s="46">
        <f t="shared" si="3"/>
        <v>65.007436850775719</v>
      </c>
      <c r="H81" s="39" t="s">
        <v>17</v>
      </c>
      <c r="I81" s="39" t="s">
        <v>13</v>
      </c>
      <c r="J81" s="40">
        <v>43183</v>
      </c>
      <c r="K81" s="8">
        <v>316.66467310000002</v>
      </c>
      <c r="L81" s="8">
        <v>386.52480410000004</v>
      </c>
      <c r="M81" s="8">
        <v>69.860130999999996</v>
      </c>
      <c r="N81" s="8">
        <v>26.008228300000003</v>
      </c>
      <c r="O81" s="8">
        <v>221</v>
      </c>
      <c r="P81" s="8">
        <v>0.06</v>
      </c>
      <c r="Q81" s="8">
        <v>102</v>
      </c>
      <c r="R81">
        <v>113.9</v>
      </c>
      <c r="S81">
        <v>82.2</v>
      </c>
      <c r="T81" s="8">
        <v>35.9</v>
      </c>
      <c r="U81" s="8">
        <v>0.54</v>
      </c>
      <c r="V81">
        <v>29.2</v>
      </c>
      <c r="W81" s="8">
        <v>4.6000000000000005</v>
      </c>
      <c r="X81" s="8">
        <v>0.33</v>
      </c>
      <c r="Y81" s="8">
        <v>3.5999999999999996</v>
      </c>
      <c r="Z81" s="8">
        <v>17.5</v>
      </c>
      <c r="AA81" s="8">
        <v>3.3000000000000003</v>
      </c>
      <c r="AB81" s="8">
        <v>71.7</v>
      </c>
      <c r="AC81" s="8">
        <v>0.37</v>
      </c>
      <c r="AD81" s="8">
        <v>1780</v>
      </c>
      <c r="AE81" s="8">
        <v>5.5100000000000007</v>
      </c>
      <c r="AF81" s="8">
        <v>195</v>
      </c>
      <c r="AG81" s="8">
        <v>121</v>
      </c>
      <c r="AH81" s="8">
        <v>1.49</v>
      </c>
      <c r="AI81" s="8">
        <v>59.800000000000004</v>
      </c>
      <c r="AJ81" s="8">
        <v>9.5299999999999994</v>
      </c>
      <c r="AK81" s="8">
        <v>0</v>
      </c>
      <c r="AL81" s="8">
        <v>4</v>
      </c>
      <c r="AM81" s="8">
        <v>56.3</v>
      </c>
      <c r="AN81" s="8">
        <v>1.5</v>
      </c>
      <c r="AO81" s="8">
        <v>430</v>
      </c>
      <c r="AP81" s="8">
        <v>0.76</v>
      </c>
      <c r="AQ81" s="8">
        <v>3780</v>
      </c>
      <c r="AR81" s="8">
        <v>46.900000000000006</v>
      </c>
      <c r="AS81" s="8">
        <v>975</v>
      </c>
      <c r="AT81" s="8">
        <v>463</v>
      </c>
      <c r="AU81" s="8">
        <v>41.2</v>
      </c>
      <c r="AV81" s="8">
        <v>156</v>
      </c>
      <c r="AW81" s="8">
        <v>11.299999999999999</v>
      </c>
      <c r="AX81" s="8">
        <v>4.17</v>
      </c>
      <c r="AY81" s="8">
        <v>1.55</v>
      </c>
      <c r="AZ81" s="8">
        <v>0.39</v>
      </c>
      <c r="BA81" s="8">
        <v>233</v>
      </c>
      <c r="BB81" s="8">
        <v>2.06</v>
      </c>
      <c r="BC81" s="8">
        <v>645</v>
      </c>
      <c r="BD81" s="8">
        <v>151</v>
      </c>
      <c r="BE81" s="8">
        <v>0.17</v>
      </c>
      <c r="BF81" s="8">
        <v>34.4</v>
      </c>
      <c r="BG81" s="8">
        <v>16.200000000000003</v>
      </c>
      <c r="BH81" s="8">
        <v>0</v>
      </c>
    </row>
    <row r="82" spans="1:60" x14ac:dyDescent="0.25">
      <c r="A82" s="38">
        <v>380</v>
      </c>
      <c r="B82" s="39" t="s">
        <v>140</v>
      </c>
      <c r="C82" s="39" t="s">
        <v>113</v>
      </c>
      <c r="D82" s="39" t="s">
        <v>91</v>
      </c>
      <c r="E82" s="39">
        <v>16.899999999999999</v>
      </c>
      <c r="F82" s="46">
        <v>26.584707957256978</v>
      </c>
      <c r="G82" s="46">
        <f t="shared" si="3"/>
        <v>85.426439451339903</v>
      </c>
      <c r="H82" s="39" t="s">
        <v>17</v>
      </c>
      <c r="I82" s="39" t="s">
        <v>13</v>
      </c>
      <c r="J82" s="40">
        <v>43183</v>
      </c>
      <c r="K82" s="8">
        <v>186.7726342</v>
      </c>
      <c r="L82" s="8">
        <v>245.72000400000002</v>
      </c>
      <c r="M82" s="8">
        <v>58.947369800000004</v>
      </c>
      <c r="N82" s="8">
        <v>24.665625200000001</v>
      </c>
      <c r="O82" s="8">
        <v>219</v>
      </c>
      <c r="P82" s="8">
        <v>0.17</v>
      </c>
      <c r="Q82" s="8">
        <v>92.100000000000009</v>
      </c>
      <c r="R82">
        <v>187.8</v>
      </c>
      <c r="S82">
        <v>55.7</v>
      </c>
      <c r="T82" s="8">
        <v>33.4</v>
      </c>
      <c r="U82" s="8">
        <v>0.59</v>
      </c>
      <c r="V82">
        <v>17.3</v>
      </c>
      <c r="W82" s="8">
        <v>3.3200000000000003</v>
      </c>
      <c r="X82" s="8">
        <v>0.29000000000000004</v>
      </c>
      <c r="Y82" s="8">
        <v>8.2999999999999989</v>
      </c>
      <c r="Z82" s="8">
        <v>9.5</v>
      </c>
      <c r="AA82" s="8">
        <v>2.3000000000000003</v>
      </c>
      <c r="AB82" s="8">
        <v>102</v>
      </c>
      <c r="AC82" s="8">
        <v>0.49</v>
      </c>
      <c r="AD82" s="8">
        <v>1660</v>
      </c>
      <c r="AE82" s="8">
        <v>8.59</v>
      </c>
      <c r="AF82" s="8">
        <v>106</v>
      </c>
      <c r="AG82" s="8">
        <v>112</v>
      </c>
      <c r="AH82" s="8">
        <v>1.7599999999999998</v>
      </c>
      <c r="AI82" s="8">
        <v>45.4</v>
      </c>
      <c r="AJ82" s="8">
        <v>7.24</v>
      </c>
      <c r="AK82" s="8">
        <v>0</v>
      </c>
      <c r="AL82" s="8">
        <v>9.6999999999999993</v>
      </c>
      <c r="AM82" s="8">
        <v>45.199999999999996</v>
      </c>
      <c r="AN82" s="8">
        <v>1.7999999999999998</v>
      </c>
      <c r="AO82" s="8">
        <v>493</v>
      </c>
      <c r="AP82" s="8">
        <v>0.95</v>
      </c>
      <c r="AQ82" s="8">
        <v>3640</v>
      </c>
      <c r="AR82" s="8">
        <v>48.3</v>
      </c>
      <c r="AS82" s="8">
        <v>644</v>
      </c>
      <c r="AT82" s="8">
        <v>469</v>
      </c>
      <c r="AU82" s="8">
        <v>38.5</v>
      </c>
      <c r="AV82" s="8">
        <v>105</v>
      </c>
      <c r="AW82" s="8">
        <v>8.77</v>
      </c>
      <c r="AX82" s="8">
        <v>2.9299999999999997</v>
      </c>
      <c r="AY82" s="8">
        <v>1.1600000000000001</v>
      </c>
      <c r="AZ82" s="8">
        <v>0.5</v>
      </c>
      <c r="BA82" s="8">
        <v>180</v>
      </c>
      <c r="BB82" s="8">
        <v>1</v>
      </c>
      <c r="BC82" s="8">
        <v>398</v>
      </c>
      <c r="BD82" s="8">
        <v>156</v>
      </c>
      <c r="BE82" s="8">
        <v>0.12</v>
      </c>
      <c r="BF82" s="8">
        <v>21.7</v>
      </c>
      <c r="BG82" s="8">
        <v>13.600000000000001</v>
      </c>
      <c r="BH82" s="8">
        <v>0</v>
      </c>
    </row>
    <row r="83" spans="1:60" x14ac:dyDescent="0.25">
      <c r="A83" s="38">
        <v>383</v>
      </c>
      <c r="B83" s="39" t="s">
        <v>140</v>
      </c>
      <c r="C83" s="39" t="s">
        <v>114</v>
      </c>
      <c r="D83" s="39" t="s">
        <v>90</v>
      </c>
      <c r="E83" s="39">
        <v>0</v>
      </c>
      <c r="F83" s="46">
        <v>15.4320987654321</v>
      </c>
      <c r="G83" s="46">
        <f t="shared" si="3"/>
        <v>49.589006315655851</v>
      </c>
      <c r="H83" s="39" t="s">
        <v>17</v>
      </c>
      <c r="I83" s="39" t="s">
        <v>13</v>
      </c>
      <c r="J83" s="40">
        <v>43183</v>
      </c>
      <c r="K83" s="8">
        <v>223.06758679999999</v>
      </c>
      <c r="L83" s="8">
        <v>280.21280915</v>
      </c>
      <c r="M83" s="8">
        <v>57.145222350000004</v>
      </c>
      <c r="N83" s="8">
        <v>26.4034993</v>
      </c>
      <c r="O83" s="8">
        <v>115</v>
      </c>
      <c r="P83" s="8">
        <v>0.08</v>
      </c>
      <c r="Q83" s="8">
        <v>70</v>
      </c>
      <c r="R83">
        <v>195.7</v>
      </c>
      <c r="S83">
        <v>98.100000000000009</v>
      </c>
      <c r="T83" s="8">
        <v>19.600000000000001</v>
      </c>
      <c r="U83" s="8">
        <v>0.27</v>
      </c>
      <c r="V83">
        <v>26.400000000000002</v>
      </c>
      <c r="W83" s="8">
        <v>4.13</v>
      </c>
      <c r="X83" s="8">
        <v>0.16</v>
      </c>
      <c r="Y83" s="8">
        <v>10.1</v>
      </c>
      <c r="Z83" s="8">
        <v>12.7</v>
      </c>
      <c r="AA83" s="8">
        <v>2.6</v>
      </c>
      <c r="AB83" s="8">
        <v>73.899999999999991</v>
      </c>
      <c r="AC83" s="8">
        <v>0.32</v>
      </c>
      <c r="AD83" s="8">
        <v>1850</v>
      </c>
      <c r="AE83" s="8">
        <v>7.34</v>
      </c>
      <c r="AF83" s="8">
        <v>197</v>
      </c>
      <c r="AG83" s="8">
        <v>118</v>
      </c>
      <c r="AH83" s="8">
        <v>1.45</v>
      </c>
      <c r="AI83" s="8">
        <v>61.8</v>
      </c>
      <c r="AJ83" s="8">
        <v>10.199999999999999</v>
      </c>
      <c r="AK83" s="8">
        <v>0.12</v>
      </c>
      <c r="AL83" s="8">
        <v>12.1</v>
      </c>
      <c r="AM83" s="8">
        <v>58</v>
      </c>
      <c r="AN83" s="8">
        <v>1.7999999999999998</v>
      </c>
      <c r="AO83" s="8">
        <v>435</v>
      </c>
      <c r="AP83" s="8">
        <v>0.90999999999999992</v>
      </c>
      <c r="AQ83" s="8">
        <v>3750</v>
      </c>
      <c r="AR83" s="8">
        <v>54.6</v>
      </c>
      <c r="AS83" s="8">
        <v>957</v>
      </c>
      <c r="AT83" s="8">
        <v>463</v>
      </c>
      <c r="AU83" s="8">
        <v>44.400000000000006</v>
      </c>
      <c r="AV83" s="8">
        <v>160</v>
      </c>
      <c r="AW83" s="8">
        <v>10.600000000000001</v>
      </c>
      <c r="AX83" s="8">
        <v>4.72</v>
      </c>
      <c r="AY83" s="8">
        <v>1.56</v>
      </c>
      <c r="AZ83" s="8">
        <v>0.4</v>
      </c>
      <c r="BA83" s="8">
        <v>134</v>
      </c>
      <c r="BB83" s="8">
        <v>1.79</v>
      </c>
      <c r="BC83" s="8">
        <v>631</v>
      </c>
      <c r="BD83" s="8">
        <v>156</v>
      </c>
      <c r="BE83" s="8">
        <v>0.16</v>
      </c>
      <c r="BF83" s="8">
        <v>43.4</v>
      </c>
      <c r="BG83" s="8">
        <v>32.700000000000003</v>
      </c>
      <c r="BH83" s="8">
        <v>0.21999999999999997</v>
      </c>
    </row>
    <row r="84" spans="1:60" x14ac:dyDescent="0.25">
      <c r="A84" s="38">
        <v>386</v>
      </c>
      <c r="B84" s="39" t="s">
        <v>140</v>
      </c>
      <c r="C84" s="39" t="s">
        <v>116</v>
      </c>
      <c r="D84" s="39" t="s">
        <v>90</v>
      </c>
      <c r="E84" s="39">
        <v>0</v>
      </c>
      <c r="F84" s="46">
        <v>21.397447868036103</v>
      </c>
      <c r="G84" s="46">
        <f t="shared" si="3"/>
        <v>68.757865899858942</v>
      </c>
      <c r="H84" s="39" t="s">
        <v>17</v>
      </c>
      <c r="I84" s="39" t="s">
        <v>13</v>
      </c>
      <c r="J84" s="40">
        <v>43183</v>
      </c>
      <c r="K84" s="8">
        <v>196.71849205000001</v>
      </c>
      <c r="L84" s="8">
        <v>237.84226469999999</v>
      </c>
      <c r="M84" s="8">
        <v>41.123772649999999</v>
      </c>
      <c r="N84" s="8">
        <v>28.090902399999997</v>
      </c>
      <c r="O84" s="8">
        <v>105</v>
      </c>
      <c r="P84" s="8">
        <v>0.03</v>
      </c>
      <c r="Q84" s="8">
        <v>57.800000000000004</v>
      </c>
      <c r="R84">
        <v>133</v>
      </c>
      <c r="S84">
        <v>53.8</v>
      </c>
      <c r="T84" s="8">
        <v>17.2</v>
      </c>
      <c r="U84" s="8">
        <v>0.26</v>
      </c>
      <c r="V84">
        <v>16</v>
      </c>
      <c r="W84" s="8">
        <v>4.3</v>
      </c>
      <c r="X84" s="8">
        <v>0.14000000000000001</v>
      </c>
      <c r="Y84" s="8">
        <v>13.700000000000001</v>
      </c>
      <c r="Z84" s="8">
        <v>14.7</v>
      </c>
      <c r="AA84" s="8">
        <v>3</v>
      </c>
      <c r="AB84" s="8">
        <v>135</v>
      </c>
      <c r="AC84" s="8">
        <v>0.83000000000000007</v>
      </c>
      <c r="AD84" s="8">
        <v>1440</v>
      </c>
      <c r="AE84" s="8">
        <v>17.600000000000001</v>
      </c>
      <c r="AF84" s="8">
        <v>119</v>
      </c>
      <c r="AG84" s="8">
        <v>111</v>
      </c>
      <c r="AH84" s="8">
        <v>3.95</v>
      </c>
      <c r="AI84" s="8">
        <v>188</v>
      </c>
      <c r="AJ84" s="8">
        <v>13.3</v>
      </c>
      <c r="AK84" s="8">
        <v>0.72</v>
      </c>
      <c r="AL84" s="8">
        <v>14.9</v>
      </c>
      <c r="AM84" s="8">
        <v>186.9</v>
      </c>
      <c r="AN84" s="8">
        <v>2.8000000000000003</v>
      </c>
      <c r="AO84" s="8">
        <v>523</v>
      </c>
      <c r="AP84" s="8">
        <v>1.06</v>
      </c>
      <c r="AQ84" s="8">
        <v>3310</v>
      </c>
      <c r="AR84" s="8">
        <v>58.4</v>
      </c>
      <c r="AS84" s="8">
        <v>671</v>
      </c>
      <c r="AT84" s="8">
        <v>494</v>
      </c>
      <c r="AU84" s="8">
        <v>62.400000000000006</v>
      </c>
      <c r="AV84" s="8">
        <v>199</v>
      </c>
      <c r="AW84" s="8">
        <v>10.9</v>
      </c>
      <c r="AX84" s="8">
        <v>5.32</v>
      </c>
      <c r="AY84" s="8">
        <v>1.6700000000000002</v>
      </c>
      <c r="AZ84" s="8">
        <v>0.39</v>
      </c>
      <c r="BA84" s="8">
        <v>166</v>
      </c>
      <c r="BB84" s="8">
        <v>1.47</v>
      </c>
      <c r="BC84" s="8">
        <v>477</v>
      </c>
      <c r="BD84" s="8">
        <v>179</v>
      </c>
      <c r="BE84" s="8">
        <v>0.16</v>
      </c>
      <c r="BF84" s="8">
        <v>40.300000000000004</v>
      </c>
      <c r="BG84" s="8">
        <v>32.5</v>
      </c>
      <c r="BH84" s="8">
        <v>0.15</v>
      </c>
    </row>
    <row r="85" spans="1:60" x14ac:dyDescent="0.25">
      <c r="A85" s="38">
        <v>389</v>
      </c>
      <c r="B85" s="39" t="s">
        <v>140</v>
      </c>
      <c r="C85" s="39" t="s">
        <v>117</v>
      </c>
      <c r="D85" s="39" t="s">
        <v>91</v>
      </c>
      <c r="E85" s="39">
        <v>16.899999999999999</v>
      </c>
      <c r="F85" s="46">
        <v>16.33986928104575</v>
      </c>
      <c r="G85" s="46">
        <f t="shared" si="3"/>
        <v>52.506006687165005</v>
      </c>
      <c r="H85" s="39" t="s">
        <v>17</v>
      </c>
      <c r="I85" s="39" t="s">
        <v>13</v>
      </c>
      <c r="J85" s="40">
        <v>43183</v>
      </c>
      <c r="K85" s="8">
        <v>186.0630166</v>
      </c>
      <c r="L85" s="8">
        <v>242.29689719999999</v>
      </c>
      <c r="M85" s="8">
        <v>56.233880599999999</v>
      </c>
      <c r="N85" s="8">
        <v>24.329748850000001</v>
      </c>
      <c r="O85" s="8">
        <v>120</v>
      </c>
      <c r="P85" s="8">
        <v>0.05</v>
      </c>
      <c r="Q85" s="8">
        <v>67.300000000000011</v>
      </c>
      <c r="R85">
        <v>125.8</v>
      </c>
      <c r="S85">
        <v>64.7</v>
      </c>
      <c r="T85" s="8">
        <v>19.600000000000001</v>
      </c>
      <c r="U85" s="8">
        <v>0.28000000000000003</v>
      </c>
      <c r="V85">
        <v>10.700000000000001</v>
      </c>
      <c r="W85" s="8">
        <v>4.09</v>
      </c>
      <c r="X85" s="8">
        <v>0.18</v>
      </c>
      <c r="Y85" s="8">
        <v>12.8</v>
      </c>
      <c r="Z85" s="8">
        <v>9.9</v>
      </c>
      <c r="AA85" s="8">
        <v>2</v>
      </c>
      <c r="AB85" s="8">
        <v>72.699999999999989</v>
      </c>
      <c r="AC85" s="8">
        <v>0.32</v>
      </c>
      <c r="AD85" s="8">
        <v>1830</v>
      </c>
      <c r="AE85" s="8">
        <v>5.3800000000000008</v>
      </c>
      <c r="AF85" s="8">
        <v>120</v>
      </c>
      <c r="AG85" s="8">
        <v>105</v>
      </c>
      <c r="AH85" s="8">
        <v>1.6400000000000001</v>
      </c>
      <c r="AI85" s="8">
        <v>59.1</v>
      </c>
      <c r="AJ85" s="8">
        <v>10.4</v>
      </c>
      <c r="AK85" s="8">
        <v>0.19</v>
      </c>
      <c r="AL85" s="8">
        <v>12.6</v>
      </c>
      <c r="AM85" s="8">
        <v>60</v>
      </c>
      <c r="AN85" s="8">
        <v>1.7000000000000002</v>
      </c>
      <c r="AO85" s="8">
        <v>342</v>
      </c>
      <c r="AP85" s="8">
        <v>0.77</v>
      </c>
      <c r="AQ85" s="8">
        <v>3450</v>
      </c>
      <c r="AR85" s="8">
        <v>46.7</v>
      </c>
      <c r="AS85" s="8">
        <v>628</v>
      </c>
      <c r="AT85" s="8">
        <v>343</v>
      </c>
      <c r="AU85" s="8">
        <v>46.2</v>
      </c>
      <c r="AV85" s="8">
        <v>134</v>
      </c>
      <c r="AW85" s="8">
        <v>9.75</v>
      </c>
      <c r="AX85" s="8">
        <v>5.15</v>
      </c>
      <c r="AY85" s="8">
        <v>2.04</v>
      </c>
      <c r="AZ85" s="8">
        <v>0.24</v>
      </c>
      <c r="BA85" s="8">
        <v>124</v>
      </c>
      <c r="BB85" s="8">
        <v>1.6300000000000001</v>
      </c>
      <c r="BC85" s="8">
        <v>482</v>
      </c>
      <c r="BD85" s="8">
        <v>142</v>
      </c>
      <c r="BE85" s="8">
        <v>0.13</v>
      </c>
      <c r="BF85" s="8">
        <v>32.400000000000006</v>
      </c>
      <c r="BG85" s="8">
        <v>30.8</v>
      </c>
      <c r="BH85" s="8">
        <v>0.13</v>
      </c>
    </row>
    <row r="86" spans="1:60" x14ac:dyDescent="0.25">
      <c r="A86" s="38">
        <v>392</v>
      </c>
      <c r="B86" s="39" t="s">
        <v>140</v>
      </c>
      <c r="C86" s="39" t="s">
        <v>126</v>
      </c>
      <c r="D86" s="39" t="s">
        <v>93</v>
      </c>
      <c r="E86" s="39">
        <v>11.3</v>
      </c>
      <c r="F86" s="46">
        <v>21.267766365805581</v>
      </c>
      <c r="G86" s="46">
        <f t="shared" si="3"/>
        <v>68.341151561071925</v>
      </c>
      <c r="H86" s="39" t="s">
        <v>17</v>
      </c>
      <c r="I86" s="39" t="s">
        <v>13</v>
      </c>
      <c r="J86" s="40">
        <v>43183</v>
      </c>
      <c r="K86" s="8">
        <v>184.46850519999998</v>
      </c>
      <c r="L86" s="8">
        <v>235.57302584999999</v>
      </c>
      <c r="M86" s="8">
        <v>51.104520650000005</v>
      </c>
      <c r="N86" s="8">
        <v>21.328543949999997</v>
      </c>
      <c r="O86" s="8">
        <v>117</v>
      </c>
      <c r="P86" s="8">
        <v>0.21000000000000002</v>
      </c>
      <c r="Q86" s="8">
        <v>60.199999999999996</v>
      </c>
      <c r="R86">
        <v>122.30000000000001</v>
      </c>
      <c r="S86">
        <v>57.699999999999996</v>
      </c>
      <c r="T86" s="8">
        <v>18.5</v>
      </c>
      <c r="U86" s="8">
        <v>0.29000000000000004</v>
      </c>
      <c r="V86">
        <v>15.2</v>
      </c>
      <c r="W86" s="8">
        <v>3.6399999999999997</v>
      </c>
      <c r="X86" s="8">
        <v>0.16</v>
      </c>
      <c r="Y86" s="8">
        <v>8.5</v>
      </c>
      <c r="Z86" s="8">
        <v>14.2</v>
      </c>
      <c r="AA86" s="8">
        <v>1.5</v>
      </c>
      <c r="AB86" s="8">
        <v>75.400000000000006</v>
      </c>
      <c r="AC86" s="8">
        <v>0.47</v>
      </c>
      <c r="AD86" s="8">
        <v>1760</v>
      </c>
      <c r="AE86" s="8">
        <v>6.5500000000000007</v>
      </c>
      <c r="AF86" s="8">
        <v>113</v>
      </c>
      <c r="AG86" s="8">
        <v>110</v>
      </c>
      <c r="AH86" s="8">
        <v>2.0499999999999998</v>
      </c>
      <c r="AI86" s="8">
        <v>79.400000000000006</v>
      </c>
      <c r="AJ86" s="8">
        <v>11.799999999999999</v>
      </c>
      <c r="AK86" s="8">
        <v>0.22999999999999998</v>
      </c>
      <c r="AL86" s="8">
        <v>9.3000000000000007</v>
      </c>
      <c r="AM86" s="8">
        <v>73.099999999999994</v>
      </c>
      <c r="AN86" s="8">
        <v>1.7000000000000002</v>
      </c>
      <c r="AO86" s="8">
        <v>345</v>
      </c>
      <c r="AP86" s="8">
        <v>0.85000000000000009</v>
      </c>
      <c r="AQ86" s="8">
        <v>3360</v>
      </c>
      <c r="AR86" s="8">
        <v>46.4</v>
      </c>
      <c r="AS86" s="8">
        <v>567</v>
      </c>
      <c r="AT86" s="8">
        <v>361</v>
      </c>
      <c r="AU86" s="8">
        <v>46.5</v>
      </c>
      <c r="AV86" s="8">
        <v>166</v>
      </c>
      <c r="AW86" s="8">
        <v>8.9</v>
      </c>
      <c r="AX86" s="8">
        <v>6.08</v>
      </c>
      <c r="AY86" s="8">
        <v>2.11</v>
      </c>
      <c r="AZ86" s="8">
        <v>0.33</v>
      </c>
      <c r="BA86" s="8">
        <v>144</v>
      </c>
      <c r="BB86" s="8">
        <v>2.19</v>
      </c>
      <c r="BC86" s="8">
        <v>472</v>
      </c>
      <c r="BD86" s="8">
        <v>155</v>
      </c>
      <c r="BE86" s="8">
        <v>0.17</v>
      </c>
      <c r="BF86" s="8">
        <v>42.300000000000004</v>
      </c>
      <c r="BG86" s="8">
        <v>32.299999999999997</v>
      </c>
      <c r="BH86" s="8">
        <v>0.17</v>
      </c>
    </row>
    <row r="87" spans="1:60" x14ac:dyDescent="0.25">
      <c r="A87" s="38">
        <v>395</v>
      </c>
      <c r="B87" s="39" t="s">
        <v>140</v>
      </c>
      <c r="C87" s="39" t="s">
        <v>123</v>
      </c>
      <c r="D87" s="39" t="s">
        <v>90</v>
      </c>
      <c r="E87" s="39">
        <v>0</v>
      </c>
      <c r="F87" s="46">
        <v>14.783691254279489</v>
      </c>
      <c r="G87" s="46">
        <f t="shared" si="3"/>
        <v>47.505434621720724</v>
      </c>
      <c r="H87" s="39" t="s">
        <v>17</v>
      </c>
      <c r="I87" s="39" t="s">
        <v>13</v>
      </c>
      <c r="J87" s="40">
        <v>43183</v>
      </c>
      <c r="K87" s="8">
        <v>197.2332566</v>
      </c>
      <c r="L87" s="8">
        <v>252.71422485000002</v>
      </c>
      <c r="M87" s="8">
        <v>55.480968250000004</v>
      </c>
      <c r="N87" s="8">
        <v>30.305864050000004</v>
      </c>
      <c r="O87" s="8">
        <v>102</v>
      </c>
      <c r="P87" s="8">
        <v>0.05</v>
      </c>
      <c r="Q87" s="8">
        <v>69.2</v>
      </c>
      <c r="R87">
        <v>92.4</v>
      </c>
      <c r="S87">
        <v>70.099999999999994</v>
      </c>
      <c r="T87" s="8">
        <v>17.600000000000001</v>
      </c>
      <c r="U87" s="8">
        <v>0.22999999999999998</v>
      </c>
      <c r="V87">
        <v>11.6</v>
      </c>
      <c r="W87" s="8">
        <v>3.7</v>
      </c>
      <c r="X87" s="8">
        <v>0.14000000000000001</v>
      </c>
      <c r="Y87" s="8">
        <v>11.899999999999999</v>
      </c>
      <c r="Z87" s="8">
        <v>10</v>
      </c>
      <c r="AA87" s="8">
        <v>1.1000000000000001</v>
      </c>
      <c r="AB87" s="8">
        <v>73.5</v>
      </c>
      <c r="AC87" s="8">
        <v>0.29000000000000004</v>
      </c>
      <c r="AD87" s="8">
        <v>1860</v>
      </c>
      <c r="AE87" s="8">
        <v>5.32</v>
      </c>
      <c r="AF87" s="8">
        <v>164</v>
      </c>
      <c r="AG87" s="8">
        <v>112</v>
      </c>
      <c r="AH87" s="8">
        <v>1.6500000000000001</v>
      </c>
      <c r="AI87" s="8">
        <v>64.2</v>
      </c>
      <c r="AJ87" s="8">
        <v>13</v>
      </c>
      <c r="AK87" s="8">
        <v>0.13</v>
      </c>
      <c r="AL87" s="8">
        <v>18.2</v>
      </c>
      <c r="AM87" s="8">
        <v>63.6</v>
      </c>
      <c r="AN87" s="8">
        <v>1.4000000000000001</v>
      </c>
      <c r="AO87" s="8">
        <v>387</v>
      </c>
      <c r="AP87" s="8">
        <v>0.37</v>
      </c>
      <c r="AQ87" s="8">
        <v>3430</v>
      </c>
      <c r="AR87" s="8">
        <v>44.2</v>
      </c>
      <c r="AS87" s="8">
        <v>734</v>
      </c>
      <c r="AT87" s="8">
        <v>350</v>
      </c>
      <c r="AU87" s="8">
        <v>44.6</v>
      </c>
      <c r="AV87" s="8">
        <v>145</v>
      </c>
      <c r="AW87" s="8">
        <v>11.399999999999999</v>
      </c>
      <c r="AX87" s="8">
        <v>5.12</v>
      </c>
      <c r="AY87" s="8">
        <v>1.96</v>
      </c>
      <c r="AZ87" s="8">
        <v>0.21000000000000002</v>
      </c>
      <c r="BA87" s="8">
        <v>129</v>
      </c>
      <c r="BB87" s="8">
        <v>1.7100000000000002</v>
      </c>
      <c r="BC87" s="8">
        <v>568</v>
      </c>
      <c r="BD87" s="8">
        <v>147</v>
      </c>
      <c r="BE87" s="8">
        <v>0.14000000000000001</v>
      </c>
      <c r="BF87" s="8">
        <v>34.200000000000003</v>
      </c>
      <c r="BG87" s="8">
        <v>32.400000000000006</v>
      </c>
      <c r="BH87" s="8">
        <v>0.15</v>
      </c>
    </row>
    <row r="88" spans="1:60" x14ac:dyDescent="0.25">
      <c r="A88" s="38">
        <v>413</v>
      </c>
      <c r="B88" s="39" t="s">
        <v>129</v>
      </c>
      <c r="C88" s="39" t="s">
        <v>95</v>
      </c>
      <c r="D88" s="39" t="s">
        <v>90</v>
      </c>
      <c r="E88" s="39">
        <v>0</v>
      </c>
      <c r="F88" s="52">
        <v>42.665214233841688</v>
      </c>
      <c r="G88" s="52">
        <f t="shared" ref="G88:G119" si="4">F88/57.71*100</f>
        <v>73.930366026410823</v>
      </c>
      <c r="H88" s="39" t="s">
        <v>17</v>
      </c>
      <c r="I88" s="39" t="s">
        <v>13</v>
      </c>
      <c r="J88" s="40">
        <v>43183</v>
      </c>
      <c r="K88" s="8">
        <v>287.15654599999999</v>
      </c>
      <c r="L88" s="8">
        <v>383.2</v>
      </c>
      <c r="M88" s="8">
        <v>96.043808100000007</v>
      </c>
      <c r="N88" s="8">
        <v>43.385991849999996</v>
      </c>
      <c r="O88" s="8">
        <v>417</v>
      </c>
      <c r="P88" s="8">
        <v>0</v>
      </c>
      <c r="Q88" s="8">
        <v>251</v>
      </c>
      <c r="R88" s="8">
        <v>184</v>
      </c>
      <c r="S88" s="8">
        <v>184</v>
      </c>
      <c r="T88" s="8">
        <v>56.6</v>
      </c>
      <c r="U88" s="8">
        <v>0.92999999999999994</v>
      </c>
      <c r="V88" s="8">
        <v>21.200000000000003</v>
      </c>
      <c r="W88" s="8">
        <v>11.299999999999999</v>
      </c>
      <c r="X88" s="8">
        <v>0.71</v>
      </c>
      <c r="Y88" s="8">
        <v>18.100000000000001</v>
      </c>
      <c r="Z88" s="8">
        <v>18</v>
      </c>
      <c r="AA88" s="8">
        <v>1.4000000000000001</v>
      </c>
      <c r="AB88" s="8">
        <v>26.5</v>
      </c>
      <c r="AC88" s="8">
        <v>0.12</v>
      </c>
      <c r="AD88" s="8">
        <v>2080</v>
      </c>
      <c r="AE88" s="8">
        <v>3.11</v>
      </c>
      <c r="AF88" s="8">
        <v>297</v>
      </c>
      <c r="AG88" s="8">
        <v>95.7</v>
      </c>
      <c r="AH88" s="8">
        <v>1.0900000000000001</v>
      </c>
      <c r="AI88" s="8">
        <v>28.599999999999998</v>
      </c>
      <c r="AJ88" s="8">
        <v>12</v>
      </c>
      <c r="AK88" s="8">
        <v>0.02</v>
      </c>
      <c r="AL88" s="8">
        <v>20.2</v>
      </c>
      <c r="AM88" s="8">
        <v>26.9</v>
      </c>
      <c r="AN88" s="8">
        <v>2.3000000000000003</v>
      </c>
      <c r="AO88" s="8">
        <v>122</v>
      </c>
      <c r="AP88" s="8">
        <v>0.37</v>
      </c>
      <c r="AQ88" s="8">
        <v>3920</v>
      </c>
      <c r="AR88" s="8">
        <v>24</v>
      </c>
      <c r="AS88" s="8">
        <v>1010</v>
      </c>
      <c r="AT88" s="8">
        <v>254</v>
      </c>
      <c r="AU88" s="8">
        <v>27</v>
      </c>
      <c r="AV88" s="8">
        <v>190</v>
      </c>
      <c r="AW88" s="8">
        <v>11.399999999999999</v>
      </c>
      <c r="AX88" s="8">
        <v>9.0400000000000009</v>
      </c>
      <c r="AY88" s="8">
        <v>0.4</v>
      </c>
      <c r="AZ88" s="8">
        <v>0.56000000000000005</v>
      </c>
      <c r="BA88" s="8">
        <v>63.3</v>
      </c>
      <c r="BB88" s="8">
        <v>0.81</v>
      </c>
      <c r="BC88" s="8">
        <v>429</v>
      </c>
      <c r="BD88" s="8">
        <v>58.5</v>
      </c>
      <c r="BE88" s="8">
        <v>0.08</v>
      </c>
      <c r="BF88" s="8">
        <v>59</v>
      </c>
      <c r="BG88" s="8">
        <v>27</v>
      </c>
      <c r="BH88" s="8">
        <v>0.04</v>
      </c>
    </row>
    <row r="89" spans="1:60" x14ac:dyDescent="0.25">
      <c r="A89" s="38">
        <v>416</v>
      </c>
      <c r="B89" s="39" t="s">
        <v>129</v>
      </c>
      <c r="C89" s="39" t="s">
        <v>96</v>
      </c>
      <c r="D89" s="39" t="s">
        <v>90</v>
      </c>
      <c r="E89" s="39">
        <v>0</v>
      </c>
      <c r="F89" s="52">
        <v>45.647888785143685</v>
      </c>
      <c r="G89" s="52">
        <f t="shared" si="4"/>
        <v>79.098750277497288</v>
      </c>
      <c r="H89" s="39" t="s">
        <v>17</v>
      </c>
      <c r="I89" s="39" t="s">
        <v>13</v>
      </c>
      <c r="J89" s="40">
        <v>43183</v>
      </c>
      <c r="K89" s="8">
        <v>352.95901955000005</v>
      </c>
      <c r="L89" s="8">
        <v>463.21300280000003</v>
      </c>
      <c r="M89" s="8">
        <v>110.25398325</v>
      </c>
      <c r="N89" s="8">
        <v>58.150264100000001</v>
      </c>
      <c r="O89" s="8">
        <v>674</v>
      </c>
      <c r="P89" s="8">
        <v>0.24</v>
      </c>
      <c r="Q89" s="8">
        <v>371</v>
      </c>
      <c r="R89" s="8">
        <v>343</v>
      </c>
      <c r="S89" s="8">
        <v>170</v>
      </c>
      <c r="T89" s="8">
        <v>91.1</v>
      </c>
      <c r="U89" s="8">
        <v>2.37</v>
      </c>
      <c r="V89" s="8">
        <v>21.7</v>
      </c>
      <c r="W89" s="8">
        <v>7.54</v>
      </c>
      <c r="X89" s="8">
        <v>1.53</v>
      </c>
      <c r="Y89" s="8">
        <v>25.099999999999998</v>
      </c>
      <c r="Z89" s="8">
        <v>19.3</v>
      </c>
      <c r="AA89" s="8">
        <v>1.5</v>
      </c>
      <c r="AB89" s="8">
        <v>32.700000000000003</v>
      </c>
      <c r="AC89" s="8">
        <v>7.0000000000000007E-2</v>
      </c>
      <c r="AD89" s="8">
        <v>2080</v>
      </c>
      <c r="AE89" s="8">
        <v>2.8100000000000005</v>
      </c>
      <c r="AF89" s="8">
        <v>264</v>
      </c>
      <c r="AG89" s="8">
        <v>95.600000000000009</v>
      </c>
      <c r="AH89" s="8">
        <v>1.1100000000000001</v>
      </c>
      <c r="AI89" s="8">
        <v>27.799999999999997</v>
      </c>
      <c r="AJ89" s="8">
        <v>12.2</v>
      </c>
      <c r="AK89" s="8">
        <v>0.13</v>
      </c>
      <c r="AL89" s="8">
        <v>26.099999999999998</v>
      </c>
      <c r="AM89" s="8">
        <v>25.8</v>
      </c>
      <c r="AN89" s="8">
        <v>1.7999999999999998</v>
      </c>
      <c r="AO89" s="8">
        <v>155</v>
      </c>
      <c r="AP89" s="8">
        <v>0.26</v>
      </c>
      <c r="AQ89" s="8">
        <v>4010</v>
      </c>
      <c r="AR89" s="8">
        <v>24.3</v>
      </c>
      <c r="AS89" s="8">
        <v>930</v>
      </c>
      <c r="AT89" s="8">
        <v>261</v>
      </c>
      <c r="AU89" s="8">
        <v>24.5</v>
      </c>
      <c r="AV89" s="8">
        <v>183</v>
      </c>
      <c r="AW89" s="8">
        <v>12.3</v>
      </c>
      <c r="AX89" s="8">
        <v>8.7799999999999994</v>
      </c>
      <c r="AY89" s="8">
        <v>0.67</v>
      </c>
      <c r="AZ89" s="8">
        <v>0.4</v>
      </c>
      <c r="BA89" s="8">
        <v>87</v>
      </c>
      <c r="BB89" s="8">
        <v>1.6600000000000001</v>
      </c>
      <c r="BC89" s="8">
        <v>450</v>
      </c>
      <c r="BD89" s="8">
        <v>69.099999999999994</v>
      </c>
      <c r="BE89" s="8">
        <v>0.13</v>
      </c>
      <c r="BF89" s="8">
        <v>43.2</v>
      </c>
      <c r="BG89" s="8">
        <v>22.799999999999997</v>
      </c>
      <c r="BH89" s="8">
        <v>0.01</v>
      </c>
    </row>
    <row r="90" spans="1:60" x14ac:dyDescent="0.25">
      <c r="A90" s="38">
        <v>419</v>
      </c>
      <c r="B90" s="39" t="s">
        <v>129</v>
      </c>
      <c r="C90" s="39" t="s">
        <v>97</v>
      </c>
      <c r="D90" s="39" t="s">
        <v>90</v>
      </c>
      <c r="E90" s="39">
        <v>0</v>
      </c>
      <c r="F90" s="52">
        <v>44.480755265068993</v>
      </c>
      <c r="G90" s="52">
        <f t="shared" si="4"/>
        <v>77.076339048811278</v>
      </c>
      <c r="H90" s="39" t="s">
        <v>17</v>
      </c>
      <c r="I90" s="39" t="s">
        <v>13</v>
      </c>
      <c r="J90" s="40">
        <v>43183</v>
      </c>
      <c r="K90" s="8">
        <v>333.70866624999996</v>
      </c>
      <c r="L90" s="8">
        <v>450.21547999999996</v>
      </c>
      <c r="M90" s="8">
        <v>116.50681374999999</v>
      </c>
      <c r="N90" s="8">
        <v>44.132392150000001</v>
      </c>
      <c r="O90" s="8">
        <v>665</v>
      </c>
      <c r="P90" s="8">
        <v>0.2</v>
      </c>
      <c r="Q90" s="8">
        <v>373</v>
      </c>
      <c r="R90" s="8">
        <v>330</v>
      </c>
      <c r="S90" s="8">
        <v>130</v>
      </c>
      <c r="T90" s="8">
        <v>89.1</v>
      </c>
      <c r="U90" s="8">
        <v>2.3499999999999996</v>
      </c>
      <c r="V90" s="8">
        <v>19</v>
      </c>
      <c r="W90" s="8">
        <v>5.6599999999999993</v>
      </c>
      <c r="X90" s="8">
        <v>1.44</v>
      </c>
      <c r="Y90" s="8">
        <v>15.600000000000001</v>
      </c>
      <c r="Z90" s="8">
        <v>17.3</v>
      </c>
      <c r="AA90" s="8">
        <v>1.6</v>
      </c>
      <c r="AB90" s="8">
        <v>31.5</v>
      </c>
      <c r="AC90" s="8">
        <v>0</v>
      </c>
      <c r="AD90" s="8">
        <v>2100</v>
      </c>
      <c r="AE90" s="8">
        <v>3.62</v>
      </c>
      <c r="AF90" s="8">
        <v>181</v>
      </c>
      <c r="AG90" s="8">
        <v>90.7</v>
      </c>
      <c r="AH90" s="8">
        <v>0.92999999999999994</v>
      </c>
      <c r="AI90" s="8">
        <v>21.200000000000003</v>
      </c>
      <c r="AJ90" s="8">
        <v>9.879999999999999</v>
      </c>
      <c r="AK90" s="8">
        <v>7.0000000000000007E-2</v>
      </c>
      <c r="AL90" s="8">
        <v>15.1</v>
      </c>
      <c r="AM90" s="8">
        <v>18.799999999999997</v>
      </c>
      <c r="AN90" s="8">
        <v>2.2000000000000002</v>
      </c>
      <c r="AO90" s="8">
        <v>159</v>
      </c>
      <c r="AP90" s="8">
        <v>0.34</v>
      </c>
      <c r="AQ90" s="8">
        <v>3980</v>
      </c>
      <c r="AR90" s="8">
        <v>38.799999999999997</v>
      </c>
      <c r="AS90" s="8">
        <v>698</v>
      </c>
      <c r="AT90" s="8">
        <v>240</v>
      </c>
      <c r="AU90" s="8">
        <v>27</v>
      </c>
      <c r="AV90" s="8">
        <v>156</v>
      </c>
      <c r="AW90" s="8">
        <v>10.5</v>
      </c>
      <c r="AX90" s="8">
        <v>8.0300000000000011</v>
      </c>
      <c r="AY90" s="8">
        <v>0.33</v>
      </c>
      <c r="AZ90" s="8">
        <v>0.29000000000000004</v>
      </c>
      <c r="BA90" s="8">
        <v>47.699999999999996</v>
      </c>
      <c r="BB90" s="8">
        <v>0.54</v>
      </c>
      <c r="BC90" s="8">
        <v>199</v>
      </c>
      <c r="BD90" s="8">
        <v>39.700000000000003</v>
      </c>
      <c r="BE90" s="8">
        <v>0.04</v>
      </c>
      <c r="BF90" s="8">
        <v>24.900000000000002</v>
      </c>
      <c r="BG90" s="8">
        <v>10.600000000000001</v>
      </c>
      <c r="BH90" s="8">
        <v>0</v>
      </c>
    </row>
    <row r="91" spans="1:60" x14ac:dyDescent="0.25">
      <c r="A91" s="38">
        <v>422</v>
      </c>
      <c r="B91" s="39" t="s">
        <v>129</v>
      </c>
      <c r="C91" s="39" t="s">
        <v>130</v>
      </c>
      <c r="D91" s="39" t="s">
        <v>90</v>
      </c>
      <c r="E91" s="39">
        <v>0</v>
      </c>
      <c r="F91" s="52">
        <v>56.411453470277003</v>
      </c>
      <c r="G91" s="52">
        <f t="shared" si="4"/>
        <v>97.749876053157166</v>
      </c>
      <c r="H91" s="39" t="s">
        <v>17</v>
      </c>
      <c r="I91" s="39" t="s">
        <v>13</v>
      </c>
      <c r="J91" s="40">
        <v>43183</v>
      </c>
      <c r="K91" s="8">
        <v>382.37654450000008</v>
      </c>
      <c r="L91" s="8">
        <v>480.35929120000003</v>
      </c>
      <c r="M91" s="8">
        <v>97.982746699999993</v>
      </c>
      <c r="N91" s="8">
        <v>42.902951049999999</v>
      </c>
      <c r="O91" s="8">
        <v>712</v>
      </c>
      <c r="P91" s="8">
        <v>0.67</v>
      </c>
      <c r="Q91" s="8">
        <v>510</v>
      </c>
      <c r="R91" s="8">
        <v>661</v>
      </c>
      <c r="S91" s="8">
        <v>246</v>
      </c>
      <c r="T91" s="8">
        <v>167</v>
      </c>
      <c r="U91" s="8">
        <v>5.0199999999999996</v>
      </c>
      <c r="V91" s="8">
        <v>39.1</v>
      </c>
      <c r="W91" s="8">
        <v>11.299999999999999</v>
      </c>
      <c r="X91" s="8">
        <v>2.64</v>
      </c>
      <c r="Y91" s="8">
        <v>13.3</v>
      </c>
      <c r="Z91" s="8">
        <v>20.2</v>
      </c>
      <c r="AA91" s="8">
        <v>1.7000000000000002</v>
      </c>
      <c r="AB91" s="8">
        <v>37.9</v>
      </c>
      <c r="AC91" s="8">
        <v>0.1</v>
      </c>
      <c r="AD91" s="8">
        <v>2030</v>
      </c>
      <c r="AE91" s="8">
        <v>4.22</v>
      </c>
      <c r="AF91" s="8">
        <v>199</v>
      </c>
      <c r="AG91" s="8">
        <v>107</v>
      </c>
      <c r="AH91" s="8">
        <v>1.22</v>
      </c>
      <c r="AI91" s="8">
        <v>29.700000000000003</v>
      </c>
      <c r="AJ91" s="8">
        <v>11.7</v>
      </c>
      <c r="AK91" s="8">
        <v>0.08</v>
      </c>
      <c r="AL91" s="8">
        <v>12.8</v>
      </c>
      <c r="AM91" s="8">
        <v>27.599999999999998</v>
      </c>
      <c r="AN91" s="8">
        <v>2.3000000000000003</v>
      </c>
      <c r="AO91" s="8">
        <v>201</v>
      </c>
      <c r="AP91" s="8">
        <v>0.54</v>
      </c>
      <c r="AQ91" s="8">
        <v>4000</v>
      </c>
      <c r="AR91" s="8">
        <v>48.7</v>
      </c>
      <c r="AS91" s="8">
        <v>821</v>
      </c>
      <c r="AT91" s="8">
        <v>311</v>
      </c>
      <c r="AU91" s="8">
        <v>34.1</v>
      </c>
      <c r="AV91" s="8">
        <v>168</v>
      </c>
      <c r="AW91" s="8">
        <v>9.7899999999999991</v>
      </c>
      <c r="AX91" s="8">
        <v>8.120000000000001</v>
      </c>
      <c r="AY91" s="8">
        <v>0.59</v>
      </c>
      <c r="AZ91" s="8">
        <v>0.51</v>
      </c>
      <c r="BA91" s="8">
        <v>163</v>
      </c>
      <c r="BB91" s="8">
        <v>1.2</v>
      </c>
      <c r="BC91" s="8">
        <v>553</v>
      </c>
      <c r="BD91" s="8">
        <v>120</v>
      </c>
      <c r="BE91" s="8">
        <v>0.14000000000000001</v>
      </c>
      <c r="BF91" s="8">
        <v>52.699999999999996</v>
      </c>
      <c r="BG91" s="8">
        <v>25.299999999999997</v>
      </c>
      <c r="BH91" s="8">
        <v>0</v>
      </c>
    </row>
    <row r="92" spans="1:60" x14ac:dyDescent="0.25">
      <c r="A92" s="38">
        <v>425</v>
      </c>
      <c r="B92" s="39" t="s">
        <v>129</v>
      </c>
      <c r="C92" s="39" t="s">
        <v>98</v>
      </c>
      <c r="D92" s="39" t="s">
        <v>90</v>
      </c>
      <c r="E92" s="39">
        <v>0</v>
      </c>
      <c r="F92" s="52">
        <v>39.42317667807864</v>
      </c>
      <c r="G92" s="52">
        <f t="shared" si="4"/>
        <v>68.312557057838575</v>
      </c>
      <c r="H92" s="39" t="s">
        <v>17</v>
      </c>
      <c r="I92" s="39" t="s">
        <v>13</v>
      </c>
      <c r="J92" s="40">
        <v>43183</v>
      </c>
      <c r="K92" s="8">
        <v>406.41596754999995</v>
      </c>
      <c r="L92" s="8">
        <v>551.84688434999998</v>
      </c>
      <c r="M92" s="8">
        <v>145.43091680000001</v>
      </c>
      <c r="N92" s="8">
        <v>46.659341949999998</v>
      </c>
      <c r="O92" s="8">
        <v>716.5</v>
      </c>
      <c r="P92" s="8">
        <v>0.59</v>
      </c>
      <c r="Q92" s="8">
        <v>707</v>
      </c>
      <c r="R92" s="8">
        <v>812</v>
      </c>
      <c r="S92" s="8">
        <v>373</v>
      </c>
      <c r="T92" s="8">
        <v>210</v>
      </c>
      <c r="U92" s="8">
        <v>5.15</v>
      </c>
      <c r="V92" s="8">
        <v>45.599999999999994</v>
      </c>
      <c r="W92" s="8">
        <v>14.2</v>
      </c>
      <c r="X92" s="8">
        <v>3.35</v>
      </c>
      <c r="Y92" s="8">
        <v>12.8</v>
      </c>
      <c r="Z92" s="8">
        <v>22.3</v>
      </c>
      <c r="AA92" s="8">
        <v>1.7000000000000002</v>
      </c>
      <c r="AB92" s="8">
        <v>30.4</v>
      </c>
      <c r="AC92" s="8">
        <v>0.08</v>
      </c>
      <c r="AD92" s="8">
        <v>2110</v>
      </c>
      <c r="AE92" s="8">
        <v>3.11</v>
      </c>
      <c r="AF92" s="8">
        <v>268</v>
      </c>
      <c r="AG92" s="8">
        <v>91.899999999999991</v>
      </c>
      <c r="AH92" s="8">
        <v>0.90999999999999992</v>
      </c>
      <c r="AI92" s="8">
        <v>27</v>
      </c>
      <c r="AJ92" s="8">
        <v>9.92</v>
      </c>
      <c r="AK92" s="8">
        <v>0.08</v>
      </c>
      <c r="AL92" s="8">
        <v>12.5</v>
      </c>
      <c r="AM92" s="8">
        <v>24.700000000000003</v>
      </c>
      <c r="AN92" s="8">
        <v>1.7999999999999998</v>
      </c>
      <c r="AO92" s="8">
        <v>126</v>
      </c>
      <c r="AP92" s="8">
        <v>0.45999999999999996</v>
      </c>
      <c r="AQ92" s="8">
        <v>4000</v>
      </c>
      <c r="AR92" s="8">
        <v>24.700000000000003</v>
      </c>
      <c r="AS92" s="8">
        <v>934</v>
      </c>
      <c r="AT92" s="8">
        <v>242</v>
      </c>
      <c r="AU92" s="8">
        <v>22.200000000000003</v>
      </c>
      <c r="AV92" s="8">
        <v>169</v>
      </c>
      <c r="AW92" s="8">
        <v>10.3</v>
      </c>
      <c r="AX92" s="8">
        <v>8.41</v>
      </c>
      <c r="AY92" s="8">
        <v>0.77</v>
      </c>
      <c r="AZ92" s="8">
        <v>0.43999999999999995</v>
      </c>
      <c r="BA92" s="8">
        <v>99.1</v>
      </c>
      <c r="BB92" s="8">
        <v>0.92999999999999994</v>
      </c>
      <c r="BC92" s="8">
        <v>664</v>
      </c>
      <c r="BD92" s="8">
        <v>88.100000000000009</v>
      </c>
      <c r="BE92" s="8">
        <v>0.1</v>
      </c>
      <c r="BF92" s="8">
        <v>54</v>
      </c>
      <c r="BG92" s="8">
        <v>28.4</v>
      </c>
      <c r="BH92" s="8">
        <v>0.02</v>
      </c>
    </row>
    <row r="93" spans="1:60" x14ac:dyDescent="0.25">
      <c r="A93" s="38">
        <v>428</v>
      </c>
      <c r="B93" s="39" t="s">
        <v>129</v>
      </c>
      <c r="C93" s="39" t="s">
        <v>99</v>
      </c>
      <c r="D93" s="39" t="s">
        <v>92</v>
      </c>
      <c r="E93" s="39">
        <v>10.1</v>
      </c>
      <c r="F93" s="52">
        <v>41.757443718228032</v>
      </c>
      <c r="G93" s="52">
        <f t="shared" si="4"/>
        <v>72.357379515210582</v>
      </c>
      <c r="H93" s="39" t="s">
        <v>17</v>
      </c>
      <c r="I93" s="39" t="s">
        <v>13</v>
      </c>
      <c r="J93" s="40">
        <v>43183</v>
      </c>
      <c r="K93" s="8">
        <v>439.57668969999997</v>
      </c>
      <c r="L93" s="8">
        <v>569.82840679999993</v>
      </c>
      <c r="M93" s="8">
        <v>130.25171709999998</v>
      </c>
      <c r="N93" s="8">
        <v>58.010682250000002</v>
      </c>
      <c r="O93" s="8">
        <v>835</v>
      </c>
      <c r="P93" s="8">
        <v>0.21999999999999997</v>
      </c>
      <c r="Q93" s="8">
        <v>412</v>
      </c>
      <c r="R93" s="8">
        <v>424</v>
      </c>
      <c r="S93" s="8">
        <v>199</v>
      </c>
      <c r="T93" s="8">
        <v>111</v>
      </c>
      <c r="U93" s="8">
        <v>2.92</v>
      </c>
      <c r="V93" s="8">
        <v>25</v>
      </c>
      <c r="W93" s="8">
        <v>8.2199999999999989</v>
      </c>
      <c r="X93" s="8">
        <v>1.87</v>
      </c>
      <c r="Y93" s="8">
        <v>20.7</v>
      </c>
      <c r="Z93" s="8">
        <v>22</v>
      </c>
      <c r="AA93" s="8">
        <v>1.5</v>
      </c>
      <c r="AB93" s="8">
        <v>33.700000000000003</v>
      </c>
      <c r="AC93" s="8">
        <v>0.02</v>
      </c>
      <c r="AD93" s="8">
        <v>2090</v>
      </c>
      <c r="AE93" s="8">
        <v>2.84</v>
      </c>
      <c r="AF93" s="8">
        <v>266</v>
      </c>
      <c r="AG93" s="8">
        <v>99.7</v>
      </c>
      <c r="AH93" s="8">
        <v>1.07</v>
      </c>
      <c r="AI93" s="8">
        <v>29.2</v>
      </c>
      <c r="AJ93" s="8">
        <v>12.2</v>
      </c>
      <c r="AK93" s="8">
        <v>0.05</v>
      </c>
      <c r="AL93" s="8">
        <v>20.399999999999999</v>
      </c>
      <c r="AM93" s="8">
        <v>26.9</v>
      </c>
      <c r="AN93" s="8">
        <v>2</v>
      </c>
      <c r="AO93" s="8">
        <v>173</v>
      </c>
      <c r="AP93" s="8">
        <v>0.4</v>
      </c>
      <c r="AQ93" s="8">
        <v>3930</v>
      </c>
      <c r="AR93" s="8">
        <v>26.9</v>
      </c>
      <c r="AS93" s="8">
        <v>950</v>
      </c>
      <c r="AT93" s="8">
        <v>267</v>
      </c>
      <c r="AU93" s="8">
        <v>29.5</v>
      </c>
      <c r="AV93" s="8">
        <v>205</v>
      </c>
      <c r="AW93" s="8">
        <v>11.100000000000001</v>
      </c>
      <c r="AX93" s="8">
        <v>9.65</v>
      </c>
      <c r="AY93" s="8">
        <v>0.63</v>
      </c>
      <c r="AZ93" s="8">
        <v>0.48</v>
      </c>
      <c r="BA93" s="8">
        <v>120</v>
      </c>
      <c r="BB93" s="8">
        <v>1.08</v>
      </c>
      <c r="BC93" s="8">
        <v>694</v>
      </c>
      <c r="BD93" s="8">
        <v>97.6</v>
      </c>
      <c r="BE93" s="8">
        <v>0.12</v>
      </c>
      <c r="BF93" s="8">
        <v>56.2</v>
      </c>
      <c r="BG93" s="8">
        <v>34.200000000000003</v>
      </c>
      <c r="BH93" s="8">
        <v>0</v>
      </c>
    </row>
    <row r="94" spans="1:60" x14ac:dyDescent="0.25">
      <c r="A94" s="38">
        <v>431</v>
      </c>
      <c r="B94" s="39" t="s">
        <v>129</v>
      </c>
      <c r="C94" s="39" t="s">
        <v>100</v>
      </c>
      <c r="D94" s="39" t="s">
        <v>90</v>
      </c>
      <c r="E94" s="39">
        <v>0</v>
      </c>
      <c r="F94" s="52">
        <v>50.835148874364563</v>
      </c>
      <c r="G94" s="52">
        <f t="shared" si="4"/>
        <v>88.087244627212897</v>
      </c>
      <c r="H94" s="39" t="s">
        <v>17</v>
      </c>
      <c r="I94" s="39" t="s">
        <v>13</v>
      </c>
      <c r="J94" s="40">
        <v>43183</v>
      </c>
      <c r="K94" s="8">
        <v>386.59916585000008</v>
      </c>
      <c r="L94" s="8">
        <v>520.00992005000001</v>
      </c>
      <c r="M94" s="8">
        <v>133.41075419999999</v>
      </c>
      <c r="N94" s="8">
        <v>55.797738350000003</v>
      </c>
      <c r="O94" s="8">
        <v>729</v>
      </c>
      <c r="P94" s="8">
        <v>0.33</v>
      </c>
      <c r="Q94" s="8">
        <v>388</v>
      </c>
      <c r="R94" s="8">
        <v>362</v>
      </c>
      <c r="S94" s="8">
        <v>172</v>
      </c>
      <c r="T94" s="8">
        <v>97.4</v>
      </c>
      <c r="U94" s="8">
        <v>2.59</v>
      </c>
      <c r="V94" s="8">
        <v>24.3</v>
      </c>
      <c r="W94" s="8">
        <v>8.4699999999999989</v>
      </c>
      <c r="X94" s="8">
        <v>1.56</v>
      </c>
      <c r="Y94" s="8">
        <v>21.7</v>
      </c>
      <c r="Z94" s="8">
        <v>20.8</v>
      </c>
      <c r="AA94" s="8">
        <v>1.7999999999999998</v>
      </c>
      <c r="AB94" s="8">
        <v>29</v>
      </c>
      <c r="AC94" s="8">
        <v>0.14000000000000001</v>
      </c>
      <c r="AD94" s="8">
        <v>2100</v>
      </c>
      <c r="AE94" s="8">
        <v>5.93</v>
      </c>
      <c r="AF94" s="8">
        <v>263</v>
      </c>
      <c r="AG94" s="8">
        <v>102</v>
      </c>
      <c r="AH94" s="8">
        <v>1.1700000000000002</v>
      </c>
      <c r="AI94" s="8">
        <v>27.7</v>
      </c>
      <c r="AJ94" s="8">
        <v>13.5</v>
      </c>
      <c r="AK94" s="8">
        <v>0.1</v>
      </c>
      <c r="AL94" s="8">
        <v>20.6</v>
      </c>
      <c r="AM94" s="8">
        <v>25.299999999999997</v>
      </c>
      <c r="AN94" s="8">
        <v>2.1</v>
      </c>
      <c r="AO94" s="8">
        <v>158</v>
      </c>
      <c r="AP94" s="8">
        <v>0.44999999999999996</v>
      </c>
      <c r="AQ94" s="8">
        <v>3870</v>
      </c>
      <c r="AR94" s="8">
        <v>46.5</v>
      </c>
      <c r="AS94" s="8">
        <v>840</v>
      </c>
      <c r="AT94" s="8">
        <v>267</v>
      </c>
      <c r="AU94" s="8">
        <v>33.700000000000003</v>
      </c>
      <c r="AV94" s="8">
        <v>195</v>
      </c>
      <c r="AW94" s="8">
        <v>11.100000000000001</v>
      </c>
      <c r="AX94" s="8">
        <v>10.1</v>
      </c>
      <c r="AY94" s="8">
        <v>0.57000000000000006</v>
      </c>
      <c r="AZ94" s="8">
        <v>0.61</v>
      </c>
      <c r="BA94" s="8">
        <v>109</v>
      </c>
      <c r="BB94" s="8">
        <v>1.22</v>
      </c>
      <c r="BC94" s="8">
        <v>667</v>
      </c>
      <c r="BD94" s="8">
        <v>96.8</v>
      </c>
      <c r="BE94" s="8">
        <v>0.12</v>
      </c>
      <c r="BF94" s="8">
        <v>61</v>
      </c>
      <c r="BG94" s="8">
        <v>29.8</v>
      </c>
      <c r="BH94" s="8">
        <v>0.02</v>
      </c>
    </row>
    <row r="95" spans="1:60" x14ac:dyDescent="0.25">
      <c r="A95" s="38">
        <v>434</v>
      </c>
      <c r="B95" s="39" t="s">
        <v>129</v>
      </c>
      <c r="C95" s="39" t="s">
        <v>131</v>
      </c>
      <c r="D95" s="39" t="s">
        <v>92</v>
      </c>
      <c r="E95" s="39">
        <v>10.1</v>
      </c>
      <c r="F95" s="52">
        <v>57.708268492582199</v>
      </c>
      <c r="G95" s="52">
        <f t="shared" si="4"/>
        <v>99.996999640586026</v>
      </c>
      <c r="H95" s="39" t="s">
        <v>17</v>
      </c>
      <c r="I95" s="39" t="s">
        <v>13</v>
      </c>
      <c r="J95" s="40">
        <v>43183</v>
      </c>
      <c r="K95" s="8">
        <v>359.07136560000004</v>
      </c>
      <c r="L95" s="8">
        <v>445.13384560000009</v>
      </c>
      <c r="M95" s="8">
        <v>86.062480000000008</v>
      </c>
      <c r="N95" s="8">
        <v>44.280521650000004</v>
      </c>
      <c r="O95" s="8">
        <v>669</v>
      </c>
      <c r="P95" s="8">
        <v>0.29000000000000004</v>
      </c>
      <c r="Q95" s="8">
        <v>269</v>
      </c>
      <c r="R95" s="8">
        <v>341</v>
      </c>
      <c r="S95" s="8">
        <v>128</v>
      </c>
      <c r="T95" s="8">
        <v>86.300000000000011</v>
      </c>
      <c r="U95" s="8">
        <v>2.5099999999999998</v>
      </c>
      <c r="V95" s="8">
        <v>24.1</v>
      </c>
      <c r="W95" s="8">
        <v>7.1199999999999992</v>
      </c>
      <c r="X95" s="8">
        <v>1.32</v>
      </c>
      <c r="Y95" s="8">
        <v>17</v>
      </c>
      <c r="Z95" s="8">
        <v>21.6</v>
      </c>
      <c r="AA95" s="8">
        <v>2.3000000000000003</v>
      </c>
      <c r="AB95" s="8">
        <v>38.9</v>
      </c>
      <c r="AC95" s="8">
        <v>0.10999999999999999</v>
      </c>
      <c r="AD95" s="8">
        <v>2000</v>
      </c>
      <c r="AE95" s="8">
        <v>5.64</v>
      </c>
      <c r="AF95" s="8">
        <v>213</v>
      </c>
      <c r="AG95" s="8">
        <v>108</v>
      </c>
      <c r="AH95" s="8">
        <v>1.29</v>
      </c>
      <c r="AI95" s="8">
        <v>36.1</v>
      </c>
      <c r="AJ95" s="8">
        <v>12.7</v>
      </c>
      <c r="AK95" s="8">
        <v>0.1</v>
      </c>
      <c r="AL95" s="8">
        <v>17.100000000000001</v>
      </c>
      <c r="AM95" s="8">
        <v>34.300000000000004</v>
      </c>
      <c r="AN95" s="8">
        <v>1.7999999999999998</v>
      </c>
      <c r="AO95" s="8">
        <v>228</v>
      </c>
      <c r="AP95" s="8">
        <v>0.67</v>
      </c>
      <c r="AQ95" s="8">
        <v>3930</v>
      </c>
      <c r="AR95" s="8">
        <v>58</v>
      </c>
      <c r="AS95" s="8">
        <v>853</v>
      </c>
      <c r="AT95" s="8">
        <v>322</v>
      </c>
      <c r="AU95" s="8">
        <v>37.400000000000006</v>
      </c>
      <c r="AV95" s="8">
        <v>189</v>
      </c>
      <c r="AW95" s="8">
        <v>11.799999999999999</v>
      </c>
      <c r="AX95" s="8">
        <v>8.59</v>
      </c>
      <c r="AY95" s="8">
        <v>0.56000000000000005</v>
      </c>
      <c r="AZ95" s="8">
        <v>0.71</v>
      </c>
      <c r="BA95" s="8">
        <v>158</v>
      </c>
      <c r="BB95" s="8">
        <v>1.21</v>
      </c>
      <c r="BC95" s="8">
        <v>575</v>
      </c>
      <c r="BD95" s="8">
        <v>122</v>
      </c>
      <c r="BE95" s="8">
        <v>0.14000000000000001</v>
      </c>
      <c r="BF95" s="8">
        <v>54.3</v>
      </c>
      <c r="BG95" s="8">
        <v>27</v>
      </c>
      <c r="BH95" s="8">
        <v>0</v>
      </c>
    </row>
    <row r="96" spans="1:60" x14ac:dyDescent="0.25">
      <c r="A96" s="38">
        <v>437</v>
      </c>
      <c r="B96" s="39" t="s">
        <v>129</v>
      </c>
      <c r="C96" s="39" t="s">
        <v>101</v>
      </c>
      <c r="D96" s="39" t="s">
        <v>138</v>
      </c>
      <c r="E96" s="39">
        <v>3.4</v>
      </c>
      <c r="F96" s="52">
        <v>39.552858180309158</v>
      </c>
      <c r="G96" s="52">
        <f t="shared" si="4"/>
        <v>68.537269416581452</v>
      </c>
      <c r="H96" s="39" t="s">
        <v>17</v>
      </c>
      <c r="I96" s="39" t="s">
        <v>13</v>
      </c>
      <c r="J96" s="40">
        <v>43183</v>
      </c>
      <c r="K96" s="8">
        <v>302.74238614999996</v>
      </c>
      <c r="L96" s="8">
        <v>416.63462040000002</v>
      </c>
      <c r="M96" s="8">
        <v>113.89223425</v>
      </c>
      <c r="N96" s="8">
        <v>40.248225550000001</v>
      </c>
      <c r="O96" s="8">
        <v>621</v>
      </c>
      <c r="P96" s="8">
        <v>0.29000000000000004</v>
      </c>
      <c r="Q96" s="8">
        <v>312</v>
      </c>
      <c r="R96" s="8">
        <v>318</v>
      </c>
      <c r="S96" s="8">
        <v>150</v>
      </c>
      <c r="T96" s="8">
        <v>83.699999999999989</v>
      </c>
      <c r="U96" s="8">
        <v>1.87</v>
      </c>
      <c r="V96" s="8">
        <v>19.3</v>
      </c>
      <c r="W96" s="8">
        <v>5.53</v>
      </c>
      <c r="X96" s="8">
        <v>1.28</v>
      </c>
      <c r="Y96" s="8">
        <v>15.8</v>
      </c>
      <c r="Z96" s="8">
        <v>18.799999999999997</v>
      </c>
      <c r="AA96" s="8">
        <v>1.6</v>
      </c>
      <c r="AB96" s="8">
        <v>26</v>
      </c>
      <c r="AC96" s="8">
        <v>0</v>
      </c>
      <c r="AD96" s="8">
        <v>2100</v>
      </c>
      <c r="AE96" s="8">
        <v>3.4200000000000004</v>
      </c>
      <c r="AF96" s="8">
        <v>234</v>
      </c>
      <c r="AG96" s="8">
        <v>91</v>
      </c>
      <c r="AH96" s="8">
        <v>0.85999999999999988</v>
      </c>
      <c r="AI96" s="8">
        <v>22.1</v>
      </c>
      <c r="AJ96" s="8">
        <v>10.700000000000001</v>
      </c>
      <c r="AK96" s="8">
        <v>0.08</v>
      </c>
      <c r="AL96" s="8">
        <v>15.4</v>
      </c>
      <c r="AM96" s="8">
        <v>20.099999999999998</v>
      </c>
      <c r="AN96" s="8">
        <v>2.4</v>
      </c>
      <c r="AO96" s="8">
        <v>137</v>
      </c>
      <c r="AP96" s="8">
        <v>0.31</v>
      </c>
      <c r="AQ96" s="8">
        <v>3930</v>
      </c>
      <c r="AR96" s="8">
        <v>25</v>
      </c>
      <c r="AS96" s="8">
        <v>838</v>
      </c>
      <c r="AT96" s="8">
        <v>239</v>
      </c>
      <c r="AU96" s="8">
        <v>23.1</v>
      </c>
      <c r="AV96" s="8">
        <v>164</v>
      </c>
      <c r="AW96" s="8">
        <v>10.4</v>
      </c>
      <c r="AX96" s="8">
        <v>7.91</v>
      </c>
      <c r="AY96" s="8">
        <v>0.70000000000000007</v>
      </c>
      <c r="AZ96" s="8">
        <v>0.37</v>
      </c>
      <c r="BA96" s="8">
        <v>91.8</v>
      </c>
      <c r="BB96" s="8">
        <v>1.29</v>
      </c>
      <c r="BC96" s="8">
        <v>601</v>
      </c>
      <c r="BD96" s="8">
        <v>83.6</v>
      </c>
      <c r="BE96" s="8">
        <v>0.10999999999999999</v>
      </c>
      <c r="BF96" s="8">
        <v>50.099999999999994</v>
      </c>
      <c r="BG96" s="8">
        <v>28.599999999999998</v>
      </c>
      <c r="BH96" s="8">
        <v>0.04</v>
      </c>
    </row>
    <row r="97" spans="1:60" x14ac:dyDescent="0.25">
      <c r="A97" s="38">
        <v>440</v>
      </c>
      <c r="B97" s="39" t="s">
        <v>129</v>
      </c>
      <c r="C97" s="39" t="s">
        <v>102</v>
      </c>
      <c r="D97" s="39" t="s">
        <v>90</v>
      </c>
      <c r="E97" s="39">
        <v>0</v>
      </c>
      <c r="F97" s="52">
        <v>41.498080713766988</v>
      </c>
      <c r="G97" s="52">
        <f t="shared" si="4"/>
        <v>71.907954797724798</v>
      </c>
      <c r="H97" s="39" t="s">
        <v>17</v>
      </c>
      <c r="I97" s="39" t="s">
        <v>13</v>
      </c>
      <c r="J97" s="40">
        <v>43183</v>
      </c>
      <c r="K97" s="8">
        <v>262.00775054999997</v>
      </c>
      <c r="L97" s="8">
        <v>364.87098779999997</v>
      </c>
      <c r="M97" s="8">
        <v>102.86323725</v>
      </c>
      <c r="N97" s="8">
        <v>33.898697149999997</v>
      </c>
      <c r="O97" s="8">
        <v>510</v>
      </c>
      <c r="P97" s="8">
        <v>0.29000000000000004</v>
      </c>
      <c r="Q97" s="8">
        <v>292</v>
      </c>
      <c r="R97" s="8">
        <v>252</v>
      </c>
      <c r="S97" s="8">
        <v>98.800000000000011</v>
      </c>
      <c r="T97" s="8">
        <v>67.300000000000011</v>
      </c>
      <c r="U97" s="8">
        <v>1.8199999999999998</v>
      </c>
      <c r="V97" s="8">
        <v>13.899999999999999</v>
      </c>
      <c r="W97" s="8">
        <v>5.26</v>
      </c>
      <c r="X97" s="8">
        <v>0.87999999999999989</v>
      </c>
      <c r="Y97" s="8">
        <v>13.700000000000001</v>
      </c>
      <c r="Z97" s="8">
        <v>12.4</v>
      </c>
      <c r="AA97" s="8">
        <v>1.2</v>
      </c>
      <c r="AB97" s="8">
        <v>33.4</v>
      </c>
      <c r="AC97" s="8">
        <v>0.05</v>
      </c>
      <c r="AD97" s="8">
        <v>2130</v>
      </c>
      <c r="AE97" s="8">
        <v>3.5199999999999996</v>
      </c>
      <c r="AF97" s="8">
        <v>169</v>
      </c>
      <c r="AG97" s="8">
        <v>72.400000000000006</v>
      </c>
      <c r="AH97" s="8">
        <v>1.05</v>
      </c>
      <c r="AI97" s="8">
        <v>16.100000000000001</v>
      </c>
      <c r="AJ97" s="8">
        <v>10.700000000000001</v>
      </c>
      <c r="AK97" s="8">
        <v>0.05</v>
      </c>
      <c r="AL97" s="8">
        <v>14</v>
      </c>
      <c r="AM97" s="8">
        <v>14.299999999999999</v>
      </c>
      <c r="AN97" s="8">
        <v>2</v>
      </c>
      <c r="AO97" s="8">
        <v>188</v>
      </c>
      <c r="AP97" s="8">
        <v>0.42000000000000004</v>
      </c>
      <c r="AQ97" s="8">
        <v>3990</v>
      </c>
      <c r="AR97" s="8">
        <v>27.7</v>
      </c>
      <c r="AS97" s="8">
        <v>657</v>
      </c>
      <c r="AT97" s="8">
        <v>198</v>
      </c>
      <c r="AU97" s="8">
        <v>26.8</v>
      </c>
      <c r="AV97" s="8">
        <v>101</v>
      </c>
      <c r="AW97" s="8">
        <v>8.76</v>
      </c>
      <c r="AX97" s="8">
        <v>4.04</v>
      </c>
      <c r="AY97" s="8">
        <v>0.6</v>
      </c>
      <c r="AZ97" s="8">
        <v>0.52</v>
      </c>
      <c r="BA97" s="8">
        <v>85.1</v>
      </c>
      <c r="BB97" s="8">
        <v>0.82000000000000006</v>
      </c>
      <c r="BC97" s="8">
        <v>440</v>
      </c>
      <c r="BD97" s="8">
        <v>63.6</v>
      </c>
      <c r="BE97" s="8">
        <v>0.1</v>
      </c>
      <c r="BF97" s="8">
        <v>36.4</v>
      </c>
      <c r="BG97" s="8">
        <v>23.4</v>
      </c>
      <c r="BH97" s="8">
        <v>0</v>
      </c>
    </row>
    <row r="98" spans="1:60" x14ac:dyDescent="0.25">
      <c r="A98" s="38">
        <v>443</v>
      </c>
      <c r="B98" s="39" t="s">
        <v>129</v>
      </c>
      <c r="C98" s="39" t="s">
        <v>103</v>
      </c>
      <c r="D98" s="39" t="s">
        <v>138</v>
      </c>
      <c r="E98" s="39">
        <v>3.4</v>
      </c>
      <c r="F98" s="52">
        <v>52.002282394439256</v>
      </c>
      <c r="G98" s="52">
        <f t="shared" si="4"/>
        <v>90.109655855898893</v>
      </c>
      <c r="H98" s="39" t="s">
        <v>17</v>
      </c>
      <c r="I98" s="39" t="s">
        <v>13</v>
      </c>
      <c r="J98" s="40">
        <v>43183</v>
      </c>
      <c r="K98" s="8">
        <v>331.44813305000002</v>
      </c>
      <c r="L98" s="8">
        <v>433.54298825000001</v>
      </c>
      <c r="M98" s="8">
        <v>102.09485520000001</v>
      </c>
      <c r="N98" s="8">
        <v>40.452140199999995</v>
      </c>
      <c r="O98" s="8">
        <v>659</v>
      </c>
      <c r="P98" s="8">
        <v>0.3</v>
      </c>
      <c r="Q98" s="8">
        <v>304</v>
      </c>
      <c r="R98" s="8">
        <v>328</v>
      </c>
      <c r="S98" s="8">
        <v>154</v>
      </c>
      <c r="T98" s="8">
        <v>87</v>
      </c>
      <c r="U98" s="8">
        <v>2.2000000000000002</v>
      </c>
      <c r="V98" s="8">
        <v>23.799999999999997</v>
      </c>
      <c r="W98" s="8">
        <v>7.42</v>
      </c>
      <c r="X98" s="8">
        <v>1.33</v>
      </c>
      <c r="Y98" s="8">
        <v>13.200000000000001</v>
      </c>
      <c r="Z98" s="8">
        <v>20.8</v>
      </c>
      <c r="AA98" s="8">
        <v>2.1</v>
      </c>
      <c r="AB98" s="8">
        <v>26.9</v>
      </c>
      <c r="AC98" s="8">
        <v>0.15</v>
      </c>
      <c r="AD98" s="8">
        <v>2090</v>
      </c>
      <c r="AE98" s="8">
        <v>4.59</v>
      </c>
      <c r="AF98" s="8">
        <v>270</v>
      </c>
      <c r="AG98" s="8">
        <v>102</v>
      </c>
      <c r="AH98" s="8">
        <v>1.1600000000000001</v>
      </c>
      <c r="AI98" s="8">
        <v>30.299999999999997</v>
      </c>
      <c r="AJ98" s="8">
        <v>12.3</v>
      </c>
      <c r="AK98" s="8">
        <v>0.09</v>
      </c>
      <c r="AL98" s="8">
        <v>14.5</v>
      </c>
      <c r="AM98" s="8">
        <v>29.3</v>
      </c>
      <c r="AN98" s="8">
        <v>2.1</v>
      </c>
      <c r="AO98" s="8">
        <v>143</v>
      </c>
      <c r="AP98" s="8">
        <v>0.55000000000000004</v>
      </c>
      <c r="AQ98" s="8">
        <v>3880</v>
      </c>
      <c r="AR98" s="8">
        <v>50.599999999999994</v>
      </c>
      <c r="AS98" s="8">
        <v>911</v>
      </c>
      <c r="AT98" s="8">
        <v>273</v>
      </c>
      <c r="AU98" s="8">
        <v>36.6</v>
      </c>
      <c r="AV98" s="8">
        <v>187</v>
      </c>
      <c r="AW98" s="8">
        <v>11.6</v>
      </c>
      <c r="AX98" s="8">
        <v>9.06</v>
      </c>
      <c r="AY98" s="8">
        <v>0.53</v>
      </c>
      <c r="AZ98" s="8">
        <v>0.70000000000000007</v>
      </c>
      <c r="BA98" s="8">
        <v>104</v>
      </c>
      <c r="BB98" s="8">
        <v>1.34</v>
      </c>
      <c r="BC98" s="8">
        <v>678</v>
      </c>
      <c r="BD98" s="8">
        <v>94.7</v>
      </c>
      <c r="BE98" s="8">
        <v>0.12</v>
      </c>
      <c r="BF98" s="8">
        <v>65.5</v>
      </c>
      <c r="BG98" s="8">
        <v>29</v>
      </c>
      <c r="BH98" s="8">
        <v>0</v>
      </c>
    </row>
    <row r="99" spans="1:60" x14ac:dyDescent="0.25">
      <c r="A99" s="38">
        <v>446</v>
      </c>
      <c r="B99" s="39" t="s">
        <v>129</v>
      </c>
      <c r="C99" s="39" t="s">
        <v>132</v>
      </c>
      <c r="D99" s="39" t="s">
        <v>90</v>
      </c>
      <c r="E99" s="39">
        <v>0</v>
      </c>
      <c r="F99" s="52">
        <v>57.708268492582221</v>
      </c>
      <c r="G99" s="52">
        <f t="shared" si="4"/>
        <v>99.996999640586068</v>
      </c>
      <c r="H99" s="39" t="s">
        <v>17</v>
      </c>
      <c r="I99" s="39" t="s">
        <v>13</v>
      </c>
      <c r="J99" s="40">
        <v>43183</v>
      </c>
      <c r="K99" s="8">
        <v>358.02611834999993</v>
      </c>
      <c r="L99" s="8">
        <v>454.22663494999995</v>
      </c>
      <c r="M99" s="8">
        <v>96.200390624999997</v>
      </c>
      <c r="N99" s="8">
        <v>46.385667700000006</v>
      </c>
      <c r="O99">
        <v>328</v>
      </c>
      <c r="P99">
        <v>0.52</v>
      </c>
      <c r="Q99">
        <v>155</v>
      </c>
      <c r="R99">
        <v>131</v>
      </c>
      <c r="S99">
        <v>80.399999999999991</v>
      </c>
      <c r="T99">
        <v>43.8</v>
      </c>
      <c r="U99">
        <v>0.94</v>
      </c>
      <c r="V99">
        <v>23.1</v>
      </c>
      <c r="W99">
        <v>10.4</v>
      </c>
      <c r="X99">
        <v>0.54</v>
      </c>
      <c r="Y99" s="8">
        <v>17.8</v>
      </c>
      <c r="Z99" s="8">
        <v>21.200000000000003</v>
      </c>
      <c r="AA99" s="8">
        <v>1.1000000000000001</v>
      </c>
      <c r="AB99" s="8">
        <v>37.9</v>
      </c>
      <c r="AC99" s="8">
        <v>0.17</v>
      </c>
      <c r="AD99" s="8">
        <v>2000</v>
      </c>
      <c r="AE99" s="8">
        <v>5.29</v>
      </c>
      <c r="AF99" s="8">
        <v>217</v>
      </c>
      <c r="AG99" s="8">
        <v>110</v>
      </c>
      <c r="AH99" s="8">
        <v>1.42</v>
      </c>
      <c r="AI99" s="8">
        <v>39.799999999999997</v>
      </c>
      <c r="AJ99" s="8">
        <v>14.2</v>
      </c>
      <c r="AK99" s="8">
        <v>0.12</v>
      </c>
      <c r="AL99" s="8">
        <v>18.2</v>
      </c>
      <c r="AM99" s="8">
        <v>37.400000000000006</v>
      </c>
      <c r="AN99" s="8">
        <v>3.2</v>
      </c>
      <c r="AO99" s="8">
        <v>243</v>
      </c>
      <c r="AP99" s="8">
        <v>0.67</v>
      </c>
      <c r="AQ99" s="8">
        <v>3920</v>
      </c>
      <c r="AR99" s="8">
        <v>61.1</v>
      </c>
      <c r="AS99" s="8">
        <v>807</v>
      </c>
      <c r="AT99" s="8">
        <v>331</v>
      </c>
      <c r="AU99" s="8">
        <v>43.3</v>
      </c>
      <c r="AV99" s="8">
        <v>195</v>
      </c>
      <c r="AW99" s="8">
        <v>13.700000000000001</v>
      </c>
      <c r="AX99" s="8">
        <v>8.91</v>
      </c>
      <c r="AY99" s="8">
        <v>0.70000000000000007</v>
      </c>
      <c r="AZ99" s="8">
        <v>0.72</v>
      </c>
      <c r="BA99" s="8">
        <v>152</v>
      </c>
      <c r="BB99" s="8">
        <v>2.3899999999999997</v>
      </c>
      <c r="BC99" s="8">
        <v>600</v>
      </c>
      <c r="BD99" s="8">
        <v>126</v>
      </c>
      <c r="BE99" s="8">
        <v>0.21999999999999997</v>
      </c>
      <c r="BF99" s="8">
        <v>59.5</v>
      </c>
      <c r="BG99" s="8">
        <v>28</v>
      </c>
      <c r="BH99" s="8">
        <v>0.02</v>
      </c>
    </row>
    <row r="100" spans="1:60" x14ac:dyDescent="0.25">
      <c r="A100" s="38">
        <v>449</v>
      </c>
      <c r="B100" s="39" t="s">
        <v>129</v>
      </c>
      <c r="C100" s="39" t="s">
        <v>104</v>
      </c>
      <c r="D100" s="39" t="s">
        <v>90</v>
      </c>
      <c r="E100" s="39">
        <v>0</v>
      </c>
      <c r="F100" s="52">
        <v>39.682539682539698</v>
      </c>
      <c r="G100" s="52">
        <f t="shared" si="4"/>
        <v>68.761981775324372</v>
      </c>
      <c r="H100" s="39" t="s">
        <v>17</v>
      </c>
      <c r="I100" s="39" t="s">
        <v>13</v>
      </c>
      <c r="J100" s="40">
        <v>43183</v>
      </c>
      <c r="K100" s="8">
        <v>405.21299750000003</v>
      </c>
      <c r="L100" s="8">
        <v>554.70982625000011</v>
      </c>
      <c r="M100" s="8">
        <v>149.49682875000002</v>
      </c>
      <c r="N100" s="8">
        <v>52.069634799999996</v>
      </c>
      <c r="O100" s="50">
        <v>321</v>
      </c>
      <c r="P100" s="50">
        <v>0.34</v>
      </c>
      <c r="Q100" s="50">
        <v>174</v>
      </c>
      <c r="R100" s="50">
        <v>129</v>
      </c>
      <c r="S100" s="50">
        <v>141</v>
      </c>
      <c r="T100" s="50">
        <v>45.8</v>
      </c>
      <c r="U100" s="50">
        <v>0.73</v>
      </c>
      <c r="V100" s="50">
        <v>22.7</v>
      </c>
      <c r="W100" s="50">
        <v>10.3</v>
      </c>
      <c r="X100" s="50">
        <v>0.67</v>
      </c>
      <c r="Y100" s="8">
        <v>16.200000000000003</v>
      </c>
      <c r="Z100" s="8">
        <v>16.599999999999998</v>
      </c>
      <c r="AA100" s="8">
        <v>1.1000000000000001</v>
      </c>
      <c r="AB100" s="8">
        <v>25.8</v>
      </c>
      <c r="AC100" s="8">
        <v>0</v>
      </c>
      <c r="AD100" s="8">
        <v>2080</v>
      </c>
      <c r="AE100" s="8">
        <v>3.33</v>
      </c>
      <c r="AF100" s="8">
        <v>327</v>
      </c>
      <c r="AG100" s="8">
        <v>97.6</v>
      </c>
      <c r="AH100" s="8">
        <v>1.06</v>
      </c>
      <c r="AI100" s="8">
        <v>29.5</v>
      </c>
      <c r="AJ100" s="8">
        <v>11.100000000000001</v>
      </c>
      <c r="AK100" s="8">
        <v>0.08</v>
      </c>
      <c r="AL100" s="8">
        <v>17.2</v>
      </c>
      <c r="AM100" s="8">
        <v>27.3</v>
      </c>
      <c r="AN100" s="8">
        <v>5.4</v>
      </c>
      <c r="AO100" s="8">
        <v>130</v>
      </c>
      <c r="AP100" s="8">
        <v>0.39</v>
      </c>
      <c r="AQ100" s="8">
        <v>3920</v>
      </c>
      <c r="AR100" s="8">
        <v>30.4</v>
      </c>
      <c r="AS100" s="8">
        <v>1100</v>
      </c>
      <c r="AT100" s="8">
        <v>264</v>
      </c>
      <c r="AU100" s="8">
        <v>26.5</v>
      </c>
      <c r="AV100" s="8">
        <v>191</v>
      </c>
      <c r="AW100" s="8">
        <v>10.9</v>
      </c>
      <c r="AX100" s="8">
        <v>8.8800000000000008</v>
      </c>
      <c r="AY100" s="8">
        <v>0.67</v>
      </c>
      <c r="AZ100" s="8">
        <v>0.37</v>
      </c>
      <c r="BA100" s="8">
        <v>92.8</v>
      </c>
      <c r="BB100" s="8">
        <v>1.1400000000000001</v>
      </c>
      <c r="BC100" s="8">
        <v>813</v>
      </c>
      <c r="BD100" s="8">
        <v>88.800000000000011</v>
      </c>
      <c r="BE100" s="8">
        <v>0.12</v>
      </c>
      <c r="BF100" s="8">
        <v>64.2</v>
      </c>
      <c r="BG100" s="8">
        <v>32</v>
      </c>
      <c r="BH100" s="8">
        <v>0.01</v>
      </c>
    </row>
    <row r="101" spans="1:60" x14ac:dyDescent="0.25">
      <c r="A101" s="38">
        <v>452</v>
      </c>
      <c r="B101" s="39" t="s">
        <v>129</v>
      </c>
      <c r="C101" s="39" t="s">
        <v>105</v>
      </c>
      <c r="D101" s="39" t="s">
        <v>139</v>
      </c>
      <c r="E101" s="39">
        <v>6.8</v>
      </c>
      <c r="F101" s="52">
        <v>43.183940242763775</v>
      </c>
      <c r="G101" s="52">
        <f t="shared" si="4"/>
        <v>74.829215461382375</v>
      </c>
      <c r="H101" s="39" t="s">
        <v>17</v>
      </c>
      <c r="I101" s="39" t="s">
        <v>13</v>
      </c>
      <c r="J101" s="40">
        <v>43183</v>
      </c>
      <c r="K101" s="8">
        <v>296.63715209999998</v>
      </c>
      <c r="L101" s="8">
        <v>423.47885489999999</v>
      </c>
      <c r="M101" s="8">
        <v>126.84170280000001</v>
      </c>
      <c r="N101" s="8">
        <v>45.404057449999996</v>
      </c>
      <c r="O101" s="50">
        <v>284</v>
      </c>
      <c r="P101" s="50">
        <v>0.35000000000000003</v>
      </c>
      <c r="Q101" s="50">
        <v>175</v>
      </c>
      <c r="R101" s="50">
        <v>112</v>
      </c>
      <c r="S101" s="50">
        <v>63.5</v>
      </c>
      <c r="T101" s="50">
        <v>38.6</v>
      </c>
      <c r="U101" s="50">
        <v>0.75</v>
      </c>
      <c r="V101" s="50">
        <v>12.8</v>
      </c>
      <c r="W101" s="50">
        <v>7.1999999999999993</v>
      </c>
      <c r="X101" s="50">
        <v>0.52</v>
      </c>
      <c r="Y101" s="8">
        <v>21</v>
      </c>
      <c r="Z101" s="8">
        <v>11.200000000000001</v>
      </c>
      <c r="AA101" s="8">
        <v>1</v>
      </c>
      <c r="AB101" s="8">
        <v>35.200000000000003</v>
      </c>
      <c r="AC101" s="8">
        <v>0.02</v>
      </c>
      <c r="AD101" s="8">
        <v>2150</v>
      </c>
      <c r="AE101" s="8">
        <v>3.57</v>
      </c>
      <c r="AF101" s="8">
        <v>165</v>
      </c>
      <c r="AG101" s="8">
        <v>76.5</v>
      </c>
      <c r="AH101" s="8">
        <v>1.23</v>
      </c>
      <c r="AI101" s="8">
        <v>16.100000000000001</v>
      </c>
      <c r="AJ101" s="8">
        <v>10.9</v>
      </c>
      <c r="AK101" s="8">
        <v>0.08</v>
      </c>
      <c r="AL101" s="8">
        <v>21.5</v>
      </c>
      <c r="AM101" s="8">
        <v>14.2</v>
      </c>
      <c r="AN101" s="8">
        <v>80.7</v>
      </c>
      <c r="AO101" s="8">
        <v>186</v>
      </c>
      <c r="AP101" s="8">
        <v>0.38</v>
      </c>
      <c r="AQ101" s="8">
        <v>3990</v>
      </c>
      <c r="AR101" s="8">
        <v>27.5</v>
      </c>
      <c r="AS101" s="8">
        <v>638</v>
      </c>
      <c r="AT101" s="8">
        <v>210</v>
      </c>
      <c r="AU101" s="8">
        <v>29.2</v>
      </c>
      <c r="AV101" s="8">
        <v>104</v>
      </c>
      <c r="AW101" s="8">
        <v>7.8100000000000005</v>
      </c>
      <c r="AX101" s="8">
        <v>3.91</v>
      </c>
      <c r="AY101" s="8">
        <v>0.55000000000000004</v>
      </c>
      <c r="AZ101" s="8">
        <v>0.66</v>
      </c>
      <c r="BA101" s="8">
        <v>80.8</v>
      </c>
      <c r="BB101" s="8">
        <v>0.82000000000000006</v>
      </c>
      <c r="BC101" s="8">
        <v>446</v>
      </c>
      <c r="BD101" s="8">
        <v>66.399999999999991</v>
      </c>
      <c r="BE101" s="8">
        <v>0.10999999999999999</v>
      </c>
      <c r="BF101" s="8">
        <v>37.5</v>
      </c>
      <c r="BG101" s="8">
        <v>24.5</v>
      </c>
      <c r="BH101" s="8">
        <v>0</v>
      </c>
    </row>
    <row r="102" spans="1:60" x14ac:dyDescent="0.25">
      <c r="A102" s="38">
        <v>455</v>
      </c>
      <c r="B102" s="39" t="s">
        <v>129</v>
      </c>
      <c r="C102" s="39" t="s">
        <v>106</v>
      </c>
      <c r="D102" s="39" t="s">
        <v>90</v>
      </c>
      <c r="E102" s="39">
        <v>0</v>
      </c>
      <c r="F102" s="52">
        <v>50.57578586990352</v>
      </c>
      <c r="G102" s="52">
        <f t="shared" si="4"/>
        <v>87.637819909727128</v>
      </c>
      <c r="H102" s="39" t="s">
        <v>17</v>
      </c>
      <c r="I102" s="39" t="s">
        <v>13</v>
      </c>
      <c r="J102" s="40">
        <v>43183</v>
      </c>
      <c r="K102" s="8">
        <v>390.20169754999995</v>
      </c>
      <c r="L102" s="8">
        <v>519.00244965000002</v>
      </c>
      <c r="M102" s="8">
        <v>128.80039062500001</v>
      </c>
      <c r="N102" s="8">
        <v>47.610271050000001</v>
      </c>
      <c r="O102">
        <v>303</v>
      </c>
      <c r="P102">
        <v>0.32</v>
      </c>
      <c r="Q102">
        <v>166</v>
      </c>
      <c r="R102">
        <v>118</v>
      </c>
      <c r="S102">
        <v>105</v>
      </c>
      <c r="T102">
        <v>41.8</v>
      </c>
      <c r="U102">
        <v>0.81</v>
      </c>
      <c r="V102">
        <v>20</v>
      </c>
      <c r="W102">
        <v>9.23</v>
      </c>
      <c r="X102">
        <v>0.43999999999999995</v>
      </c>
      <c r="Y102" s="8">
        <v>13.100000000000001</v>
      </c>
      <c r="Z102" s="8">
        <v>18.5</v>
      </c>
      <c r="AA102" s="8">
        <v>1.2</v>
      </c>
      <c r="AB102" s="8">
        <v>30.8</v>
      </c>
      <c r="AC102" s="8">
        <v>0.01</v>
      </c>
      <c r="AD102" s="8">
        <v>2100</v>
      </c>
      <c r="AE102" s="8">
        <v>3.3800000000000003</v>
      </c>
      <c r="AF102" s="8">
        <v>316</v>
      </c>
      <c r="AG102" s="8">
        <v>93.3</v>
      </c>
      <c r="AH102" s="8">
        <v>1.7399999999999998</v>
      </c>
      <c r="AI102" s="8">
        <v>24.8</v>
      </c>
      <c r="AJ102" s="8">
        <v>12.1</v>
      </c>
      <c r="AK102" s="8">
        <v>0.1</v>
      </c>
      <c r="AL102" s="8">
        <v>13.5</v>
      </c>
      <c r="AM102" s="8">
        <v>22.3</v>
      </c>
      <c r="AN102" s="8">
        <v>68</v>
      </c>
      <c r="AO102" s="8">
        <v>127</v>
      </c>
      <c r="AP102" s="8">
        <v>0.3</v>
      </c>
      <c r="AQ102" s="8">
        <v>3920</v>
      </c>
      <c r="AR102" s="8">
        <v>33.1</v>
      </c>
      <c r="AS102" s="8">
        <v>940</v>
      </c>
      <c r="AT102" s="8">
        <v>251</v>
      </c>
      <c r="AU102" s="8">
        <v>31.200000000000003</v>
      </c>
      <c r="AV102" s="8">
        <v>128</v>
      </c>
      <c r="AW102" s="8">
        <v>9.25</v>
      </c>
      <c r="AX102" s="8">
        <v>5.08</v>
      </c>
      <c r="AY102" s="8">
        <v>0.54</v>
      </c>
      <c r="AZ102" s="8">
        <v>0.42000000000000004</v>
      </c>
      <c r="BA102" s="8">
        <v>92.699999999999989</v>
      </c>
      <c r="BB102" s="8">
        <v>0.99</v>
      </c>
      <c r="BC102" s="8">
        <v>796</v>
      </c>
      <c r="BD102" s="8">
        <v>86.1</v>
      </c>
      <c r="BE102" s="8">
        <v>0.14000000000000001</v>
      </c>
      <c r="BF102" s="8">
        <v>52.599999999999994</v>
      </c>
      <c r="BG102" s="8">
        <v>27.200000000000003</v>
      </c>
      <c r="BH102" s="8">
        <v>0</v>
      </c>
    </row>
    <row r="103" spans="1:60" x14ac:dyDescent="0.25">
      <c r="A103" s="38">
        <v>458</v>
      </c>
      <c r="B103" s="39" t="s">
        <v>129</v>
      </c>
      <c r="C103" s="39" t="s">
        <v>133</v>
      </c>
      <c r="D103" s="39" t="s">
        <v>139</v>
      </c>
      <c r="E103" s="39">
        <v>6.8</v>
      </c>
      <c r="F103" s="52">
        <v>55.763045959124391</v>
      </c>
      <c r="G103" s="52">
        <f t="shared" si="4"/>
        <v>96.626314259442708</v>
      </c>
      <c r="H103" s="39" t="s">
        <v>17</v>
      </c>
      <c r="I103" s="39" t="s">
        <v>13</v>
      </c>
      <c r="J103" s="40">
        <v>43183</v>
      </c>
      <c r="K103" s="8">
        <v>313.35266869999998</v>
      </c>
      <c r="L103" s="8">
        <v>377.89689399999997</v>
      </c>
      <c r="M103" s="8">
        <v>64.544225300000008</v>
      </c>
      <c r="N103" s="8">
        <v>41.577982099999993</v>
      </c>
      <c r="O103" s="8">
        <v>508</v>
      </c>
      <c r="P103" s="8">
        <v>0.48</v>
      </c>
      <c r="Q103" s="8">
        <v>234</v>
      </c>
      <c r="R103" s="8">
        <v>242</v>
      </c>
      <c r="S103" s="8">
        <v>98.800000000000011</v>
      </c>
      <c r="T103" s="8">
        <v>69</v>
      </c>
      <c r="U103" s="8">
        <v>2.1</v>
      </c>
      <c r="V103" s="8">
        <v>28.2</v>
      </c>
      <c r="W103" s="8">
        <v>14.239999999999998</v>
      </c>
      <c r="X103" s="8">
        <v>1.2</v>
      </c>
      <c r="Y103" s="8">
        <v>15</v>
      </c>
      <c r="Z103" s="8">
        <v>21.299999999999997</v>
      </c>
      <c r="AA103" s="8">
        <v>1.7999999999999998</v>
      </c>
      <c r="AB103" s="8">
        <v>44.3</v>
      </c>
      <c r="AC103" s="8">
        <v>0.15</v>
      </c>
      <c r="AD103" s="8">
        <v>1980</v>
      </c>
      <c r="AE103" s="8">
        <v>4.92</v>
      </c>
      <c r="AF103" s="8">
        <v>194</v>
      </c>
      <c r="AG103" s="8">
        <v>108</v>
      </c>
      <c r="AH103" s="8">
        <v>1.6400000000000001</v>
      </c>
      <c r="AI103" s="8">
        <v>47.300000000000004</v>
      </c>
      <c r="AJ103" s="8">
        <v>14.2</v>
      </c>
      <c r="AK103" s="8">
        <v>0.12</v>
      </c>
      <c r="AL103" s="8">
        <v>17.3</v>
      </c>
      <c r="AM103" s="8">
        <v>47.1</v>
      </c>
      <c r="AN103" s="8">
        <v>72.5</v>
      </c>
      <c r="AO103" s="8">
        <v>228</v>
      </c>
      <c r="AP103" s="8">
        <v>1.1000000000000001</v>
      </c>
      <c r="AQ103" s="8">
        <v>3870</v>
      </c>
      <c r="AR103" s="8">
        <v>60.5</v>
      </c>
      <c r="AS103" s="8">
        <v>704</v>
      </c>
      <c r="AT103" s="8">
        <v>357</v>
      </c>
      <c r="AU103" s="8">
        <v>66.900000000000006</v>
      </c>
      <c r="AV103" s="8">
        <v>196</v>
      </c>
      <c r="AW103" s="8">
        <v>12.6</v>
      </c>
      <c r="AX103" s="8">
        <v>8.66</v>
      </c>
      <c r="AY103" s="8">
        <v>1.42</v>
      </c>
      <c r="AZ103" s="8">
        <v>0.42999999999999994</v>
      </c>
      <c r="BA103" s="8">
        <v>163</v>
      </c>
      <c r="BB103" s="8">
        <v>2.0300000000000002</v>
      </c>
      <c r="BC103" s="8">
        <v>572</v>
      </c>
      <c r="BD103" s="8">
        <v>125</v>
      </c>
      <c r="BE103" s="8">
        <v>0.21999999999999997</v>
      </c>
      <c r="BF103" s="8">
        <v>66.8</v>
      </c>
      <c r="BG103" s="8">
        <v>25.2</v>
      </c>
      <c r="BH103" s="8">
        <v>0</v>
      </c>
    </row>
    <row r="104" spans="1:60" x14ac:dyDescent="0.25">
      <c r="A104" s="38">
        <v>461</v>
      </c>
      <c r="B104" s="39" t="s">
        <v>129</v>
      </c>
      <c r="C104" s="39" t="s">
        <v>107</v>
      </c>
      <c r="D104" s="39" t="s">
        <v>92</v>
      </c>
      <c r="E104" s="39">
        <v>10.1</v>
      </c>
      <c r="F104" s="52">
        <v>42.535532731611163</v>
      </c>
      <c r="G104" s="52">
        <f t="shared" si="4"/>
        <v>73.705653667667931</v>
      </c>
      <c r="H104" s="39" t="s">
        <v>17</v>
      </c>
      <c r="I104" s="39" t="s">
        <v>13</v>
      </c>
      <c r="J104" s="40">
        <v>43183</v>
      </c>
      <c r="K104" s="8">
        <v>327.24536709999995</v>
      </c>
      <c r="L104" s="8">
        <v>435.57943949999992</v>
      </c>
      <c r="M104" s="8">
        <v>108.3340724</v>
      </c>
      <c r="N104" s="8">
        <v>48.429113000000001</v>
      </c>
      <c r="O104" s="8">
        <v>550</v>
      </c>
      <c r="P104" s="8">
        <v>0.3</v>
      </c>
      <c r="Q104" s="8">
        <v>352</v>
      </c>
      <c r="R104" s="8">
        <v>262</v>
      </c>
      <c r="S104" s="8">
        <v>147</v>
      </c>
      <c r="T104" s="8">
        <v>80.600000000000009</v>
      </c>
      <c r="U104" s="8">
        <v>1.7799999999999998</v>
      </c>
      <c r="V104" s="8">
        <v>24</v>
      </c>
      <c r="W104" s="8">
        <v>15.280000000000001</v>
      </c>
      <c r="X104" s="8">
        <v>1.36</v>
      </c>
      <c r="Y104" s="8">
        <v>19.600000000000001</v>
      </c>
      <c r="Z104" s="8">
        <v>16.5</v>
      </c>
      <c r="AA104" s="8">
        <v>2.4</v>
      </c>
      <c r="AB104" s="8">
        <v>29</v>
      </c>
      <c r="AC104" s="8">
        <v>0.05</v>
      </c>
      <c r="AD104" s="8">
        <v>2130</v>
      </c>
      <c r="AE104" s="8">
        <v>4.9800000000000004</v>
      </c>
      <c r="AF104" s="8">
        <v>253</v>
      </c>
      <c r="AG104" s="8">
        <v>92.6</v>
      </c>
      <c r="AH104" s="8">
        <v>1.01</v>
      </c>
      <c r="AI104" s="8">
        <v>25.7</v>
      </c>
      <c r="AJ104" s="8">
        <v>12.2</v>
      </c>
      <c r="AK104" s="8">
        <v>0.08</v>
      </c>
      <c r="AL104" s="8">
        <v>20.9</v>
      </c>
      <c r="AM104" s="8">
        <v>25</v>
      </c>
      <c r="AN104" s="8">
        <v>81.7</v>
      </c>
      <c r="AO104" s="8">
        <v>105</v>
      </c>
      <c r="AP104" s="8">
        <v>0.81</v>
      </c>
      <c r="AQ104" s="8">
        <v>4070</v>
      </c>
      <c r="AR104" s="8">
        <v>34.700000000000003</v>
      </c>
      <c r="AS104" s="8">
        <v>795</v>
      </c>
      <c r="AT104" s="8">
        <v>274</v>
      </c>
      <c r="AU104" s="8">
        <v>35.6</v>
      </c>
      <c r="AV104" s="8">
        <v>163</v>
      </c>
      <c r="AW104" s="8">
        <v>11.299999999999999</v>
      </c>
      <c r="AX104" s="8">
        <v>7.46</v>
      </c>
      <c r="AY104" s="8">
        <v>1.31</v>
      </c>
      <c r="AZ104" s="8">
        <v>0.26</v>
      </c>
      <c r="BA104" s="8">
        <v>89.7</v>
      </c>
      <c r="BB104" s="8">
        <v>1.6600000000000001</v>
      </c>
      <c r="BC104" s="8">
        <v>679</v>
      </c>
      <c r="BD104" s="8">
        <v>76.7</v>
      </c>
      <c r="BE104" s="8">
        <v>0.13</v>
      </c>
      <c r="BF104" s="8">
        <v>69.2</v>
      </c>
      <c r="BG104" s="8">
        <v>27.9</v>
      </c>
      <c r="BH104" s="8">
        <v>0</v>
      </c>
    </row>
    <row r="105" spans="1:60" x14ac:dyDescent="0.25">
      <c r="A105" s="38">
        <v>464</v>
      </c>
      <c r="B105" s="39" t="s">
        <v>129</v>
      </c>
      <c r="C105" s="39" t="s">
        <v>108</v>
      </c>
      <c r="D105" s="39" t="s">
        <v>90</v>
      </c>
      <c r="E105" s="39">
        <v>0</v>
      </c>
      <c r="F105" s="52">
        <v>42.276169727150119</v>
      </c>
      <c r="G105" s="52">
        <f t="shared" si="4"/>
        <v>73.256228950182148</v>
      </c>
      <c r="H105" s="39" t="s">
        <v>17</v>
      </c>
      <c r="I105" s="39" t="s">
        <v>13</v>
      </c>
      <c r="J105" s="40">
        <v>43183</v>
      </c>
      <c r="K105" s="8">
        <v>305.31663510000004</v>
      </c>
      <c r="L105" s="8">
        <v>401.56214930000004</v>
      </c>
      <c r="M105" s="8">
        <v>96.245514200000002</v>
      </c>
      <c r="N105" s="8">
        <v>50.335595849999997</v>
      </c>
      <c r="O105" s="8">
        <v>562</v>
      </c>
      <c r="P105" s="8">
        <v>0.38</v>
      </c>
      <c r="Q105" s="8">
        <v>332</v>
      </c>
      <c r="R105" s="8">
        <v>264</v>
      </c>
      <c r="S105" s="8">
        <v>117.2</v>
      </c>
      <c r="T105" s="8">
        <v>80.8</v>
      </c>
      <c r="U105" s="8">
        <v>2.2800000000000002</v>
      </c>
      <c r="V105" s="8">
        <v>20.6</v>
      </c>
      <c r="W105" s="8">
        <v>14.219999999999999</v>
      </c>
      <c r="X105" s="8">
        <v>1.28</v>
      </c>
      <c r="Y105" s="8">
        <v>23.599999999999998</v>
      </c>
      <c r="Z105" s="8">
        <v>11.7</v>
      </c>
      <c r="AA105" s="8">
        <v>1.9</v>
      </c>
      <c r="AB105" s="8">
        <v>31.9</v>
      </c>
      <c r="AC105" s="8">
        <v>0.03</v>
      </c>
      <c r="AD105" s="8">
        <v>2140</v>
      </c>
      <c r="AE105" s="8">
        <v>3.2</v>
      </c>
      <c r="AF105" s="8">
        <v>198</v>
      </c>
      <c r="AG105" s="8">
        <v>81.400000000000006</v>
      </c>
      <c r="AH105" s="8">
        <v>1.4000000000000001</v>
      </c>
      <c r="AI105" s="8">
        <v>23.599999999999998</v>
      </c>
      <c r="AJ105" s="8">
        <v>10.700000000000001</v>
      </c>
      <c r="AK105" s="8">
        <v>0.10999999999999999</v>
      </c>
      <c r="AL105" s="8">
        <v>26.7</v>
      </c>
      <c r="AM105" s="8">
        <v>22.7</v>
      </c>
      <c r="AN105" s="8">
        <v>48.3</v>
      </c>
      <c r="AO105" s="8">
        <v>150</v>
      </c>
      <c r="AP105" s="8">
        <v>0.89999999999999991</v>
      </c>
      <c r="AQ105" s="8">
        <v>4050</v>
      </c>
      <c r="AR105" s="8">
        <v>35</v>
      </c>
      <c r="AS105" s="8">
        <v>668</v>
      </c>
      <c r="AT105" s="8">
        <v>252</v>
      </c>
      <c r="AU105" s="8">
        <v>40.4</v>
      </c>
      <c r="AV105" s="8">
        <v>130</v>
      </c>
      <c r="AW105" s="8">
        <v>9.83</v>
      </c>
      <c r="AX105" s="8">
        <v>5.7799999999999994</v>
      </c>
      <c r="AY105" s="8">
        <v>1.7000000000000002</v>
      </c>
      <c r="AZ105" s="8">
        <v>0.34</v>
      </c>
      <c r="BA105" s="8">
        <v>95.5</v>
      </c>
      <c r="BB105" s="8">
        <v>1.7000000000000002</v>
      </c>
      <c r="BC105" s="8">
        <v>541</v>
      </c>
      <c r="BD105" s="8">
        <v>71.399999999999991</v>
      </c>
      <c r="BE105" s="8">
        <v>0.15</v>
      </c>
      <c r="BF105" s="8">
        <v>51.900000000000006</v>
      </c>
      <c r="BG105" s="8">
        <v>25</v>
      </c>
      <c r="BH105" s="8">
        <v>0</v>
      </c>
    </row>
    <row r="106" spans="1:60" x14ac:dyDescent="0.25">
      <c r="A106" s="38">
        <v>467</v>
      </c>
      <c r="B106" s="39" t="s">
        <v>129</v>
      </c>
      <c r="C106" s="39" t="s">
        <v>109</v>
      </c>
      <c r="D106" s="39" t="s">
        <v>92</v>
      </c>
      <c r="E106" s="39">
        <v>10.1</v>
      </c>
      <c r="F106" s="52">
        <v>49.927378358750907</v>
      </c>
      <c r="G106" s="52">
        <f t="shared" si="4"/>
        <v>86.51425811601267</v>
      </c>
      <c r="H106" s="39" t="s">
        <v>17</v>
      </c>
      <c r="I106" s="39" t="s">
        <v>13</v>
      </c>
      <c r="J106" s="40">
        <v>43183</v>
      </c>
      <c r="K106" s="8">
        <v>328.43676040000003</v>
      </c>
      <c r="L106" s="8">
        <v>425.79418150000004</v>
      </c>
      <c r="M106" s="8">
        <v>97.35742110000001</v>
      </c>
      <c r="N106" s="8">
        <v>48.287488199999999</v>
      </c>
      <c r="O106" s="8">
        <v>398</v>
      </c>
      <c r="P106" s="8">
        <v>0.28000000000000003</v>
      </c>
      <c r="Q106" s="8">
        <v>288</v>
      </c>
      <c r="R106" s="8">
        <v>180.2</v>
      </c>
      <c r="S106" s="8">
        <v>117.8</v>
      </c>
      <c r="T106" s="8">
        <v>59.400000000000006</v>
      </c>
      <c r="U106" s="8">
        <v>1.56</v>
      </c>
      <c r="V106" s="8">
        <v>20.8</v>
      </c>
      <c r="W106" s="8">
        <v>12.88</v>
      </c>
      <c r="X106" s="8">
        <v>0.85999999999999988</v>
      </c>
      <c r="Y106" s="8">
        <v>22.7</v>
      </c>
      <c r="Z106" s="8">
        <v>8.9</v>
      </c>
      <c r="AA106" s="8">
        <v>1.9</v>
      </c>
      <c r="AB106" s="8">
        <v>33.5</v>
      </c>
      <c r="AC106" s="8">
        <v>0.04</v>
      </c>
      <c r="AD106" s="8">
        <v>2110</v>
      </c>
      <c r="AE106" s="8">
        <v>3.87</v>
      </c>
      <c r="AF106" s="8">
        <v>258</v>
      </c>
      <c r="AG106" s="8">
        <v>97.8</v>
      </c>
      <c r="AH106" s="8">
        <v>1.5</v>
      </c>
      <c r="AI106" s="8">
        <v>24.2</v>
      </c>
      <c r="AJ106" s="8">
        <v>11.5</v>
      </c>
      <c r="AK106" s="8">
        <v>0.14000000000000001</v>
      </c>
      <c r="AL106" s="8">
        <v>24.900000000000002</v>
      </c>
      <c r="AM106" s="8">
        <v>23.5</v>
      </c>
      <c r="AN106" s="8">
        <v>78.5</v>
      </c>
      <c r="AO106" s="8">
        <v>145</v>
      </c>
      <c r="AP106" s="8">
        <v>0.8899999999999999</v>
      </c>
      <c r="AQ106" s="8">
        <v>4050</v>
      </c>
      <c r="AR106" s="8">
        <v>39.4</v>
      </c>
      <c r="AS106" s="8">
        <v>797</v>
      </c>
      <c r="AT106" s="8">
        <v>294</v>
      </c>
      <c r="AU106" s="8">
        <v>45.8</v>
      </c>
      <c r="AV106" s="8">
        <v>136</v>
      </c>
      <c r="AW106" s="8">
        <v>10.5</v>
      </c>
      <c r="AX106" s="8">
        <v>5.93</v>
      </c>
      <c r="AY106" s="8">
        <v>2.48</v>
      </c>
      <c r="AZ106" s="8">
        <v>0.16</v>
      </c>
      <c r="BA106" s="8">
        <v>105</v>
      </c>
      <c r="BB106" s="8">
        <v>2.21</v>
      </c>
      <c r="BC106" s="8">
        <v>681</v>
      </c>
      <c r="BD106" s="8">
        <v>84.2</v>
      </c>
      <c r="BE106" s="8">
        <v>0.18</v>
      </c>
      <c r="BF106" s="8">
        <v>54.900000000000006</v>
      </c>
      <c r="BG106" s="8">
        <v>24.4</v>
      </c>
      <c r="BH106" s="8">
        <v>0</v>
      </c>
    </row>
    <row r="107" spans="1:60" x14ac:dyDescent="0.25">
      <c r="A107" s="38">
        <v>470</v>
      </c>
      <c r="B107" s="39" t="s">
        <v>129</v>
      </c>
      <c r="C107" s="39" t="s">
        <v>134</v>
      </c>
      <c r="D107" s="39" t="s">
        <v>90</v>
      </c>
      <c r="E107" s="39">
        <v>0</v>
      </c>
      <c r="F107" s="52">
        <v>55.633364456893872</v>
      </c>
      <c r="G107" s="52">
        <f t="shared" si="4"/>
        <v>96.401601900699831</v>
      </c>
      <c r="H107" s="39" t="s">
        <v>17</v>
      </c>
      <c r="I107" s="39" t="s">
        <v>13</v>
      </c>
      <c r="J107" s="40">
        <v>43183</v>
      </c>
      <c r="K107" s="8">
        <v>298.96632949999997</v>
      </c>
      <c r="L107" s="8">
        <v>365.53757429999996</v>
      </c>
      <c r="M107" s="8">
        <v>66.571244800000002</v>
      </c>
      <c r="N107" s="8">
        <v>47.846621450000001</v>
      </c>
      <c r="O107" s="8">
        <v>472</v>
      </c>
      <c r="P107" s="8">
        <v>0.36</v>
      </c>
      <c r="Q107" s="8">
        <v>228</v>
      </c>
      <c r="R107" s="8">
        <v>220</v>
      </c>
      <c r="S107" s="8">
        <v>95.600000000000009</v>
      </c>
      <c r="T107" s="8">
        <v>65.8</v>
      </c>
      <c r="U107" s="8">
        <v>1.8399999999999999</v>
      </c>
      <c r="V107" s="8">
        <v>26.8</v>
      </c>
      <c r="W107" s="8">
        <v>16.5</v>
      </c>
      <c r="X107" s="8">
        <v>1.1200000000000001</v>
      </c>
      <c r="Y107" s="8">
        <v>23.599999999999998</v>
      </c>
      <c r="Z107" s="8">
        <v>14.2</v>
      </c>
      <c r="AA107" s="8">
        <v>1.9</v>
      </c>
      <c r="AB107" s="8">
        <v>50</v>
      </c>
      <c r="AC107" s="8">
        <v>0.12</v>
      </c>
      <c r="AD107" s="8">
        <v>1970</v>
      </c>
      <c r="AE107" s="8">
        <v>4.97</v>
      </c>
      <c r="AF107" s="8">
        <v>192</v>
      </c>
      <c r="AG107" s="8">
        <v>117</v>
      </c>
      <c r="AH107" s="8">
        <v>1.75</v>
      </c>
      <c r="AI107" s="8">
        <v>52.199999999999996</v>
      </c>
      <c r="AJ107" s="8">
        <v>15</v>
      </c>
      <c r="AK107" s="8">
        <v>0.1</v>
      </c>
      <c r="AL107" s="8">
        <v>25</v>
      </c>
      <c r="AM107" s="8">
        <v>50.199999999999996</v>
      </c>
      <c r="AN107" s="8">
        <v>91.899999999999991</v>
      </c>
      <c r="AO107" s="8">
        <v>249</v>
      </c>
      <c r="AP107" s="8">
        <v>1.07</v>
      </c>
      <c r="AQ107" s="8">
        <v>3850</v>
      </c>
      <c r="AR107" s="8">
        <v>58.3</v>
      </c>
      <c r="AS107" s="8">
        <v>695</v>
      </c>
      <c r="AT107" s="8">
        <v>382</v>
      </c>
      <c r="AU107" s="8">
        <v>61.3</v>
      </c>
      <c r="AV107" s="8">
        <v>212</v>
      </c>
      <c r="AW107" s="8">
        <v>13.799999999999999</v>
      </c>
      <c r="AX107" s="8">
        <v>9.17</v>
      </c>
      <c r="AY107" s="8">
        <v>1.58</v>
      </c>
      <c r="AZ107" s="8">
        <v>0.17</v>
      </c>
      <c r="BA107" s="8">
        <v>158</v>
      </c>
      <c r="BB107" s="8">
        <v>1.6800000000000002</v>
      </c>
      <c r="BC107" s="8">
        <v>555</v>
      </c>
      <c r="BD107" s="8">
        <v>131</v>
      </c>
      <c r="BE107" s="8">
        <v>0.17</v>
      </c>
      <c r="BF107" s="8">
        <v>59.1</v>
      </c>
      <c r="BG107" s="8">
        <v>23.799999999999997</v>
      </c>
      <c r="BH107" s="8">
        <v>0</v>
      </c>
    </row>
    <row r="108" spans="1:60" x14ac:dyDescent="0.25">
      <c r="A108" s="38">
        <v>473</v>
      </c>
      <c r="B108" s="39" t="s">
        <v>129</v>
      </c>
      <c r="C108" s="39" t="s">
        <v>110</v>
      </c>
      <c r="D108" s="39" t="s">
        <v>90</v>
      </c>
      <c r="E108" s="39">
        <v>0</v>
      </c>
      <c r="F108" s="52">
        <v>38.515406162464984</v>
      </c>
      <c r="G108" s="52">
        <f t="shared" si="4"/>
        <v>66.739570546638333</v>
      </c>
      <c r="H108" s="39" t="s">
        <v>17</v>
      </c>
      <c r="I108" s="39" t="s">
        <v>13</v>
      </c>
      <c r="J108" s="40">
        <v>43183</v>
      </c>
      <c r="K108" s="8">
        <v>328.52772620000002</v>
      </c>
      <c r="L108" s="8">
        <v>447.76715365000001</v>
      </c>
      <c r="M108" s="8">
        <v>119.23942744999999</v>
      </c>
      <c r="N108" s="8">
        <v>43.754805399999995</v>
      </c>
      <c r="O108" s="8">
        <v>498</v>
      </c>
      <c r="P108" s="8">
        <v>0.28000000000000003</v>
      </c>
      <c r="Q108" s="8">
        <v>322</v>
      </c>
      <c r="R108" s="8">
        <v>230</v>
      </c>
      <c r="S108" s="8">
        <v>110.8</v>
      </c>
      <c r="T108" s="8">
        <v>71.599999999999994</v>
      </c>
      <c r="U108" s="8">
        <v>1.6600000000000001</v>
      </c>
      <c r="V108" s="8">
        <v>18.96</v>
      </c>
      <c r="W108" s="8">
        <v>17</v>
      </c>
      <c r="X108" s="8">
        <v>1.1200000000000001</v>
      </c>
      <c r="Y108" s="8">
        <v>17.100000000000001</v>
      </c>
      <c r="Z108" s="8">
        <v>13.200000000000001</v>
      </c>
      <c r="AA108" s="8">
        <v>2.4</v>
      </c>
      <c r="AB108" s="8">
        <v>37.700000000000003</v>
      </c>
      <c r="AC108" s="8">
        <v>0.10999999999999999</v>
      </c>
      <c r="AD108" s="8">
        <v>2160</v>
      </c>
      <c r="AE108" s="8">
        <v>4.29</v>
      </c>
      <c r="AF108" s="8">
        <v>192</v>
      </c>
      <c r="AG108" s="8">
        <v>80.900000000000006</v>
      </c>
      <c r="AH108" s="8">
        <v>0.95</v>
      </c>
      <c r="AI108" s="8">
        <v>19.2</v>
      </c>
      <c r="AJ108" s="8">
        <v>12.9</v>
      </c>
      <c r="AK108" s="8">
        <v>0</v>
      </c>
      <c r="AL108" s="8">
        <v>16.7</v>
      </c>
      <c r="AM108" s="8">
        <v>16.5</v>
      </c>
      <c r="AN108" s="8">
        <v>103.10000000000001</v>
      </c>
      <c r="AO108" s="8">
        <v>149</v>
      </c>
      <c r="AP108" s="8">
        <v>1.04</v>
      </c>
      <c r="AQ108" s="8">
        <v>4130</v>
      </c>
      <c r="AR108" s="8">
        <v>46.2</v>
      </c>
      <c r="AS108" s="8">
        <v>658</v>
      </c>
      <c r="AT108" s="8">
        <v>245</v>
      </c>
      <c r="AU108" s="8">
        <v>34.1</v>
      </c>
      <c r="AV108" s="8">
        <v>128</v>
      </c>
      <c r="AW108" s="8">
        <v>10.4</v>
      </c>
      <c r="AX108" s="8">
        <v>5.99</v>
      </c>
      <c r="AY108" s="8">
        <v>2.86</v>
      </c>
      <c r="AZ108" s="8">
        <v>0.36</v>
      </c>
      <c r="BA108" s="8">
        <v>66.599999999999994</v>
      </c>
      <c r="BB108" s="8">
        <v>2.4299999999999997</v>
      </c>
      <c r="BC108" s="8">
        <v>491</v>
      </c>
      <c r="BD108" s="8">
        <v>57.199999999999996</v>
      </c>
      <c r="BE108" s="8">
        <v>0.10999999999999999</v>
      </c>
      <c r="BF108" s="8">
        <v>52.1</v>
      </c>
      <c r="BG108" s="8">
        <v>24.900000000000002</v>
      </c>
      <c r="BH108" s="8">
        <v>0</v>
      </c>
    </row>
    <row r="109" spans="1:60" x14ac:dyDescent="0.25">
      <c r="A109" s="38">
        <v>476</v>
      </c>
      <c r="B109" s="39" t="s">
        <v>129</v>
      </c>
      <c r="C109" s="39" t="s">
        <v>111</v>
      </c>
      <c r="D109" s="39" t="s">
        <v>139</v>
      </c>
      <c r="E109" s="39">
        <v>6.8</v>
      </c>
      <c r="F109" s="52">
        <v>35.662413113393505</v>
      </c>
      <c r="G109" s="52">
        <f t="shared" si="4"/>
        <v>61.79589865429476</v>
      </c>
      <c r="H109" s="39" t="s">
        <v>17</v>
      </c>
      <c r="I109" s="39" t="s">
        <v>13</v>
      </c>
      <c r="J109" s="40">
        <v>43183</v>
      </c>
      <c r="K109" s="8">
        <v>324.93375724999999</v>
      </c>
      <c r="L109" s="8">
        <v>413.44049495000002</v>
      </c>
      <c r="M109" s="8">
        <v>88.506737700000002</v>
      </c>
      <c r="N109" s="8">
        <v>54.143209799999994</v>
      </c>
      <c r="O109" s="8">
        <v>352</v>
      </c>
      <c r="P109" s="8">
        <v>0.26</v>
      </c>
      <c r="Q109" s="8">
        <v>242</v>
      </c>
      <c r="R109" s="8">
        <v>163</v>
      </c>
      <c r="S109" s="8">
        <v>107.4</v>
      </c>
      <c r="T109" s="8">
        <v>53.6</v>
      </c>
      <c r="U109" s="8">
        <v>1.46</v>
      </c>
      <c r="V109" s="8">
        <v>19.96</v>
      </c>
      <c r="W109" s="8">
        <v>18.36</v>
      </c>
      <c r="X109" s="8">
        <v>0.96</v>
      </c>
      <c r="Y109" s="8">
        <v>25.9</v>
      </c>
      <c r="Z109" s="8">
        <v>16.899999999999999</v>
      </c>
      <c r="AA109" s="8">
        <v>2.1</v>
      </c>
      <c r="AB109" s="8">
        <v>35.9</v>
      </c>
      <c r="AC109" s="8">
        <v>0.08</v>
      </c>
      <c r="AD109" s="8">
        <v>2110</v>
      </c>
      <c r="AE109" s="8">
        <v>3.53</v>
      </c>
      <c r="AF109" s="8">
        <v>244</v>
      </c>
      <c r="AG109" s="8">
        <v>97.4</v>
      </c>
      <c r="AH109" s="8">
        <v>1.1600000000000001</v>
      </c>
      <c r="AI109" s="8">
        <v>29.1</v>
      </c>
      <c r="AJ109" s="8">
        <v>13.5</v>
      </c>
      <c r="AK109" s="8">
        <v>0.09</v>
      </c>
      <c r="AL109" s="8">
        <v>26.8</v>
      </c>
      <c r="AM109" s="8">
        <v>26.299999999999997</v>
      </c>
      <c r="AN109" s="8">
        <v>74.099999999999994</v>
      </c>
      <c r="AO109" s="8">
        <v>140</v>
      </c>
      <c r="AP109" s="8">
        <v>0.98</v>
      </c>
      <c r="AQ109" s="8">
        <v>3990</v>
      </c>
      <c r="AR109" s="8">
        <v>37.5</v>
      </c>
      <c r="AS109" s="8">
        <v>760</v>
      </c>
      <c r="AT109" s="8">
        <v>286</v>
      </c>
      <c r="AU109" s="8">
        <v>43.9</v>
      </c>
      <c r="AV109" s="8">
        <v>174</v>
      </c>
      <c r="AW109" s="8">
        <v>13</v>
      </c>
      <c r="AX109" s="8">
        <v>8.33</v>
      </c>
      <c r="AY109" s="8">
        <v>1.77</v>
      </c>
      <c r="AZ109" s="8">
        <v>0.19</v>
      </c>
      <c r="BA109" s="8">
        <v>94.600000000000009</v>
      </c>
      <c r="BB109" s="8">
        <v>1.54</v>
      </c>
      <c r="BC109" s="8">
        <v>613</v>
      </c>
      <c r="BD109" s="8">
        <v>76.100000000000009</v>
      </c>
      <c r="BE109" s="8">
        <v>0.13</v>
      </c>
      <c r="BF109" s="8">
        <v>54.2</v>
      </c>
      <c r="BG109" s="8">
        <v>27.3</v>
      </c>
      <c r="BH109" s="8">
        <v>0</v>
      </c>
    </row>
    <row r="110" spans="1:60" x14ac:dyDescent="0.25">
      <c r="A110" s="38">
        <v>479</v>
      </c>
      <c r="B110" s="39" t="s">
        <v>129</v>
      </c>
      <c r="C110" s="39" t="s">
        <v>112</v>
      </c>
      <c r="D110" s="39" t="s">
        <v>90</v>
      </c>
      <c r="E110" s="39">
        <v>0</v>
      </c>
      <c r="F110" s="52">
        <v>49.927378358750907</v>
      </c>
      <c r="G110" s="52">
        <f t="shared" si="4"/>
        <v>86.51425811601267</v>
      </c>
      <c r="H110" s="39" t="s">
        <v>17</v>
      </c>
      <c r="I110" s="39" t="s">
        <v>13</v>
      </c>
      <c r="J110" s="40">
        <v>43183</v>
      </c>
      <c r="K110" s="8">
        <v>357.28534939999997</v>
      </c>
      <c r="L110" s="8">
        <v>446.92143619999996</v>
      </c>
      <c r="M110" s="8">
        <v>89.636086800000001</v>
      </c>
      <c r="N110" s="8">
        <v>52.072855799999999</v>
      </c>
      <c r="O110" s="8">
        <v>376</v>
      </c>
      <c r="P110" s="8">
        <v>0.21999999999999997</v>
      </c>
      <c r="Q110" s="8">
        <v>248</v>
      </c>
      <c r="R110" s="8">
        <v>169.20000000000002</v>
      </c>
      <c r="S110" s="8">
        <v>120.60000000000001</v>
      </c>
      <c r="T110" s="8">
        <v>56.6</v>
      </c>
      <c r="U110" s="8">
        <v>1.4000000000000001</v>
      </c>
      <c r="V110" s="8">
        <v>24.8</v>
      </c>
      <c r="W110" s="8">
        <v>16.8</v>
      </c>
      <c r="X110" s="8">
        <v>0.87999999999999989</v>
      </c>
      <c r="Y110" s="8">
        <v>22.599999999999998</v>
      </c>
      <c r="Z110" s="8">
        <v>16.399999999999999</v>
      </c>
      <c r="AA110" s="8">
        <v>2.5</v>
      </c>
      <c r="AB110" s="8">
        <v>30.6</v>
      </c>
      <c r="AC110" s="8">
        <v>0</v>
      </c>
      <c r="AD110" s="8">
        <v>2100</v>
      </c>
      <c r="AE110" s="8">
        <v>3.3800000000000003</v>
      </c>
      <c r="AF110" s="8">
        <v>291</v>
      </c>
      <c r="AG110" s="8">
        <v>104</v>
      </c>
      <c r="AH110" s="8">
        <v>1.6</v>
      </c>
      <c r="AI110" s="8">
        <v>32.5</v>
      </c>
      <c r="AJ110" s="8">
        <v>12.9</v>
      </c>
      <c r="AK110" s="8">
        <v>7.0000000000000007E-2</v>
      </c>
      <c r="AL110" s="8">
        <v>24.2</v>
      </c>
      <c r="AM110" s="8">
        <v>30.099999999999998</v>
      </c>
      <c r="AN110" s="8">
        <v>89.5</v>
      </c>
      <c r="AO110" s="8">
        <v>133</v>
      </c>
      <c r="AP110" s="8">
        <v>0.94</v>
      </c>
      <c r="AQ110" s="8">
        <v>3970</v>
      </c>
      <c r="AR110" s="8">
        <v>42.199999999999996</v>
      </c>
      <c r="AS110" s="8">
        <v>849</v>
      </c>
      <c r="AT110" s="8">
        <v>310</v>
      </c>
      <c r="AU110" s="8">
        <v>52.199999999999996</v>
      </c>
      <c r="AV110" s="8">
        <v>176</v>
      </c>
      <c r="AW110" s="8">
        <v>12.3</v>
      </c>
      <c r="AX110" s="8">
        <v>8.16</v>
      </c>
      <c r="AY110" s="8">
        <v>1.73</v>
      </c>
      <c r="AZ110" s="8">
        <v>0.14000000000000001</v>
      </c>
      <c r="BA110" s="8">
        <v>101</v>
      </c>
      <c r="BB110" s="8">
        <v>1.7000000000000002</v>
      </c>
      <c r="BC110" s="8">
        <v>685</v>
      </c>
      <c r="BD110" s="8">
        <v>81.599999999999994</v>
      </c>
      <c r="BE110" s="8">
        <v>0.16</v>
      </c>
      <c r="BF110" s="8">
        <v>58.5</v>
      </c>
      <c r="BG110" s="8">
        <v>25.7</v>
      </c>
      <c r="BH110" s="8">
        <v>0</v>
      </c>
    </row>
    <row r="111" spans="1:60" x14ac:dyDescent="0.25">
      <c r="A111" s="38">
        <v>482</v>
      </c>
      <c r="B111" s="39" t="s">
        <v>129</v>
      </c>
      <c r="C111" s="39" t="s">
        <v>135</v>
      </c>
      <c r="D111" s="39" t="s">
        <v>139</v>
      </c>
      <c r="E111" s="39">
        <v>6.8</v>
      </c>
      <c r="F111" s="52">
        <v>50.835148874364563</v>
      </c>
      <c r="G111" s="52">
        <f t="shared" si="4"/>
        <v>88.087244627212897</v>
      </c>
      <c r="H111" s="39" t="s">
        <v>17</v>
      </c>
      <c r="I111" s="39" t="s">
        <v>13</v>
      </c>
      <c r="J111" s="40">
        <v>43183</v>
      </c>
      <c r="K111" s="8">
        <v>383.68611344999988</v>
      </c>
      <c r="L111" s="8">
        <v>455.81412779999994</v>
      </c>
      <c r="M111" s="8">
        <v>72.128014350000001</v>
      </c>
      <c r="N111" s="8">
        <v>54.657984600000006</v>
      </c>
      <c r="O111" s="8">
        <v>352</v>
      </c>
      <c r="P111" s="8">
        <v>0.18</v>
      </c>
      <c r="Q111" s="8">
        <v>202</v>
      </c>
      <c r="R111" s="8">
        <v>164.20000000000002</v>
      </c>
      <c r="S111" s="8">
        <v>96</v>
      </c>
      <c r="T111" s="8">
        <v>51.4</v>
      </c>
      <c r="U111" s="8">
        <v>1.32</v>
      </c>
      <c r="V111" s="8">
        <v>30.4</v>
      </c>
      <c r="W111" s="8">
        <v>18.380000000000003</v>
      </c>
      <c r="X111" s="8">
        <v>0.84000000000000008</v>
      </c>
      <c r="Y111" s="8">
        <v>24.2</v>
      </c>
      <c r="Z111" s="8">
        <v>19.3</v>
      </c>
      <c r="AA111" s="8">
        <v>1.5</v>
      </c>
      <c r="AB111" s="8">
        <v>48.7</v>
      </c>
      <c r="AC111" s="8">
        <v>0.36</v>
      </c>
      <c r="AD111" s="8">
        <v>1960</v>
      </c>
      <c r="AE111" s="8">
        <v>6.04</v>
      </c>
      <c r="AF111" s="8">
        <v>196</v>
      </c>
      <c r="AG111" s="8">
        <v>130</v>
      </c>
      <c r="AH111" s="8">
        <v>1.56</v>
      </c>
      <c r="AI111" s="8">
        <v>67.5</v>
      </c>
      <c r="AJ111" s="8">
        <v>8.57</v>
      </c>
      <c r="AK111" s="8">
        <v>0.19</v>
      </c>
      <c r="AL111" s="51">
        <v>25</v>
      </c>
      <c r="AM111" s="51">
        <v>55.300000000000004</v>
      </c>
      <c r="AN111" s="51">
        <v>1.5</v>
      </c>
      <c r="AO111" s="8">
        <v>242</v>
      </c>
      <c r="AP111" s="8">
        <v>1.01</v>
      </c>
      <c r="AQ111" s="8">
        <v>3850</v>
      </c>
      <c r="AR111" s="8">
        <v>56.5</v>
      </c>
      <c r="AS111" s="8">
        <v>795</v>
      </c>
      <c r="AT111" s="8">
        <v>410</v>
      </c>
      <c r="AU111" s="8">
        <v>55.099999999999994</v>
      </c>
      <c r="AV111" s="8">
        <v>243</v>
      </c>
      <c r="AW111" s="8">
        <v>14.299999999999999</v>
      </c>
      <c r="AX111" s="8">
        <v>9.8699999999999992</v>
      </c>
      <c r="AY111" s="8">
        <v>1.32</v>
      </c>
      <c r="AZ111" s="8">
        <v>0.26</v>
      </c>
      <c r="BA111" s="8">
        <v>147</v>
      </c>
      <c r="BB111" s="8">
        <v>2.4900000000000002</v>
      </c>
      <c r="BC111" s="8">
        <v>614</v>
      </c>
      <c r="BD111" s="8">
        <v>132</v>
      </c>
      <c r="BE111" s="8">
        <v>0.21000000000000002</v>
      </c>
      <c r="BF111" s="8">
        <v>58.9</v>
      </c>
      <c r="BG111" s="8">
        <v>25.4</v>
      </c>
      <c r="BH111" s="8">
        <v>0</v>
      </c>
    </row>
    <row r="112" spans="1:60" x14ac:dyDescent="0.25">
      <c r="A112" s="38">
        <v>485</v>
      </c>
      <c r="B112" s="39" t="s">
        <v>129</v>
      </c>
      <c r="C112" s="39" t="s">
        <v>113</v>
      </c>
      <c r="D112" s="39" t="s">
        <v>138</v>
      </c>
      <c r="E112" s="39">
        <v>3.4</v>
      </c>
      <c r="F112" s="52">
        <v>36.570183629007161</v>
      </c>
      <c r="G112" s="52">
        <f t="shared" si="4"/>
        <v>63.368885165494994</v>
      </c>
      <c r="H112" s="39" t="s">
        <v>17</v>
      </c>
      <c r="I112" s="39" t="s">
        <v>13</v>
      </c>
      <c r="J112" s="40">
        <v>43183</v>
      </c>
      <c r="K112" s="8">
        <v>386.85533335000002</v>
      </c>
      <c r="L112" s="8">
        <v>497.32492610000003</v>
      </c>
      <c r="M112" s="8">
        <v>110.46959274999999</v>
      </c>
      <c r="N112" s="8">
        <v>47.066782750000002</v>
      </c>
      <c r="O112" s="8">
        <v>376</v>
      </c>
      <c r="P112" s="8">
        <v>0.2</v>
      </c>
      <c r="Q112" s="8">
        <v>270</v>
      </c>
      <c r="R112" s="8">
        <v>173.4</v>
      </c>
      <c r="S112" s="8">
        <v>142.6</v>
      </c>
      <c r="T112" s="8">
        <v>58.8</v>
      </c>
      <c r="U112" s="8">
        <v>1.1400000000000001</v>
      </c>
      <c r="V112" s="8">
        <v>24.4</v>
      </c>
      <c r="W112" s="8">
        <v>18.14</v>
      </c>
      <c r="X112" s="8">
        <v>0.94</v>
      </c>
      <c r="Y112" s="8">
        <v>18.400000000000002</v>
      </c>
      <c r="Z112" s="8">
        <v>16.399999999999999</v>
      </c>
      <c r="AA112" s="8">
        <v>2.3000000000000003</v>
      </c>
      <c r="AB112" s="8">
        <v>28</v>
      </c>
      <c r="AC112" s="8">
        <v>0.22999999999999998</v>
      </c>
      <c r="AD112" s="8">
        <v>2160</v>
      </c>
      <c r="AE112" s="8">
        <v>3.74</v>
      </c>
      <c r="AF112" s="8">
        <v>264</v>
      </c>
      <c r="AG112" s="8">
        <v>110</v>
      </c>
      <c r="AH112" s="8">
        <v>1.03</v>
      </c>
      <c r="AI112" s="8">
        <v>32.799999999999997</v>
      </c>
      <c r="AJ112" s="8">
        <v>7.1899999999999995</v>
      </c>
      <c r="AK112" s="8">
        <v>7.0000000000000007E-2</v>
      </c>
      <c r="AL112" s="51">
        <v>20</v>
      </c>
      <c r="AM112" s="51">
        <v>28.799999999999997</v>
      </c>
      <c r="AN112" s="51">
        <v>2.2000000000000002</v>
      </c>
      <c r="AO112" s="8">
        <v>95.9</v>
      </c>
      <c r="AP112" s="8">
        <v>0.8</v>
      </c>
      <c r="AQ112" s="8">
        <v>4120</v>
      </c>
      <c r="AR112" s="8">
        <v>32.9</v>
      </c>
      <c r="AS112" s="8">
        <v>893</v>
      </c>
      <c r="AT112" s="8">
        <v>301</v>
      </c>
      <c r="AU112" s="8">
        <v>28.1</v>
      </c>
      <c r="AV112" s="8">
        <v>191</v>
      </c>
      <c r="AW112" s="8">
        <v>12</v>
      </c>
      <c r="AX112" s="8">
        <v>8.09</v>
      </c>
      <c r="AY112" s="8">
        <v>0.99</v>
      </c>
      <c r="AZ112" s="8">
        <v>0.06</v>
      </c>
      <c r="BA112" s="8">
        <v>76</v>
      </c>
      <c r="BB112" s="8">
        <v>1.26</v>
      </c>
      <c r="BC112" s="8">
        <v>670</v>
      </c>
      <c r="BD112" s="8">
        <v>72.400000000000006</v>
      </c>
      <c r="BE112" s="8">
        <v>0.10999999999999999</v>
      </c>
      <c r="BF112" s="8">
        <v>60</v>
      </c>
      <c r="BG112" s="8">
        <v>26.200000000000003</v>
      </c>
      <c r="BH112" s="8">
        <v>0</v>
      </c>
    </row>
    <row r="113" spans="1:60" x14ac:dyDescent="0.25">
      <c r="A113" s="38">
        <v>488</v>
      </c>
      <c r="B113" s="39" t="s">
        <v>129</v>
      </c>
      <c r="C113" s="39" t="s">
        <v>114</v>
      </c>
      <c r="D113" s="39" t="s">
        <v>90</v>
      </c>
      <c r="E113" s="39">
        <v>0</v>
      </c>
      <c r="F113" s="52">
        <v>37.088909637929248</v>
      </c>
      <c r="G113" s="52">
        <f t="shared" si="4"/>
        <v>64.267734600466554</v>
      </c>
      <c r="H113" s="39" t="s">
        <v>17</v>
      </c>
      <c r="I113" s="39" t="s">
        <v>13</v>
      </c>
      <c r="J113" s="40">
        <v>43183</v>
      </c>
      <c r="K113" s="8">
        <v>345.70677535000004</v>
      </c>
      <c r="L113" s="8">
        <v>455.59863124999998</v>
      </c>
      <c r="M113" s="8">
        <v>109.8918559</v>
      </c>
      <c r="N113" s="8">
        <v>52.445316500000004</v>
      </c>
      <c r="O113" s="8">
        <v>344</v>
      </c>
      <c r="P113" s="8">
        <v>0.21999999999999997</v>
      </c>
      <c r="Q113" s="8">
        <v>294</v>
      </c>
      <c r="R113" s="8">
        <v>160.79999999999998</v>
      </c>
      <c r="S113" s="8">
        <v>114.80000000000001</v>
      </c>
      <c r="T113" s="8">
        <v>54.2</v>
      </c>
      <c r="U113" s="8">
        <v>1.4000000000000001</v>
      </c>
      <c r="V113" s="8">
        <v>20.399999999999999</v>
      </c>
      <c r="W113" s="8">
        <v>18.34</v>
      </c>
      <c r="X113" s="8">
        <v>0.84000000000000008</v>
      </c>
      <c r="Y113" s="8">
        <v>23.799999999999997</v>
      </c>
      <c r="Z113" s="8">
        <v>15.9</v>
      </c>
      <c r="AA113" s="8">
        <v>1.6</v>
      </c>
      <c r="AB113" s="8">
        <v>34.700000000000003</v>
      </c>
      <c r="AC113" s="8">
        <v>0.16</v>
      </c>
      <c r="AD113" s="8">
        <v>2170</v>
      </c>
      <c r="AE113" s="8">
        <v>3.71</v>
      </c>
      <c r="AF113" s="8">
        <v>255</v>
      </c>
      <c r="AG113" s="8">
        <v>102</v>
      </c>
      <c r="AH113" s="8">
        <v>1.1300000000000001</v>
      </c>
      <c r="AI113" s="8">
        <v>28.900000000000002</v>
      </c>
      <c r="AJ113" s="8">
        <v>5.629999999999999</v>
      </c>
      <c r="AK113" s="8">
        <v>7.0000000000000007E-2</v>
      </c>
      <c r="AL113" s="51">
        <v>25.099999999999998</v>
      </c>
      <c r="AM113" s="51">
        <v>25.2</v>
      </c>
      <c r="AN113" s="51">
        <v>1.7999999999999998</v>
      </c>
      <c r="AO113" s="8">
        <v>164</v>
      </c>
      <c r="AP113" s="8">
        <v>1.1100000000000001</v>
      </c>
      <c r="AQ113" s="8">
        <v>4050</v>
      </c>
      <c r="AR113" s="8">
        <v>39.300000000000004</v>
      </c>
      <c r="AS113" s="8">
        <v>778</v>
      </c>
      <c r="AT113" s="8">
        <v>290</v>
      </c>
      <c r="AU113" s="8">
        <v>48.6</v>
      </c>
      <c r="AV113" s="8">
        <v>187</v>
      </c>
      <c r="AW113" s="8">
        <v>11.100000000000001</v>
      </c>
      <c r="AX113" s="8">
        <v>8.25</v>
      </c>
      <c r="AY113" s="8">
        <v>0.6</v>
      </c>
      <c r="AZ113" s="8">
        <v>0.25</v>
      </c>
      <c r="BA113" s="8">
        <v>67.5</v>
      </c>
      <c r="BB113" s="8">
        <v>1</v>
      </c>
      <c r="BC113" s="8">
        <v>549</v>
      </c>
      <c r="BD113" s="8">
        <v>62.199999999999996</v>
      </c>
      <c r="BE113" s="8">
        <v>0.14000000000000001</v>
      </c>
      <c r="BF113" s="8">
        <v>55.9</v>
      </c>
      <c r="BG113" s="8">
        <v>26.5</v>
      </c>
      <c r="BH113" s="8">
        <v>0.06</v>
      </c>
    </row>
    <row r="114" spans="1:60" x14ac:dyDescent="0.25">
      <c r="A114" s="38">
        <v>491</v>
      </c>
      <c r="B114" s="39" t="s">
        <v>129</v>
      </c>
      <c r="C114" s="39" t="s">
        <v>115</v>
      </c>
      <c r="D114" s="39" t="s">
        <v>138</v>
      </c>
      <c r="E114" s="39">
        <v>3.4</v>
      </c>
      <c r="F114" s="52">
        <v>49.149289345367777</v>
      </c>
      <c r="G114" s="52">
        <f t="shared" si="4"/>
        <v>85.16598396355532</v>
      </c>
      <c r="H114" s="39" t="s">
        <v>17</v>
      </c>
      <c r="I114" s="39" t="s">
        <v>13</v>
      </c>
      <c r="J114" s="40">
        <v>43183</v>
      </c>
      <c r="K114" s="8">
        <v>349.30366265000004</v>
      </c>
      <c r="L114" s="8">
        <v>455.53620940000002</v>
      </c>
      <c r="M114" s="8">
        <v>106.23254675</v>
      </c>
      <c r="N114" s="8">
        <v>54.763789599999996</v>
      </c>
      <c r="O114" s="8">
        <v>386</v>
      </c>
      <c r="P114" s="8">
        <v>0.21999999999999997</v>
      </c>
      <c r="Q114" s="8">
        <v>292</v>
      </c>
      <c r="R114" s="8">
        <v>174.20000000000002</v>
      </c>
      <c r="S114" s="8">
        <v>111.19999999999999</v>
      </c>
      <c r="T114" s="8">
        <v>59.400000000000006</v>
      </c>
      <c r="U114" s="8">
        <v>1.3800000000000001</v>
      </c>
      <c r="V114" s="8">
        <v>19.28</v>
      </c>
      <c r="W114" s="8">
        <v>15.34</v>
      </c>
      <c r="X114" s="8">
        <v>0.89999999999999991</v>
      </c>
      <c r="Y114" s="8">
        <v>26.400000000000002</v>
      </c>
      <c r="Z114" s="8">
        <v>14.1</v>
      </c>
      <c r="AA114" s="8">
        <v>1.7000000000000002</v>
      </c>
      <c r="AB114" s="8">
        <v>33.4</v>
      </c>
      <c r="AC114" s="8">
        <v>0.24</v>
      </c>
      <c r="AD114" s="8">
        <v>2160</v>
      </c>
      <c r="AE114" s="8">
        <v>5.57</v>
      </c>
      <c r="AF114" s="8">
        <v>205</v>
      </c>
      <c r="AG114" s="8">
        <v>111</v>
      </c>
      <c r="AH114" s="8">
        <v>1.1400000000000001</v>
      </c>
      <c r="AI114" s="8">
        <v>27.599999999999998</v>
      </c>
      <c r="AJ114" s="8">
        <v>6.870000000000001</v>
      </c>
      <c r="AK114" s="8">
        <v>0.08</v>
      </c>
      <c r="AL114" s="51">
        <v>27.5</v>
      </c>
      <c r="AM114" s="51">
        <v>21.6</v>
      </c>
      <c r="AN114" s="51">
        <v>1.7999999999999998</v>
      </c>
      <c r="AO114" s="8">
        <v>158</v>
      </c>
      <c r="AP114" s="8">
        <v>1.0900000000000001</v>
      </c>
      <c r="AQ114" s="8">
        <v>4060</v>
      </c>
      <c r="AR114" s="8">
        <v>46.4</v>
      </c>
      <c r="AS114" s="8">
        <v>758</v>
      </c>
      <c r="AT114" s="8">
        <v>318</v>
      </c>
      <c r="AU114" s="8">
        <v>48.9</v>
      </c>
      <c r="AV114" s="8">
        <v>177</v>
      </c>
      <c r="AW114" s="8">
        <v>12</v>
      </c>
      <c r="AX114" s="8">
        <v>8.36</v>
      </c>
      <c r="AY114" s="8">
        <v>0.64</v>
      </c>
      <c r="AZ114" s="8">
        <v>0.24</v>
      </c>
      <c r="BA114" s="8">
        <v>81.400000000000006</v>
      </c>
      <c r="BB114" s="8">
        <v>1.19</v>
      </c>
      <c r="BC114" s="8">
        <v>515</v>
      </c>
      <c r="BD114" s="8">
        <v>73.400000000000006</v>
      </c>
      <c r="BE114" s="8">
        <v>0.12</v>
      </c>
      <c r="BF114" s="8">
        <v>52.199999999999996</v>
      </c>
      <c r="BG114" s="8">
        <v>27.200000000000003</v>
      </c>
      <c r="BH114" s="8">
        <v>0</v>
      </c>
    </row>
    <row r="115" spans="1:60" x14ac:dyDescent="0.25">
      <c r="A115" s="38">
        <v>494</v>
      </c>
      <c r="B115" s="39" t="s">
        <v>129</v>
      </c>
      <c r="C115" s="39" t="s">
        <v>136</v>
      </c>
      <c r="D115" s="39" t="s">
        <v>90</v>
      </c>
      <c r="E115" s="39">
        <v>0</v>
      </c>
      <c r="F115" s="52">
        <v>51.094511878825607</v>
      </c>
      <c r="G115" s="52">
        <f t="shared" si="4"/>
        <v>88.536669344698666</v>
      </c>
      <c r="H115" s="39" t="s">
        <v>17</v>
      </c>
      <c r="I115" s="39" t="s">
        <v>13</v>
      </c>
      <c r="J115" s="40">
        <v>43183</v>
      </c>
      <c r="K115" s="8">
        <v>384.19969804999999</v>
      </c>
      <c r="L115" s="8">
        <v>472.51722145000002</v>
      </c>
      <c r="M115" s="8">
        <v>88.317523400000013</v>
      </c>
      <c r="N115" s="8">
        <v>61.630724800000003</v>
      </c>
      <c r="O115" s="8">
        <v>370</v>
      </c>
      <c r="P115" s="8">
        <v>0.21999999999999997</v>
      </c>
      <c r="Q115" s="8">
        <v>218</v>
      </c>
      <c r="R115" s="8">
        <v>169.8</v>
      </c>
      <c r="S115" s="8">
        <v>88.6</v>
      </c>
      <c r="T115" s="8">
        <v>52</v>
      </c>
      <c r="U115" s="8">
        <v>1.42</v>
      </c>
      <c r="V115" s="8">
        <v>24.8</v>
      </c>
      <c r="W115" s="8">
        <v>21.200000000000003</v>
      </c>
      <c r="X115" s="8">
        <v>0.84000000000000008</v>
      </c>
      <c r="Y115" s="8">
        <v>30.4</v>
      </c>
      <c r="Z115" s="8">
        <v>14.1</v>
      </c>
      <c r="AA115" s="8">
        <v>1.6</v>
      </c>
      <c r="AB115" s="8">
        <v>57.5</v>
      </c>
      <c r="AC115" s="8">
        <v>0.21999999999999997</v>
      </c>
      <c r="AD115" s="8">
        <v>1990</v>
      </c>
      <c r="AE115" s="8">
        <v>6.1099999999999994</v>
      </c>
      <c r="AF115" s="8">
        <v>173</v>
      </c>
      <c r="AG115" s="8">
        <v>119</v>
      </c>
      <c r="AH115" s="8">
        <v>1.85</v>
      </c>
      <c r="AI115" s="8">
        <v>60.199999999999996</v>
      </c>
      <c r="AJ115" s="8">
        <v>9.99</v>
      </c>
      <c r="AK115" s="8">
        <v>0.17</v>
      </c>
      <c r="AL115" s="51">
        <v>30.7</v>
      </c>
      <c r="AM115" s="51">
        <v>14.399999999999999</v>
      </c>
      <c r="AN115" s="51">
        <v>1.7000000000000002</v>
      </c>
      <c r="AO115" s="8">
        <v>317</v>
      </c>
      <c r="AP115" s="8">
        <v>1.04</v>
      </c>
      <c r="AQ115" s="8">
        <v>3850</v>
      </c>
      <c r="AR115" s="8">
        <v>68.600000000000009</v>
      </c>
      <c r="AS115" s="8">
        <v>738</v>
      </c>
      <c r="AT115" s="8">
        <v>393</v>
      </c>
      <c r="AU115" s="8">
        <v>65.400000000000006</v>
      </c>
      <c r="AV115" s="8">
        <v>225</v>
      </c>
      <c r="AW115" s="8">
        <v>16.299999999999997</v>
      </c>
      <c r="AX115" s="8">
        <v>9.0500000000000007</v>
      </c>
      <c r="AY115" s="8">
        <v>0.45999999999999996</v>
      </c>
      <c r="AZ115" s="8">
        <v>0.33</v>
      </c>
      <c r="BA115" s="8">
        <v>109</v>
      </c>
      <c r="BB115" s="8">
        <v>1.31</v>
      </c>
      <c r="BC115" s="8">
        <v>410</v>
      </c>
      <c r="BD115" s="8">
        <v>94.7</v>
      </c>
      <c r="BE115" s="8">
        <v>0.19</v>
      </c>
      <c r="BF115" s="8">
        <v>57</v>
      </c>
      <c r="BG115" s="8">
        <v>29.700000000000003</v>
      </c>
      <c r="BH115" s="8">
        <v>0.01</v>
      </c>
    </row>
    <row r="116" spans="1:60" x14ac:dyDescent="0.25">
      <c r="A116" s="38">
        <v>497</v>
      </c>
      <c r="B116" s="39" t="s">
        <v>129</v>
      </c>
      <c r="C116" s="39" t="s">
        <v>116</v>
      </c>
      <c r="D116" s="39" t="s">
        <v>90</v>
      </c>
      <c r="E116" s="39">
        <v>0</v>
      </c>
      <c r="F116" s="52">
        <v>39.163813673617597</v>
      </c>
      <c r="G116" s="52">
        <f t="shared" si="4"/>
        <v>67.863132340352792</v>
      </c>
      <c r="H116" s="39" t="s">
        <v>17</v>
      </c>
      <c r="I116" s="39" t="s">
        <v>13</v>
      </c>
      <c r="J116" s="40">
        <v>43183</v>
      </c>
      <c r="K116" s="8">
        <v>373.14842620000002</v>
      </c>
      <c r="L116" s="8">
        <v>511.17540904999998</v>
      </c>
      <c r="M116" s="8">
        <v>138.02698285</v>
      </c>
      <c r="N116" s="8">
        <v>52.747754350000008</v>
      </c>
      <c r="O116" s="12">
        <v>595</v>
      </c>
      <c r="P116" s="12">
        <v>0.21999999999999997</v>
      </c>
      <c r="Q116" s="12">
        <v>372</v>
      </c>
      <c r="R116" s="12">
        <v>286</v>
      </c>
      <c r="S116" s="12">
        <v>152</v>
      </c>
      <c r="T116" s="12">
        <v>86</v>
      </c>
      <c r="U116" s="12">
        <v>1.79</v>
      </c>
      <c r="V116" s="12">
        <v>22.5</v>
      </c>
      <c r="W116" s="12">
        <v>11.7</v>
      </c>
      <c r="X116" s="12">
        <v>1.49</v>
      </c>
      <c r="Y116" s="8">
        <v>17.899999999999999</v>
      </c>
      <c r="Z116" s="8">
        <v>20.9</v>
      </c>
      <c r="AA116" s="8">
        <v>2.3000000000000003</v>
      </c>
      <c r="AB116" s="8">
        <v>28.2</v>
      </c>
      <c r="AC116" s="8">
        <v>0.16</v>
      </c>
      <c r="AD116" s="8">
        <v>2190</v>
      </c>
      <c r="AE116" s="8">
        <v>4.16</v>
      </c>
      <c r="AF116" s="8">
        <v>239</v>
      </c>
      <c r="AG116" s="8">
        <v>103</v>
      </c>
      <c r="AH116" s="8">
        <v>0.85999999999999988</v>
      </c>
      <c r="AI116" s="8">
        <v>28.900000000000002</v>
      </c>
      <c r="AJ116" s="8">
        <v>6.75</v>
      </c>
      <c r="AK116" s="8">
        <v>0.06</v>
      </c>
      <c r="AL116" s="51">
        <v>20.6</v>
      </c>
      <c r="AM116" s="51">
        <v>28.1</v>
      </c>
      <c r="AN116" s="51">
        <v>1.7999999999999998</v>
      </c>
      <c r="AO116" s="8">
        <v>108</v>
      </c>
      <c r="AP116" s="8">
        <v>0.94</v>
      </c>
      <c r="AQ116" s="8">
        <v>4180</v>
      </c>
      <c r="AR116" s="8">
        <v>45.199999999999996</v>
      </c>
      <c r="AS116" s="8">
        <v>844</v>
      </c>
      <c r="AT116" s="8">
        <v>289</v>
      </c>
      <c r="AU116" s="8">
        <v>34.799999999999997</v>
      </c>
      <c r="AV116" s="8">
        <v>181</v>
      </c>
      <c r="AW116" s="8">
        <v>12.2</v>
      </c>
      <c r="AX116" s="8">
        <v>8.66</v>
      </c>
      <c r="AY116" s="8">
        <v>0.91999999999999993</v>
      </c>
      <c r="AZ116" s="8">
        <v>0.3</v>
      </c>
      <c r="BA116" s="8">
        <v>83.6</v>
      </c>
      <c r="BB116" s="8">
        <v>1.32</v>
      </c>
      <c r="BC116" s="8">
        <v>781</v>
      </c>
      <c r="BD116" s="8">
        <v>75.5</v>
      </c>
      <c r="BE116" s="8">
        <v>0.12</v>
      </c>
      <c r="BF116" s="8">
        <v>67.900000000000006</v>
      </c>
      <c r="BG116" s="8">
        <v>30.5</v>
      </c>
      <c r="BH116" s="8">
        <v>0</v>
      </c>
    </row>
    <row r="117" spans="1:60" x14ac:dyDescent="0.25">
      <c r="A117" s="38">
        <v>500</v>
      </c>
      <c r="B117" s="39" t="s">
        <v>129</v>
      </c>
      <c r="C117" s="39" t="s">
        <v>117</v>
      </c>
      <c r="D117" s="39" t="s">
        <v>90</v>
      </c>
      <c r="E117" s="39">
        <v>0</v>
      </c>
      <c r="F117" s="52">
        <v>38.904450669156553</v>
      </c>
      <c r="G117" s="52">
        <f t="shared" si="4"/>
        <v>67.413707622867008</v>
      </c>
      <c r="H117" s="39" t="s">
        <v>17</v>
      </c>
      <c r="I117" s="39" t="s">
        <v>13</v>
      </c>
      <c r="J117" s="40">
        <v>43183</v>
      </c>
      <c r="K117" s="8">
        <v>389.41959615000002</v>
      </c>
      <c r="L117" s="8">
        <v>494.58169484999996</v>
      </c>
      <c r="M117" s="8">
        <v>105.1620987</v>
      </c>
      <c r="N117" s="8">
        <v>68.276437049999998</v>
      </c>
      <c r="O117" s="12">
        <v>505</v>
      </c>
      <c r="P117" s="12">
        <v>0.17</v>
      </c>
      <c r="Q117" s="12">
        <v>313</v>
      </c>
      <c r="R117" s="12">
        <v>245</v>
      </c>
      <c r="S117" s="12">
        <v>140</v>
      </c>
      <c r="T117" s="12">
        <v>74.599999999999994</v>
      </c>
      <c r="U117" s="12">
        <v>1.9</v>
      </c>
      <c r="V117" s="12">
        <v>24</v>
      </c>
      <c r="W117" s="12">
        <v>11.799999999999999</v>
      </c>
      <c r="X117" s="12">
        <v>1.1200000000000001</v>
      </c>
      <c r="Y117" s="8">
        <v>29</v>
      </c>
      <c r="Z117" s="8">
        <v>22.1</v>
      </c>
      <c r="AA117" s="8">
        <v>1.7000000000000002</v>
      </c>
      <c r="AB117" s="8">
        <v>30.5</v>
      </c>
      <c r="AC117" s="8">
        <v>0.22999999999999998</v>
      </c>
      <c r="AD117" s="8">
        <v>2160</v>
      </c>
      <c r="AE117" s="8">
        <v>3.3400000000000003</v>
      </c>
      <c r="AF117" s="8">
        <v>260</v>
      </c>
      <c r="AG117" s="8">
        <v>112</v>
      </c>
      <c r="AH117" s="8">
        <v>1.57</v>
      </c>
      <c r="AI117" s="8">
        <v>39.5</v>
      </c>
      <c r="AJ117" s="8">
        <v>6.75</v>
      </c>
      <c r="AK117" s="8">
        <v>7.0000000000000007E-2</v>
      </c>
      <c r="AL117" s="51">
        <v>32.1</v>
      </c>
      <c r="AM117" s="51">
        <v>36.4</v>
      </c>
      <c r="AN117" s="51">
        <v>2</v>
      </c>
      <c r="AO117" s="8">
        <v>138</v>
      </c>
      <c r="AP117" s="8">
        <v>1.08</v>
      </c>
      <c r="AQ117" s="8">
        <v>4000</v>
      </c>
      <c r="AR117" s="8">
        <v>35.5</v>
      </c>
      <c r="AS117" s="8">
        <v>857</v>
      </c>
      <c r="AT117" s="8">
        <v>311</v>
      </c>
      <c r="AU117" s="8">
        <v>54.1</v>
      </c>
      <c r="AV117" s="8">
        <v>239</v>
      </c>
      <c r="AW117" s="8">
        <v>13.200000000000001</v>
      </c>
      <c r="AX117" s="8">
        <v>10</v>
      </c>
      <c r="AY117" s="8">
        <v>0.85999999999999988</v>
      </c>
      <c r="AZ117" s="8">
        <v>0.21999999999999997</v>
      </c>
      <c r="BA117" s="8">
        <v>101</v>
      </c>
      <c r="BB117" s="8">
        <v>1.18</v>
      </c>
      <c r="BC117" s="8">
        <v>834</v>
      </c>
      <c r="BD117" s="8">
        <v>87.699999999999989</v>
      </c>
      <c r="BE117" s="8">
        <v>0.19</v>
      </c>
      <c r="BF117" s="8">
        <v>76.900000000000006</v>
      </c>
      <c r="BG117" s="8">
        <v>34.300000000000004</v>
      </c>
      <c r="BH117" s="8">
        <v>0</v>
      </c>
    </row>
    <row r="118" spans="1:60" x14ac:dyDescent="0.25">
      <c r="A118" s="38">
        <v>503</v>
      </c>
      <c r="B118" s="39" t="s">
        <v>129</v>
      </c>
      <c r="C118" s="39" t="s">
        <v>118</v>
      </c>
      <c r="D118" s="39" t="s">
        <v>90</v>
      </c>
      <c r="E118" s="39">
        <v>0</v>
      </c>
      <c r="F118" s="52">
        <v>48.241518829754128</v>
      </c>
      <c r="G118" s="52">
        <f t="shared" si="4"/>
        <v>83.592997452355107</v>
      </c>
      <c r="H118" s="39" t="s">
        <v>17</v>
      </c>
      <c r="I118" s="39" t="s">
        <v>13</v>
      </c>
      <c r="J118" s="40">
        <v>43183</v>
      </c>
      <c r="K118" s="8">
        <v>402.37626599999999</v>
      </c>
      <c r="L118" s="8">
        <v>504.27977984999995</v>
      </c>
      <c r="M118" s="8">
        <v>101.90351385</v>
      </c>
      <c r="N118" s="8">
        <v>54.652131650000001</v>
      </c>
      <c r="O118" s="12">
        <v>592</v>
      </c>
      <c r="P118" s="12">
        <v>0.16</v>
      </c>
      <c r="Q118" s="12">
        <v>311</v>
      </c>
      <c r="R118" s="12">
        <v>286</v>
      </c>
      <c r="S118" s="12">
        <v>139</v>
      </c>
      <c r="T118" s="12">
        <v>84.9</v>
      </c>
      <c r="U118" s="12">
        <v>2.09</v>
      </c>
      <c r="V118" s="12">
        <v>26.6</v>
      </c>
      <c r="W118" s="12">
        <v>10.8</v>
      </c>
      <c r="X118" s="12">
        <v>1.21</v>
      </c>
      <c r="Y118" s="8">
        <v>18.899999999999999</v>
      </c>
      <c r="Z118" s="8">
        <v>24.8</v>
      </c>
      <c r="AA118" s="8">
        <v>2.3000000000000003</v>
      </c>
      <c r="AB118" s="8">
        <v>33.799999999999997</v>
      </c>
      <c r="AC118" s="8">
        <v>0.27</v>
      </c>
      <c r="AD118" s="8">
        <v>2130</v>
      </c>
      <c r="AE118" s="8">
        <v>4.03</v>
      </c>
      <c r="AF118" s="8">
        <v>237</v>
      </c>
      <c r="AG118" s="8">
        <v>116</v>
      </c>
      <c r="AH118" s="8">
        <v>1.33</v>
      </c>
      <c r="AI118" s="8">
        <v>40.700000000000003</v>
      </c>
      <c r="AJ118" s="8">
        <v>7.7700000000000005</v>
      </c>
      <c r="AK118" s="8">
        <v>0.10999999999999999</v>
      </c>
      <c r="AL118" s="51">
        <v>21</v>
      </c>
      <c r="AM118" s="51">
        <v>36.1</v>
      </c>
      <c r="AN118" s="51">
        <v>2.1</v>
      </c>
      <c r="AO118" s="8">
        <v>173</v>
      </c>
      <c r="AP118" s="8">
        <v>0.98</v>
      </c>
      <c r="AQ118" s="8">
        <v>4000</v>
      </c>
      <c r="AR118" s="8">
        <v>46.4</v>
      </c>
      <c r="AS118" s="8">
        <v>831</v>
      </c>
      <c r="AT118" s="8">
        <v>335</v>
      </c>
      <c r="AU118" s="8">
        <v>60.199999999999996</v>
      </c>
      <c r="AV118" s="8">
        <v>234</v>
      </c>
      <c r="AW118" s="8">
        <v>11.399999999999999</v>
      </c>
      <c r="AX118" s="8">
        <v>10.199999999999999</v>
      </c>
      <c r="AY118" s="8">
        <v>0.94</v>
      </c>
      <c r="AZ118" s="8">
        <v>0.29000000000000004</v>
      </c>
      <c r="BA118" s="8">
        <v>117</v>
      </c>
      <c r="BB118" s="8">
        <v>1.8399999999999999</v>
      </c>
      <c r="BC118" s="8">
        <v>780</v>
      </c>
      <c r="BD118" s="8">
        <v>98.800000000000011</v>
      </c>
      <c r="BE118" s="8">
        <v>0.2</v>
      </c>
      <c r="BF118" s="8">
        <v>75.400000000000006</v>
      </c>
      <c r="BG118" s="8">
        <v>31</v>
      </c>
      <c r="BH118" s="8">
        <v>0</v>
      </c>
    </row>
    <row r="119" spans="1:60" x14ac:dyDescent="0.25">
      <c r="A119" s="38">
        <v>506</v>
      </c>
      <c r="B119" s="39" t="s">
        <v>129</v>
      </c>
      <c r="C119" s="39" t="s">
        <v>137</v>
      </c>
      <c r="D119" s="39" t="s">
        <v>90</v>
      </c>
      <c r="E119" s="39">
        <v>0</v>
      </c>
      <c r="F119" s="52">
        <v>51.872600892208702</v>
      </c>
      <c r="G119" s="52">
        <f t="shared" si="4"/>
        <v>89.884943497155959</v>
      </c>
      <c r="H119" s="39" t="s">
        <v>17</v>
      </c>
      <c r="I119" s="39" t="s">
        <v>13</v>
      </c>
      <c r="J119" s="40">
        <v>43183</v>
      </c>
      <c r="K119" s="8">
        <v>373.94878800000004</v>
      </c>
      <c r="L119" s="8">
        <v>443.41426654999998</v>
      </c>
      <c r="M119" s="8">
        <v>69.46547855</v>
      </c>
      <c r="N119" s="8">
        <v>66.636158699999996</v>
      </c>
      <c r="O119" s="12">
        <v>734</v>
      </c>
      <c r="P119" s="12">
        <v>0.21000000000000002</v>
      </c>
      <c r="Q119" s="12">
        <v>266</v>
      </c>
      <c r="R119" s="12">
        <v>370</v>
      </c>
      <c r="S119" s="12">
        <v>116</v>
      </c>
      <c r="T119" s="12">
        <v>95.199999999999989</v>
      </c>
      <c r="U119" s="12">
        <v>2.6</v>
      </c>
      <c r="V119" s="12">
        <v>27.3</v>
      </c>
      <c r="W119" s="12">
        <v>12.7</v>
      </c>
      <c r="X119" s="12">
        <v>1.48</v>
      </c>
      <c r="Y119" s="8">
        <v>30.7</v>
      </c>
      <c r="Z119" s="8">
        <v>25.099999999999998</v>
      </c>
      <c r="AA119" s="8">
        <v>1.9</v>
      </c>
      <c r="AB119" s="8">
        <v>59.5</v>
      </c>
      <c r="AC119" s="8">
        <v>0.29000000000000004</v>
      </c>
      <c r="AD119" s="8">
        <v>2000</v>
      </c>
      <c r="AE119" s="8">
        <v>6.06</v>
      </c>
      <c r="AF119" s="8">
        <v>170</v>
      </c>
      <c r="AG119" s="8">
        <v>114</v>
      </c>
      <c r="AH119" s="8">
        <v>1.6500000000000001</v>
      </c>
      <c r="AI119" s="8">
        <v>72.699999999999989</v>
      </c>
      <c r="AJ119" s="8">
        <v>10.5</v>
      </c>
      <c r="AK119" s="8">
        <v>0.19</v>
      </c>
      <c r="AL119" s="51">
        <v>33.4</v>
      </c>
      <c r="AM119" s="51">
        <v>35.4</v>
      </c>
      <c r="AN119" s="51">
        <v>2</v>
      </c>
      <c r="AO119" s="8">
        <v>205</v>
      </c>
      <c r="AP119" s="8">
        <v>0.91999999999999993</v>
      </c>
      <c r="AQ119" s="8">
        <v>3930</v>
      </c>
      <c r="AR119" s="8">
        <v>63.2</v>
      </c>
      <c r="AS119" s="8">
        <v>726</v>
      </c>
      <c r="AT119" s="8">
        <v>366</v>
      </c>
      <c r="AU119" s="8">
        <v>65.7</v>
      </c>
      <c r="AV119" s="8">
        <v>233</v>
      </c>
      <c r="AW119" s="8">
        <v>14.8</v>
      </c>
      <c r="AX119" s="8">
        <v>9.7199999999999989</v>
      </c>
      <c r="AY119" s="8">
        <v>0.82000000000000006</v>
      </c>
      <c r="AZ119" s="8">
        <v>0.18</v>
      </c>
      <c r="BA119" s="8">
        <v>139</v>
      </c>
      <c r="BB119" s="8">
        <v>2.46</v>
      </c>
      <c r="BC119" s="8">
        <v>612</v>
      </c>
      <c r="BD119" s="8">
        <v>138</v>
      </c>
      <c r="BE119" s="8">
        <v>0.1</v>
      </c>
      <c r="BF119" s="8">
        <v>45.7</v>
      </c>
      <c r="BG119" s="8">
        <v>20.399999999999999</v>
      </c>
      <c r="BH119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80A5-15FA-4046-9769-5A3AD899ACF9}">
  <dimension ref="A1:BH119"/>
  <sheetViews>
    <sheetView workbookViewId="0">
      <selection sqref="A1:BH119"/>
    </sheetView>
  </sheetViews>
  <sheetFormatPr defaultRowHeight="15" x14ac:dyDescent="0.25"/>
  <cols>
    <col min="1" max="1" width="11.5703125" customWidth="1"/>
    <col min="6" max="6" width="11.5703125" style="28" bestFit="1" customWidth="1"/>
    <col min="7" max="7" width="11.5703125" style="28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89</v>
      </c>
      <c r="E1" s="1" t="s">
        <v>87</v>
      </c>
      <c r="F1" s="1" t="s">
        <v>88</v>
      </c>
      <c r="G1" s="1" t="s">
        <v>141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3" t="s">
        <v>76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51</v>
      </c>
      <c r="AC1" s="3" t="s">
        <v>52</v>
      </c>
      <c r="AD1" s="10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</row>
    <row r="2" spans="1:60" x14ac:dyDescent="0.25">
      <c r="A2" s="4">
        <v>339</v>
      </c>
      <c r="B2" s="5" t="s">
        <v>10</v>
      </c>
      <c r="C2" s="5" t="s">
        <v>35</v>
      </c>
      <c r="D2" s="5" t="s">
        <v>90</v>
      </c>
      <c r="E2" s="5">
        <v>0</v>
      </c>
      <c r="F2" s="24">
        <v>25.399129172714101</v>
      </c>
      <c r="G2" s="24">
        <f t="shared" ref="G2:G23" si="0">F2/46.9*100</f>
        <v>54.155925741394675</v>
      </c>
      <c r="H2" s="5" t="s">
        <v>17</v>
      </c>
      <c r="I2" s="5" t="s">
        <v>14</v>
      </c>
      <c r="J2" s="6">
        <v>43183</v>
      </c>
      <c r="K2" s="7">
        <v>161.63198065000003</v>
      </c>
      <c r="L2" s="7">
        <v>197.24784880000001</v>
      </c>
      <c r="M2" s="7">
        <v>35.615868149999997</v>
      </c>
      <c r="N2" s="7">
        <v>15.8043873</v>
      </c>
      <c r="O2" s="8">
        <v>536</v>
      </c>
      <c r="P2" s="8">
        <v>0.26</v>
      </c>
      <c r="Q2" s="8">
        <v>2220</v>
      </c>
      <c r="R2" s="8">
        <v>101.8</v>
      </c>
      <c r="S2" s="8">
        <v>168.4</v>
      </c>
      <c r="T2" s="8">
        <v>232</v>
      </c>
      <c r="U2" s="8">
        <v>75.8</v>
      </c>
      <c r="V2" s="8">
        <v>14.82</v>
      </c>
      <c r="W2" s="8">
        <v>8.94</v>
      </c>
      <c r="X2" s="8">
        <v>1.34</v>
      </c>
      <c r="Y2" s="9">
        <v>4.6999999999999993</v>
      </c>
      <c r="Z2" s="9">
        <v>12</v>
      </c>
      <c r="AA2" s="9">
        <v>0.4</v>
      </c>
      <c r="AB2" s="8">
        <v>210</v>
      </c>
      <c r="AC2" s="8">
        <v>0.41000000000000003</v>
      </c>
      <c r="AD2" s="17">
        <v>1982</v>
      </c>
      <c r="AE2" s="8">
        <v>32.200000000000003</v>
      </c>
      <c r="AF2" s="8">
        <v>55.099999999999994</v>
      </c>
      <c r="AG2" s="8">
        <v>50.099999999999994</v>
      </c>
      <c r="AH2" s="8">
        <v>4.04</v>
      </c>
      <c r="AI2" s="8">
        <v>37.200000000000003</v>
      </c>
      <c r="AJ2" s="8">
        <v>5.81</v>
      </c>
      <c r="AK2" s="8">
        <v>0.09</v>
      </c>
      <c r="AL2" s="8">
        <v>3.8</v>
      </c>
      <c r="AM2" s="8">
        <v>34.799999999999997</v>
      </c>
      <c r="AN2" s="8">
        <v>2.1</v>
      </c>
      <c r="AO2" s="8">
        <v>520</v>
      </c>
      <c r="AP2" s="8">
        <v>0.63</v>
      </c>
      <c r="AQ2" s="8">
        <v>2370</v>
      </c>
      <c r="AR2" s="8">
        <v>115</v>
      </c>
      <c r="AS2" s="8">
        <v>247</v>
      </c>
      <c r="AT2" s="8">
        <v>232</v>
      </c>
      <c r="AU2" s="8">
        <v>80.600000000000009</v>
      </c>
      <c r="AV2" s="8">
        <v>15.8</v>
      </c>
      <c r="AW2" s="8">
        <v>8.23</v>
      </c>
      <c r="AX2" s="8">
        <v>1.1500000000000001</v>
      </c>
      <c r="AY2" s="17">
        <v>1.79</v>
      </c>
      <c r="AZ2" s="17">
        <v>0.27</v>
      </c>
      <c r="BA2" s="17">
        <v>192</v>
      </c>
      <c r="BB2" s="17">
        <v>1.4000000000000001</v>
      </c>
      <c r="BC2" s="17">
        <v>169</v>
      </c>
      <c r="BD2" s="17">
        <v>73.3</v>
      </c>
      <c r="BE2" s="17">
        <v>0.2</v>
      </c>
      <c r="BF2" s="17">
        <v>5.44</v>
      </c>
      <c r="BG2" s="17">
        <v>13.100000000000001</v>
      </c>
      <c r="BH2" s="17">
        <v>0</v>
      </c>
    </row>
    <row r="3" spans="1:60" x14ac:dyDescent="0.25">
      <c r="A3" s="4">
        <v>342</v>
      </c>
      <c r="B3" s="5" t="s">
        <v>10</v>
      </c>
      <c r="C3" s="5" t="s">
        <v>36</v>
      </c>
      <c r="D3" s="5" t="s">
        <v>90</v>
      </c>
      <c r="E3" s="5">
        <v>0</v>
      </c>
      <c r="F3" s="24">
        <v>23.816004354926509</v>
      </c>
      <c r="G3" s="24">
        <f t="shared" si="0"/>
        <v>50.780393080866759</v>
      </c>
      <c r="H3" s="5" t="s">
        <v>12</v>
      </c>
      <c r="I3" s="5" t="s">
        <v>14</v>
      </c>
      <c r="J3" s="6">
        <v>43183</v>
      </c>
      <c r="K3" s="7">
        <v>139.65311459999998</v>
      </c>
      <c r="L3" s="7">
        <v>225.1418219</v>
      </c>
      <c r="M3" s="7">
        <v>85.488707300000016</v>
      </c>
      <c r="N3" s="7">
        <v>18.005324350000002</v>
      </c>
      <c r="O3" s="8">
        <v>438</v>
      </c>
      <c r="P3" s="8">
        <v>0.4</v>
      </c>
      <c r="Q3" s="8">
        <v>3500</v>
      </c>
      <c r="R3" s="8">
        <v>57.199999999999996</v>
      </c>
      <c r="S3" s="8">
        <v>318</v>
      </c>
      <c r="T3" s="8">
        <v>152.6</v>
      </c>
      <c r="U3" s="8">
        <v>32.799999999999997</v>
      </c>
      <c r="V3" s="8">
        <v>7.48</v>
      </c>
      <c r="W3" s="8">
        <v>9.6</v>
      </c>
      <c r="X3" s="8">
        <v>0.76</v>
      </c>
      <c r="Y3" s="9">
        <v>8.6</v>
      </c>
      <c r="Z3" s="9">
        <v>4.2</v>
      </c>
      <c r="AA3" s="9">
        <v>0.3</v>
      </c>
      <c r="AB3" s="8">
        <v>62.199999999999996</v>
      </c>
      <c r="AC3" s="8">
        <v>0.19</v>
      </c>
      <c r="AD3" s="17">
        <v>3920</v>
      </c>
      <c r="AE3" s="8">
        <v>7.48</v>
      </c>
      <c r="AF3" s="8">
        <v>61.8</v>
      </c>
      <c r="AG3" s="8">
        <v>36.200000000000003</v>
      </c>
      <c r="AH3" s="8">
        <v>0.32</v>
      </c>
      <c r="AI3" s="8">
        <v>1.52</v>
      </c>
      <c r="AJ3" s="8">
        <v>4.43</v>
      </c>
      <c r="AK3" s="8">
        <v>0</v>
      </c>
      <c r="AL3" s="19">
        <v>9</v>
      </c>
      <c r="AM3" s="19">
        <v>0.4</v>
      </c>
      <c r="AN3" s="19">
        <v>0.4</v>
      </c>
      <c r="AO3" s="8">
        <v>363</v>
      </c>
      <c r="AP3" s="8">
        <v>0.35000000000000003</v>
      </c>
      <c r="AQ3" s="8">
        <v>3680</v>
      </c>
      <c r="AR3" s="8">
        <v>64.099999999999994</v>
      </c>
      <c r="AS3" s="8">
        <v>482</v>
      </c>
      <c r="AT3" s="8">
        <v>153</v>
      </c>
      <c r="AU3" s="8">
        <v>34.5</v>
      </c>
      <c r="AV3" s="8">
        <v>7.3</v>
      </c>
      <c r="AW3" s="8">
        <v>6.61</v>
      </c>
      <c r="AX3" s="8">
        <v>0.90999999999999992</v>
      </c>
      <c r="AY3" s="17">
        <v>1.26</v>
      </c>
      <c r="AZ3" s="17">
        <v>0.21000000000000002</v>
      </c>
      <c r="BA3" s="17">
        <v>95.8</v>
      </c>
      <c r="BB3" s="17">
        <v>1.41</v>
      </c>
      <c r="BC3" s="17">
        <v>214</v>
      </c>
      <c r="BD3" s="17">
        <v>32.799999999999997</v>
      </c>
      <c r="BE3" s="17">
        <v>0.09</v>
      </c>
      <c r="BF3" s="17">
        <v>3.06</v>
      </c>
      <c r="BG3" s="17">
        <v>11.7</v>
      </c>
      <c r="BH3" s="17">
        <v>0.04</v>
      </c>
    </row>
    <row r="4" spans="1:60" x14ac:dyDescent="0.25">
      <c r="A4" s="4">
        <v>333</v>
      </c>
      <c r="B4" s="5" t="s">
        <v>10</v>
      </c>
      <c r="C4" s="5" t="s">
        <v>33</v>
      </c>
      <c r="D4" s="5" t="s">
        <v>91</v>
      </c>
      <c r="E4" s="5">
        <v>33.799999999999997</v>
      </c>
      <c r="F4" s="24">
        <v>36.939108795396223</v>
      </c>
      <c r="G4" s="24">
        <f t="shared" si="0"/>
        <v>78.761426002977018</v>
      </c>
      <c r="H4" s="5" t="s">
        <v>17</v>
      </c>
      <c r="I4" s="5" t="s">
        <v>14</v>
      </c>
      <c r="J4" s="6">
        <v>43183</v>
      </c>
      <c r="K4" s="7">
        <v>150.02687175</v>
      </c>
      <c r="L4" s="7">
        <v>196.67030584999998</v>
      </c>
      <c r="M4" s="7">
        <v>46.643434100000007</v>
      </c>
      <c r="N4" s="7">
        <v>20.196711149999999</v>
      </c>
      <c r="O4" s="8">
        <v>514</v>
      </c>
      <c r="P4" s="8">
        <v>0.38</v>
      </c>
      <c r="Q4" s="8">
        <v>2240</v>
      </c>
      <c r="R4" s="8">
        <v>91.4</v>
      </c>
      <c r="S4" s="8">
        <v>160.39999999999998</v>
      </c>
      <c r="T4" s="8">
        <v>206</v>
      </c>
      <c r="U4" s="8">
        <v>73.400000000000006</v>
      </c>
      <c r="V4" s="8">
        <v>13.08</v>
      </c>
      <c r="W4" s="8">
        <v>9.76</v>
      </c>
      <c r="X4" s="8">
        <v>0.94</v>
      </c>
      <c r="Y4" s="9">
        <v>8</v>
      </c>
      <c r="Z4" s="9">
        <v>12.2</v>
      </c>
      <c r="AA4" s="9">
        <v>1.4000000000000001</v>
      </c>
      <c r="AB4" s="8">
        <v>204</v>
      </c>
      <c r="AC4" s="8">
        <v>0.26</v>
      </c>
      <c r="AD4" s="17">
        <v>2080</v>
      </c>
      <c r="AE4" s="8">
        <v>30.299999999999997</v>
      </c>
      <c r="AF4" s="8">
        <v>54.699999999999996</v>
      </c>
      <c r="AG4" s="8">
        <v>48.099999999999994</v>
      </c>
      <c r="AH4" s="8">
        <v>3.16</v>
      </c>
      <c r="AI4" s="8">
        <v>37.200000000000003</v>
      </c>
      <c r="AJ4" s="8">
        <v>6.07</v>
      </c>
      <c r="AK4" s="8">
        <v>0.05</v>
      </c>
      <c r="AL4" s="8">
        <v>6.8000000000000007</v>
      </c>
      <c r="AM4" s="8">
        <v>34.799999999999997</v>
      </c>
      <c r="AN4" s="8">
        <v>2.3000000000000003</v>
      </c>
      <c r="AO4" s="8">
        <v>506</v>
      </c>
      <c r="AP4" s="8">
        <v>0.25</v>
      </c>
      <c r="AQ4" s="8">
        <v>2370</v>
      </c>
      <c r="AR4" s="8">
        <v>103</v>
      </c>
      <c r="AS4" s="8">
        <v>240</v>
      </c>
      <c r="AT4" s="8">
        <v>207</v>
      </c>
      <c r="AU4" s="8">
        <v>77.900000000000006</v>
      </c>
      <c r="AV4" s="8">
        <v>13.899999999999999</v>
      </c>
      <c r="AW4" s="8">
        <v>6.8000000000000007</v>
      </c>
      <c r="AX4" s="8">
        <v>0.96</v>
      </c>
      <c r="AY4" s="17">
        <v>1.81</v>
      </c>
      <c r="AZ4" s="17">
        <v>0.3</v>
      </c>
      <c r="BA4" s="17">
        <v>139</v>
      </c>
      <c r="BB4" s="17">
        <v>1.6500000000000001</v>
      </c>
      <c r="BC4" s="17">
        <v>166</v>
      </c>
      <c r="BD4" s="17">
        <v>62.400000000000006</v>
      </c>
      <c r="BE4" s="17">
        <v>0.19</v>
      </c>
      <c r="BF4" s="17">
        <v>4.3600000000000003</v>
      </c>
      <c r="BG4" s="17">
        <v>13.3</v>
      </c>
      <c r="BH4" s="17">
        <v>0.02</v>
      </c>
    </row>
    <row r="5" spans="1:60" x14ac:dyDescent="0.25">
      <c r="A5" s="4">
        <v>336</v>
      </c>
      <c r="B5" s="5" t="s">
        <v>10</v>
      </c>
      <c r="C5" s="5" t="s">
        <v>34</v>
      </c>
      <c r="D5" s="5" t="s">
        <v>90</v>
      </c>
      <c r="E5" s="5">
        <v>0</v>
      </c>
      <c r="F5" s="24">
        <v>25.269541778975739</v>
      </c>
      <c r="G5" s="24">
        <f t="shared" si="0"/>
        <v>53.879619997816079</v>
      </c>
      <c r="H5" s="5" t="s">
        <v>12</v>
      </c>
      <c r="I5" s="5" t="s">
        <v>14</v>
      </c>
      <c r="J5" s="6">
        <v>43183</v>
      </c>
      <c r="K5" s="7">
        <v>147.27480295000004</v>
      </c>
      <c r="L5" s="7">
        <v>234.73487730000002</v>
      </c>
      <c r="M5" s="7">
        <v>87.460074349999985</v>
      </c>
      <c r="N5" s="7">
        <v>18.478890150000002</v>
      </c>
      <c r="O5" s="8">
        <v>420</v>
      </c>
      <c r="P5" s="8">
        <v>0.68</v>
      </c>
      <c r="Q5" s="8">
        <v>3380</v>
      </c>
      <c r="R5" s="8">
        <v>55.599999999999994</v>
      </c>
      <c r="S5" s="8">
        <v>298</v>
      </c>
      <c r="T5" s="8">
        <v>146.19999999999999</v>
      </c>
      <c r="U5" s="8">
        <v>26.8</v>
      </c>
      <c r="V5" s="8">
        <v>8.58</v>
      </c>
      <c r="W5" s="8">
        <v>8.9600000000000009</v>
      </c>
      <c r="X5" s="8">
        <v>0.66</v>
      </c>
      <c r="Y5" s="9">
        <v>7.7</v>
      </c>
      <c r="Z5" s="9">
        <v>2.9</v>
      </c>
      <c r="AA5" s="9">
        <v>0.5</v>
      </c>
      <c r="AB5" s="8">
        <v>63.4</v>
      </c>
      <c r="AC5" s="8">
        <v>0.08</v>
      </c>
      <c r="AD5" s="17">
        <v>3900</v>
      </c>
      <c r="AE5" s="8">
        <v>6.9499999999999993</v>
      </c>
      <c r="AF5" s="8">
        <v>60.9</v>
      </c>
      <c r="AG5" s="8">
        <v>35.099999999999994</v>
      </c>
      <c r="AH5" s="8">
        <v>0.29000000000000004</v>
      </c>
      <c r="AI5" s="8">
        <v>1.6</v>
      </c>
      <c r="AJ5" s="8">
        <v>5.58</v>
      </c>
      <c r="AK5" s="8">
        <v>0</v>
      </c>
      <c r="AL5" s="8">
        <v>12</v>
      </c>
      <c r="AM5" s="8">
        <v>1.6</v>
      </c>
      <c r="AN5" s="8">
        <v>0.70000000000000007</v>
      </c>
      <c r="AO5" s="8">
        <v>335</v>
      </c>
      <c r="AP5" s="8">
        <v>0.83000000000000007</v>
      </c>
      <c r="AQ5" s="8">
        <v>3610</v>
      </c>
      <c r="AR5" s="8">
        <v>63.4</v>
      </c>
      <c r="AS5" s="8">
        <v>442</v>
      </c>
      <c r="AT5" s="8">
        <v>150</v>
      </c>
      <c r="AU5" s="8">
        <v>28.599999999999998</v>
      </c>
      <c r="AV5" s="8">
        <v>8.94</v>
      </c>
      <c r="AW5" s="8">
        <v>7.1899999999999995</v>
      </c>
      <c r="AX5" s="8">
        <v>0.79</v>
      </c>
      <c r="AY5" s="17">
        <v>1.57</v>
      </c>
      <c r="AZ5" s="17">
        <v>0.26</v>
      </c>
      <c r="BA5" s="17">
        <v>106</v>
      </c>
      <c r="BB5" s="17">
        <v>1.32</v>
      </c>
      <c r="BC5" s="17">
        <v>203</v>
      </c>
      <c r="BD5" s="17">
        <v>31.099999999999998</v>
      </c>
      <c r="BE5" s="17">
        <v>0.09</v>
      </c>
      <c r="BF5" s="17">
        <v>3.5599999999999996</v>
      </c>
      <c r="BG5" s="17">
        <v>13</v>
      </c>
      <c r="BH5" s="17">
        <v>0</v>
      </c>
    </row>
    <row r="6" spans="1:60" x14ac:dyDescent="0.25">
      <c r="A6" s="4">
        <v>330</v>
      </c>
      <c r="B6" s="5" t="s">
        <v>10</v>
      </c>
      <c r="C6" s="5" t="s">
        <v>32</v>
      </c>
      <c r="D6" s="5" t="s">
        <v>90</v>
      </c>
      <c r="E6" s="5">
        <v>0</v>
      </c>
      <c r="F6" s="24">
        <v>26.695003110097399</v>
      </c>
      <c r="G6" s="24">
        <f t="shared" si="0"/>
        <v>56.91898317717996</v>
      </c>
      <c r="H6" s="5" t="s">
        <v>17</v>
      </c>
      <c r="I6" s="5" t="s">
        <v>14</v>
      </c>
      <c r="J6" s="6">
        <v>43183</v>
      </c>
      <c r="K6" s="7">
        <v>143.900390625</v>
      </c>
      <c r="L6" s="7">
        <v>184.80831600000002</v>
      </c>
      <c r="M6" s="7">
        <v>40.907776350000006</v>
      </c>
      <c r="N6" s="7">
        <v>19.588965300000002</v>
      </c>
      <c r="O6" s="8">
        <v>532</v>
      </c>
      <c r="P6" s="8">
        <v>0.32</v>
      </c>
      <c r="Q6" s="8">
        <v>2260</v>
      </c>
      <c r="R6" s="8">
        <v>95</v>
      </c>
      <c r="S6" s="8">
        <v>168.4</v>
      </c>
      <c r="T6" s="8">
        <v>202</v>
      </c>
      <c r="U6" s="8">
        <v>69.400000000000006</v>
      </c>
      <c r="V6" s="8">
        <v>16.78</v>
      </c>
      <c r="W6" s="8">
        <v>11.54</v>
      </c>
      <c r="X6" s="8">
        <v>0.94</v>
      </c>
      <c r="Y6" s="8">
        <v>11.100000000000001</v>
      </c>
      <c r="Z6" s="8">
        <v>13.899999999999999</v>
      </c>
      <c r="AA6" s="8">
        <v>2.4</v>
      </c>
      <c r="AB6" s="11">
        <v>159.70000000000002</v>
      </c>
      <c r="AC6" s="8">
        <v>0.16</v>
      </c>
      <c r="AD6" s="18">
        <v>1037.2</v>
      </c>
      <c r="AE6" s="14">
        <v>28.3</v>
      </c>
      <c r="AF6" s="15">
        <v>59.699999999999996</v>
      </c>
      <c r="AG6" s="8">
        <v>101</v>
      </c>
      <c r="AH6" s="8">
        <v>34.700000000000003</v>
      </c>
      <c r="AI6" s="16">
        <v>32.799999999999997</v>
      </c>
      <c r="AJ6" s="8">
        <v>5.77</v>
      </c>
      <c r="AK6" s="8">
        <v>0.47</v>
      </c>
      <c r="AL6" s="8">
        <v>5.4</v>
      </c>
      <c r="AM6" s="8">
        <v>31.8</v>
      </c>
      <c r="AN6" s="8">
        <v>1.7999999999999998</v>
      </c>
      <c r="AO6" s="8">
        <v>527</v>
      </c>
      <c r="AP6" s="8">
        <v>0.52</v>
      </c>
      <c r="AQ6" s="8">
        <v>2410</v>
      </c>
      <c r="AR6" s="8">
        <v>108</v>
      </c>
      <c r="AS6" s="8">
        <v>253</v>
      </c>
      <c r="AT6" s="8">
        <v>204</v>
      </c>
      <c r="AU6" s="8">
        <v>73.400000000000006</v>
      </c>
      <c r="AV6" s="8">
        <v>17.899999999999999</v>
      </c>
      <c r="AW6" s="8">
        <v>7.2799999999999994</v>
      </c>
      <c r="AX6" s="8">
        <v>1.04</v>
      </c>
      <c r="AY6" s="17">
        <v>0.38</v>
      </c>
      <c r="AZ6" s="17">
        <v>0.02</v>
      </c>
      <c r="BA6" s="17">
        <v>112</v>
      </c>
      <c r="BB6" s="17">
        <v>1.1200000000000001</v>
      </c>
      <c r="BC6" s="17">
        <v>168</v>
      </c>
      <c r="BD6" s="17">
        <v>64.3</v>
      </c>
      <c r="BE6" s="17">
        <v>0.13</v>
      </c>
      <c r="BF6" s="17">
        <v>4.3</v>
      </c>
      <c r="BG6" s="17">
        <v>13.4</v>
      </c>
      <c r="BH6" s="17">
        <v>0.02</v>
      </c>
    </row>
    <row r="7" spans="1:60" x14ac:dyDescent="0.25">
      <c r="A7" s="4">
        <v>282</v>
      </c>
      <c r="B7" s="5" t="s">
        <v>10</v>
      </c>
      <c r="C7" s="5" t="s">
        <v>11</v>
      </c>
      <c r="D7" s="5" t="s">
        <v>92</v>
      </c>
      <c r="E7" s="5">
        <v>11.3</v>
      </c>
      <c r="F7" s="24">
        <v>36.453067890193637</v>
      </c>
      <c r="G7" s="24">
        <f t="shared" si="0"/>
        <v>77.725091450306266</v>
      </c>
      <c r="H7" s="5" t="s">
        <v>12</v>
      </c>
      <c r="I7" s="5" t="s">
        <v>14</v>
      </c>
      <c r="J7" s="6">
        <v>43183</v>
      </c>
      <c r="K7" s="7">
        <v>182.74183155</v>
      </c>
      <c r="L7" s="7">
        <v>244.5570012</v>
      </c>
      <c r="M7" s="7">
        <v>61.815169650000001</v>
      </c>
      <c r="N7" s="7">
        <v>26.603202850000002</v>
      </c>
      <c r="O7" s="8">
        <v>268</v>
      </c>
      <c r="P7" s="8">
        <v>0.74</v>
      </c>
      <c r="Q7" s="8">
        <v>3280</v>
      </c>
      <c r="R7" s="8">
        <v>49</v>
      </c>
      <c r="S7" s="8">
        <v>328</v>
      </c>
      <c r="T7" s="8">
        <v>171.8</v>
      </c>
      <c r="U7" s="8">
        <v>25.2</v>
      </c>
      <c r="V7" s="8">
        <v>10.039999999999999</v>
      </c>
      <c r="W7" s="8">
        <v>7.94</v>
      </c>
      <c r="X7" s="8">
        <v>1.02</v>
      </c>
      <c r="Y7" s="8">
        <v>10.8</v>
      </c>
      <c r="Z7" s="8">
        <v>2.9</v>
      </c>
      <c r="AA7" s="8">
        <v>0.5</v>
      </c>
      <c r="AB7" s="11">
        <v>57.5</v>
      </c>
      <c r="AC7" s="12">
        <v>0</v>
      </c>
      <c r="AD7" s="13">
        <v>3090.6</v>
      </c>
      <c r="AE7" s="14">
        <v>6</v>
      </c>
      <c r="AF7" s="15">
        <v>68</v>
      </c>
      <c r="AG7" s="12">
        <v>31.05</v>
      </c>
      <c r="AH7" s="12">
        <v>0.54</v>
      </c>
      <c r="AI7" s="12">
        <v>6.5</v>
      </c>
      <c r="AJ7" s="12">
        <v>6.625</v>
      </c>
      <c r="AK7" s="12">
        <v>0.21999999999999997</v>
      </c>
      <c r="AL7" s="8">
        <v>10.600000000000001</v>
      </c>
      <c r="AM7" s="8">
        <v>3.5999999999999996</v>
      </c>
      <c r="AN7" s="8">
        <v>1.5</v>
      </c>
      <c r="AO7" s="8">
        <v>195</v>
      </c>
      <c r="AP7" s="8">
        <v>0.53</v>
      </c>
      <c r="AQ7" s="8">
        <v>3420</v>
      </c>
      <c r="AR7" s="8">
        <v>43.099999999999994</v>
      </c>
      <c r="AS7" s="8">
        <v>522</v>
      </c>
      <c r="AT7" s="8">
        <v>161</v>
      </c>
      <c r="AU7" s="8">
        <v>22.5</v>
      </c>
      <c r="AV7" s="8">
        <v>8.3099999999999987</v>
      </c>
      <c r="AW7" s="8">
        <v>6.9499999999999993</v>
      </c>
      <c r="AX7" s="8">
        <v>0.85999999999999988</v>
      </c>
      <c r="AY7" s="17">
        <v>0.96</v>
      </c>
      <c r="AZ7" s="17">
        <v>7.0000000000000007E-2</v>
      </c>
      <c r="BA7" s="17">
        <v>113</v>
      </c>
      <c r="BB7" s="17">
        <v>1.85</v>
      </c>
      <c r="BC7" s="17">
        <v>269</v>
      </c>
      <c r="BD7" s="17">
        <v>38.299999999999997</v>
      </c>
      <c r="BE7" s="17">
        <v>0.10999999999999999</v>
      </c>
      <c r="BF7" s="17">
        <v>3.79</v>
      </c>
      <c r="BG7" s="17">
        <v>3.04</v>
      </c>
      <c r="BH7" s="17">
        <v>0.08</v>
      </c>
    </row>
    <row r="8" spans="1:60" x14ac:dyDescent="0.25">
      <c r="A8" s="21" t="s">
        <v>39</v>
      </c>
      <c r="B8" s="21" t="s">
        <v>10</v>
      </c>
      <c r="C8" s="21" t="s">
        <v>38</v>
      </c>
      <c r="D8" s="21" t="s">
        <v>93</v>
      </c>
      <c r="E8" s="21">
        <v>22.5</v>
      </c>
      <c r="F8" s="24">
        <v>36.647484252274701</v>
      </c>
      <c r="G8" s="24">
        <f t="shared" si="0"/>
        <v>78.139625271374641</v>
      </c>
      <c r="H8" s="21" t="s">
        <v>17</v>
      </c>
      <c r="I8" s="5" t="s">
        <v>14</v>
      </c>
      <c r="J8" s="6">
        <v>43185</v>
      </c>
      <c r="K8" s="8">
        <v>125.85876024999999</v>
      </c>
      <c r="L8" s="8">
        <v>171.48672189999999</v>
      </c>
      <c r="M8" s="8">
        <v>45.627961650000003</v>
      </c>
      <c r="N8" s="8">
        <v>10.977801700000001</v>
      </c>
      <c r="O8" s="8">
        <v>610</v>
      </c>
      <c r="P8" s="8">
        <v>1.48</v>
      </c>
      <c r="Q8" s="8">
        <v>2920</v>
      </c>
      <c r="R8" s="8">
        <v>94.2</v>
      </c>
      <c r="S8" s="8">
        <v>374</v>
      </c>
      <c r="T8" s="8">
        <v>458</v>
      </c>
      <c r="U8" s="8">
        <v>89.600000000000009</v>
      </c>
      <c r="V8" s="8">
        <v>186.20000000000002</v>
      </c>
      <c r="W8" s="8">
        <v>15.16</v>
      </c>
      <c r="X8" s="8">
        <v>7.22</v>
      </c>
      <c r="Y8" s="8">
        <v>3.3000000000000003</v>
      </c>
      <c r="Z8" s="8">
        <v>5.4</v>
      </c>
      <c r="AA8" s="8">
        <v>0.8</v>
      </c>
      <c r="AB8" s="8">
        <v>155</v>
      </c>
      <c r="AC8" s="8">
        <v>1.1500000000000001</v>
      </c>
      <c r="AD8" s="17">
        <v>2800</v>
      </c>
      <c r="AE8" s="8">
        <v>29.900000000000002</v>
      </c>
      <c r="AF8" s="8">
        <v>93.100000000000009</v>
      </c>
      <c r="AG8" s="8">
        <v>98.5</v>
      </c>
      <c r="AH8" s="8">
        <v>2.96</v>
      </c>
      <c r="AI8" s="8">
        <v>179</v>
      </c>
      <c r="AJ8" s="8">
        <v>9.81</v>
      </c>
      <c r="AK8" s="8">
        <v>0.68</v>
      </c>
      <c r="AL8" s="8">
        <v>3.8</v>
      </c>
      <c r="AM8" s="8">
        <v>33.1</v>
      </c>
      <c r="AN8" s="8">
        <v>2.3000000000000003</v>
      </c>
      <c r="AO8" s="8">
        <v>426</v>
      </c>
      <c r="AP8" s="8">
        <v>0.06</v>
      </c>
      <c r="AQ8" s="8">
        <v>2440</v>
      </c>
      <c r="AR8" s="8">
        <v>68.3</v>
      </c>
      <c r="AS8" s="8">
        <v>224</v>
      </c>
      <c r="AT8" s="8">
        <v>144</v>
      </c>
      <c r="AU8" s="8">
        <v>55.099999999999994</v>
      </c>
      <c r="AV8" s="8">
        <v>14.2</v>
      </c>
      <c r="AW8" s="8">
        <v>7.18</v>
      </c>
      <c r="AX8" s="8">
        <v>0.17</v>
      </c>
      <c r="AY8" s="17">
        <v>0.4</v>
      </c>
      <c r="AZ8" s="17">
        <v>0.14000000000000001</v>
      </c>
      <c r="BA8" s="17">
        <v>123</v>
      </c>
      <c r="BB8" s="17">
        <v>0.66</v>
      </c>
      <c r="BC8" s="17">
        <v>183</v>
      </c>
      <c r="BD8" s="17">
        <v>64.400000000000006</v>
      </c>
      <c r="BE8" s="17">
        <v>0.12</v>
      </c>
      <c r="BF8" s="17">
        <v>3.08</v>
      </c>
      <c r="BG8" s="17">
        <v>13.799999999999999</v>
      </c>
      <c r="BH8" s="17">
        <v>0</v>
      </c>
    </row>
    <row r="9" spans="1:60" x14ac:dyDescent="0.25">
      <c r="A9" s="4">
        <v>327</v>
      </c>
      <c r="B9" s="5" t="s">
        <v>10</v>
      </c>
      <c r="C9" s="5" t="s">
        <v>31</v>
      </c>
      <c r="D9" s="5" t="s">
        <v>90</v>
      </c>
      <c r="E9" s="5">
        <v>0</v>
      </c>
      <c r="F9" s="24">
        <v>27.602114866265808</v>
      </c>
      <c r="G9" s="24">
        <f t="shared" si="0"/>
        <v>58.853123382229867</v>
      </c>
      <c r="H9" s="5" t="s">
        <v>12</v>
      </c>
      <c r="I9" s="5" t="s">
        <v>14</v>
      </c>
      <c r="J9" s="6">
        <v>43183</v>
      </c>
      <c r="K9" s="7">
        <v>139.53759214999999</v>
      </c>
      <c r="L9" s="7">
        <v>219.11041925000001</v>
      </c>
      <c r="M9" s="7">
        <v>79.572827099999998</v>
      </c>
      <c r="N9" s="7">
        <v>13.905562250000001</v>
      </c>
      <c r="O9" s="8">
        <v>428</v>
      </c>
      <c r="P9" s="8">
        <v>0.54</v>
      </c>
      <c r="Q9" s="8">
        <v>3420</v>
      </c>
      <c r="R9" s="8">
        <v>50.199999999999996</v>
      </c>
      <c r="S9" s="8">
        <v>280</v>
      </c>
      <c r="T9" s="8">
        <v>143.80000000000001</v>
      </c>
      <c r="U9" s="8">
        <v>31.6</v>
      </c>
      <c r="V9" s="8">
        <v>6.32</v>
      </c>
      <c r="W9" s="8">
        <v>8.24</v>
      </c>
      <c r="X9" s="8">
        <v>0.58000000000000007</v>
      </c>
      <c r="Y9" s="8">
        <v>5.2</v>
      </c>
      <c r="Z9" s="8"/>
      <c r="AA9" s="8">
        <v>0.3</v>
      </c>
      <c r="AB9" s="11">
        <v>51.3</v>
      </c>
      <c r="AC9" s="8">
        <v>0.27</v>
      </c>
      <c r="AD9" s="13">
        <v>3208.2</v>
      </c>
      <c r="AE9" s="14">
        <v>4.6000000000000005</v>
      </c>
      <c r="AF9" s="15">
        <v>75.400000000000006</v>
      </c>
      <c r="AG9" s="8">
        <v>71.900000000000006</v>
      </c>
      <c r="AH9" s="8">
        <v>15.8</v>
      </c>
      <c r="AI9" s="8">
        <v>3.16</v>
      </c>
      <c r="AJ9" s="8">
        <v>4.12</v>
      </c>
      <c r="AK9" s="8">
        <v>0.29000000000000004</v>
      </c>
      <c r="AL9" s="8">
        <v>5.4</v>
      </c>
      <c r="AM9" s="8">
        <v>2</v>
      </c>
      <c r="AN9" s="8">
        <v>1.5</v>
      </c>
      <c r="AO9" s="8">
        <v>340</v>
      </c>
      <c r="AP9" s="8">
        <v>0.44999999999999996</v>
      </c>
      <c r="AQ9" s="8">
        <v>3660</v>
      </c>
      <c r="AR9" s="8">
        <v>56.1</v>
      </c>
      <c r="AS9" s="8">
        <v>412</v>
      </c>
      <c r="AT9" s="8">
        <v>144</v>
      </c>
      <c r="AU9" s="8">
        <v>33</v>
      </c>
      <c r="AV9" s="8">
        <v>6.36</v>
      </c>
      <c r="AW9" s="8">
        <v>6.01</v>
      </c>
      <c r="AX9" s="8">
        <v>0.71</v>
      </c>
      <c r="AY9" s="17">
        <v>0.5</v>
      </c>
      <c r="AZ9" s="17">
        <v>0.10999999999999999</v>
      </c>
      <c r="BA9" s="17">
        <v>69</v>
      </c>
      <c r="BB9" s="17">
        <v>1.08</v>
      </c>
      <c r="BC9" s="17">
        <v>196</v>
      </c>
      <c r="BD9" s="17">
        <v>32.799999999999997</v>
      </c>
      <c r="BE9" s="17">
        <v>0.08</v>
      </c>
      <c r="BF9" s="17">
        <v>3.05</v>
      </c>
      <c r="BG9" s="17">
        <v>11.7</v>
      </c>
      <c r="BH9" s="17">
        <v>7.0000000000000007E-2</v>
      </c>
    </row>
    <row r="10" spans="1:60" x14ac:dyDescent="0.25">
      <c r="A10" s="4">
        <v>321</v>
      </c>
      <c r="B10" s="5" t="s">
        <v>10</v>
      </c>
      <c r="C10" s="5" t="s">
        <v>29</v>
      </c>
      <c r="D10" s="5" t="s">
        <v>90</v>
      </c>
      <c r="E10" s="5">
        <v>0</v>
      </c>
      <c r="F10" s="24">
        <v>26.306240928882438</v>
      </c>
      <c r="G10" s="24">
        <f t="shared" si="0"/>
        <v>56.090065946444433</v>
      </c>
      <c r="H10" s="5" t="s">
        <v>17</v>
      </c>
      <c r="I10" s="5" t="s">
        <v>14</v>
      </c>
      <c r="J10" s="6">
        <v>43183</v>
      </c>
      <c r="K10" s="7">
        <v>109.30792875</v>
      </c>
      <c r="L10" s="7">
        <v>163.98360034999999</v>
      </c>
      <c r="M10" s="7">
        <v>54.675671600000001</v>
      </c>
      <c r="N10" s="7">
        <v>11.62602965</v>
      </c>
      <c r="O10" s="8">
        <v>488</v>
      </c>
      <c r="P10" s="8">
        <v>0.43999999999999995</v>
      </c>
      <c r="Q10" s="8">
        <v>2480</v>
      </c>
      <c r="R10" s="8">
        <v>75.8</v>
      </c>
      <c r="S10" s="8">
        <v>170.6</v>
      </c>
      <c r="T10" s="8">
        <v>183.6</v>
      </c>
      <c r="U10" s="8">
        <v>62</v>
      </c>
      <c r="V10" s="8">
        <v>19.2</v>
      </c>
      <c r="W10" s="8">
        <v>10.82</v>
      </c>
      <c r="X10" s="8">
        <v>0.94</v>
      </c>
      <c r="Y10" s="8">
        <v>4.6999999999999993</v>
      </c>
      <c r="Z10" s="8">
        <v>14.299999999999999</v>
      </c>
      <c r="AA10" s="8">
        <v>0.89999999999999991</v>
      </c>
      <c r="AB10" s="11">
        <v>126.6</v>
      </c>
      <c r="AC10" s="8">
        <v>0.21999999999999997</v>
      </c>
      <c r="AD10" s="13">
        <v>1312.2</v>
      </c>
      <c r="AE10" s="14">
        <v>17.899999999999999</v>
      </c>
      <c r="AF10" s="15">
        <v>58</v>
      </c>
      <c r="AG10" s="8">
        <v>91.8</v>
      </c>
      <c r="AH10" s="8">
        <v>31</v>
      </c>
      <c r="AI10" s="16">
        <v>24.4</v>
      </c>
      <c r="AJ10" s="8">
        <v>5.41</v>
      </c>
      <c r="AK10" s="8">
        <v>0.47</v>
      </c>
      <c r="AL10" s="8">
        <v>4.3</v>
      </c>
      <c r="AM10" s="8">
        <v>18.799999999999997</v>
      </c>
      <c r="AN10" s="8">
        <v>1.6</v>
      </c>
      <c r="AO10" s="8">
        <v>472</v>
      </c>
      <c r="AP10" s="8">
        <v>0.59</v>
      </c>
      <c r="AQ10" s="8">
        <v>2640</v>
      </c>
      <c r="AR10" s="8">
        <v>84.9</v>
      </c>
      <c r="AS10" s="8">
        <v>253</v>
      </c>
      <c r="AT10" s="8">
        <v>185</v>
      </c>
      <c r="AU10" s="8">
        <v>64.800000000000011</v>
      </c>
      <c r="AV10" s="8">
        <v>9.3000000000000007</v>
      </c>
      <c r="AW10" s="8">
        <v>7.41</v>
      </c>
      <c r="AX10" s="8">
        <v>1.03</v>
      </c>
      <c r="AY10" s="17">
        <v>0.63</v>
      </c>
      <c r="AZ10" s="17">
        <v>0</v>
      </c>
      <c r="BA10" s="17">
        <v>88</v>
      </c>
      <c r="BB10" s="17">
        <v>2.6</v>
      </c>
      <c r="BC10" s="17">
        <v>164</v>
      </c>
      <c r="BD10" s="17">
        <v>55.599999999999994</v>
      </c>
      <c r="BE10" s="17">
        <v>0.31</v>
      </c>
      <c r="BF10" s="17">
        <v>3.09</v>
      </c>
      <c r="BG10" s="17">
        <v>11.399999999999999</v>
      </c>
      <c r="BH10" s="17">
        <v>0.18</v>
      </c>
    </row>
    <row r="11" spans="1:60" x14ac:dyDescent="0.25">
      <c r="A11" s="4">
        <v>324</v>
      </c>
      <c r="B11" s="5" t="s">
        <v>10</v>
      </c>
      <c r="C11" s="5" t="s">
        <v>30</v>
      </c>
      <c r="D11" s="5" t="s">
        <v>93</v>
      </c>
      <c r="E11" s="5">
        <v>22.5</v>
      </c>
      <c r="F11" s="24">
        <v>42.577183295746167</v>
      </c>
      <c r="G11" s="24">
        <f t="shared" si="0"/>
        <v>90.782906813957723</v>
      </c>
      <c r="H11" s="5" t="s">
        <v>12</v>
      </c>
      <c r="I11" s="5" t="s">
        <v>14</v>
      </c>
      <c r="J11" s="6">
        <v>43183</v>
      </c>
      <c r="K11" s="7">
        <v>128.96925490000001</v>
      </c>
      <c r="L11" s="7">
        <v>203.62185355000003</v>
      </c>
      <c r="M11" s="7">
        <v>74.652598650000002</v>
      </c>
      <c r="N11" s="7">
        <v>18.304315600000002</v>
      </c>
      <c r="O11" s="8">
        <v>444</v>
      </c>
      <c r="P11" s="8">
        <v>0.38</v>
      </c>
      <c r="Q11" s="8">
        <v>3340</v>
      </c>
      <c r="R11" s="8">
        <v>52.400000000000006</v>
      </c>
      <c r="S11" s="8">
        <v>304</v>
      </c>
      <c r="T11" s="8">
        <v>146.4</v>
      </c>
      <c r="U11" s="8">
        <v>34.200000000000003</v>
      </c>
      <c r="V11" s="8">
        <v>6.7</v>
      </c>
      <c r="W11" s="8">
        <v>11.459999999999999</v>
      </c>
      <c r="X11" s="8">
        <v>0.76</v>
      </c>
      <c r="Y11" s="8">
        <v>10.3</v>
      </c>
      <c r="Z11" s="8"/>
      <c r="AA11" s="8">
        <v>0.3</v>
      </c>
      <c r="AB11" s="11">
        <v>58.7</v>
      </c>
      <c r="AC11" s="8">
        <v>0.19</v>
      </c>
      <c r="AD11" s="13">
        <v>3052.9</v>
      </c>
      <c r="AE11" s="14">
        <v>5.4</v>
      </c>
      <c r="AF11" s="15">
        <v>80.900000000000006</v>
      </c>
      <c r="AG11" s="8">
        <v>73.2</v>
      </c>
      <c r="AH11" s="8">
        <v>17.100000000000001</v>
      </c>
      <c r="AI11" s="8">
        <v>3.35</v>
      </c>
      <c r="AJ11" s="8">
        <v>5.7299999999999995</v>
      </c>
      <c r="AK11" s="8">
        <v>0.38</v>
      </c>
      <c r="AL11" s="8">
        <v>10.3</v>
      </c>
      <c r="AM11" s="8">
        <v>3</v>
      </c>
      <c r="AN11" s="8">
        <v>1.6</v>
      </c>
      <c r="AO11" s="8">
        <v>364</v>
      </c>
      <c r="AP11" s="8">
        <v>0.34</v>
      </c>
      <c r="AQ11" s="8">
        <v>3620</v>
      </c>
      <c r="AR11" s="8">
        <v>60.199999999999996</v>
      </c>
      <c r="AS11" s="8">
        <v>454</v>
      </c>
      <c r="AT11" s="8">
        <v>152</v>
      </c>
      <c r="AU11" s="8">
        <v>37</v>
      </c>
      <c r="AV11" s="8">
        <v>6.78</v>
      </c>
      <c r="AW11" s="8">
        <v>7.25</v>
      </c>
      <c r="AX11" s="8">
        <v>0.91999999999999993</v>
      </c>
      <c r="AY11" s="17">
        <v>0.47</v>
      </c>
      <c r="AZ11" s="17">
        <v>0.12</v>
      </c>
      <c r="BA11" s="17">
        <v>74.900000000000006</v>
      </c>
      <c r="BB11" s="17">
        <v>1.2</v>
      </c>
      <c r="BC11" s="17">
        <v>207</v>
      </c>
      <c r="BD11" s="17">
        <v>33.4</v>
      </c>
      <c r="BE11" s="17">
        <v>0.08</v>
      </c>
      <c r="BF11" s="17">
        <v>3.25</v>
      </c>
      <c r="BG11" s="17">
        <v>11.899999999999999</v>
      </c>
      <c r="BH11" s="17">
        <v>7.0000000000000007E-2</v>
      </c>
    </row>
    <row r="12" spans="1:60" x14ac:dyDescent="0.25">
      <c r="A12" s="4">
        <v>315</v>
      </c>
      <c r="B12" s="5" t="s">
        <v>10</v>
      </c>
      <c r="C12" s="5" t="s">
        <v>27</v>
      </c>
      <c r="D12" s="5" t="s">
        <v>91</v>
      </c>
      <c r="E12" s="5">
        <v>33.799999999999997</v>
      </c>
      <c r="F12" s="24">
        <v>39.758146045571195</v>
      </c>
      <c r="G12" s="24">
        <f t="shared" si="0"/>
        <v>84.772166408467371</v>
      </c>
      <c r="H12" s="5" t="s">
        <v>17</v>
      </c>
      <c r="I12" s="5" t="s">
        <v>14</v>
      </c>
      <c r="J12" s="6">
        <v>43183</v>
      </c>
      <c r="K12" s="7">
        <v>129.0512875</v>
      </c>
      <c r="L12" s="7">
        <v>176.69648405000001</v>
      </c>
      <c r="M12" s="7">
        <v>47.645196550000001</v>
      </c>
      <c r="N12" s="7">
        <v>13.852897849999998</v>
      </c>
      <c r="O12" s="8">
        <v>454</v>
      </c>
      <c r="P12" s="8">
        <v>0.36</v>
      </c>
      <c r="Q12" s="8">
        <v>2440</v>
      </c>
      <c r="R12" s="8">
        <v>69</v>
      </c>
      <c r="S12" s="8">
        <v>187</v>
      </c>
      <c r="T12" s="8">
        <v>202</v>
      </c>
      <c r="U12" s="8">
        <v>63.8</v>
      </c>
      <c r="V12" s="8">
        <v>16.399999999999999</v>
      </c>
      <c r="W12" s="8">
        <v>9.02</v>
      </c>
      <c r="X12" s="8">
        <v>1.02</v>
      </c>
      <c r="Y12" s="8">
        <v>4.5</v>
      </c>
      <c r="Z12" s="8">
        <v>16.899999999999999</v>
      </c>
      <c r="AA12" s="8">
        <v>1.4000000000000001</v>
      </c>
      <c r="AB12" s="11">
        <v>131.9</v>
      </c>
      <c r="AC12" s="8">
        <v>0.18</v>
      </c>
      <c r="AD12" s="13">
        <v>1384.3000000000002</v>
      </c>
      <c r="AE12" s="14">
        <v>18.799999999999997</v>
      </c>
      <c r="AF12" s="15">
        <v>57.199999999999996</v>
      </c>
      <c r="AG12" s="8">
        <v>101</v>
      </c>
      <c r="AH12" s="8">
        <v>31.9</v>
      </c>
      <c r="AI12" s="16">
        <v>26.400000000000002</v>
      </c>
      <c r="AJ12" s="8">
        <v>4.51</v>
      </c>
      <c r="AK12" s="8">
        <v>0.51</v>
      </c>
      <c r="AL12" s="8">
        <v>4.6999999999999993</v>
      </c>
      <c r="AM12" s="8">
        <v>32.5</v>
      </c>
      <c r="AN12" s="8">
        <v>1.4000000000000001</v>
      </c>
      <c r="AO12" s="8">
        <v>418</v>
      </c>
      <c r="AP12" s="8">
        <v>0.39</v>
      </c>
      <c r="AQ12" s="8">
        <v>2580</v>
      </c>
      <c r="AR12" s="8">
        <v>76.2</v>
      </c>
      <c r="AS12" s="8">
        <v>237</v>
      </c>
      <c r="AT12" s="8">
        <v>202</v>
      </c>
      <c r="AU12" s="8">
        <v>66</v>
      </c>
      <c r="AV12" s="8">
        <v>14.2</v>
      </c>
      <c r="AW12" s="8">
        <v>6.53</v>
      </c>
      <c r="AX12" s="8">
        <v>1.03</v>
      </c>
      <c r="AY12" s="17">
        <v>0.4</v>
      </c>
      <c r="AZ12" s="17">
        <v>0.1</v>
      </c>
      <c r="BA12" s="17">
        <v>99.2</v>
      </c>
      <c r="BB12" s="17">
        <v>1.1500000000000001</v>
      </c>
      <c r="BC12" s="17">
        <v>179</v>
      </c>
      <c r="BD12" s="17">
        <v>55</v>
      </c>
      <c r="BE12" s="17">
        <v>0.12</v>
      </c>
      <c r="BF12" s="17">
        <v>3.7800000000000002</v>
      </c>
      <c r="BG12" s="17">
        <v>11.5</v>
      </c>
      <c r="BH12" s="17">
        <v>0.06</v>
      </c>
    </row>
    <row r="13" spans="1:60" x14ac:dyDescent="0.25">
      <c r="A13" s="4">
        <v>318</v>
      </c>
      <c r="B13" s="5" t="s">
        <v>10</v>
      </c>
      <c r="C13" s="5" t="s">
        <v>28</v>
      </c>
      <c r="D13" s="5" t="s">
        <v>90</v>
      </c>
      <c r="E13" s="5">
        <v>0</v>
      </c>
      <c r="F13" s="24">
        <v>29.027576197387518</v>
      </c>
      <c r="G13" s="24">
        <f t="shared" si="0"/>
        <v>61.892486561593849</v>
      </c>
      <c r="H13" s="5" t="s">
        <v>12</v>
      </c>
      <c r="I13" s="5" t="s">
        <v>14</v>
      </c>
      <c r="J13" s="6">
        <v>43183</v>
      </c>
      <c r="K13" s="7">
        <v>125.41775495000002</v>
      </c>
      <c r="L13" s="7">
        <v>188.43378260000003</v>
      </c>
      <c r="M13" s="7">
        <v>63.016027649999998</v>
      </c>
      <c r="N13" s="7">
        <v>14.541382350000001</v>
      </c>
      <c r="O13" s="8">
        <v>350</v>
      </c>
      <c r="P13" s="8">
        <v>0.48</v>
      </c>
      <c r="Q13" s="8">
        <v>3200</v>
      </c>
      <c r="R13" s="8">
        <v>54</v>
      </c>
      <c r="S13" s="8">
        <v>296</v>
      </c>
      <c r="T13" s="8">
        <v>174.60000000000002</v>
      </c>
      <c r="U13" s="8">
        <v>29</v>
      </c>
      <c r="V13" s="8">
        <v>6.04</v>
      </c>
      <c r="W13" s="8">
        <v>9.5</v>
      </c>
      <c r="X13" s="8">
        <v>0.8</v>
      </c>
      <c r="Y13" s="8">
        <v>7.3</v>
      </c>
      <c r="Z13" s="8"/>
      <c r="AA13" s="8">
        <v>0.1</v>
      </c>
      <c r="AB13" s="11">
        <v>58.5</v>
      </c>
      <c r="AC13" s="8">
        <v>0.24</v>
      </c>
      <c r="AD13" s="13">
        <v>3017.6</v>
      </c>
      <c r="AE13" s="14">
        <v>5.2</v>
      </c>
      <c r="AF13" s="15">
        <v>75.7</v>
      </c>
      <c r="AG13" s="8">
        <v>87.300000000000011</v>
      </c>
      <c r="AH13" s="8">
        <v>14.5</v>
      </c>
      <c r="AI13" s="16">
        <v>4</v>
      </c>
      <c r="AJ13" s="8">
        <v>4.75</v>
      </c>
      <c r="AK13" s="8">
        <v>0.4</v>
      </c>
      <c r="AL13" s="8">
        <v>7.6</v>
      </c>
      <c r="AM13" s="8">
        <v>4</v>
      </c>
      <c r="AN13" s="8">
        <v>0.3</v>
      </c>
      <c r="AO13" s="8">
        <v>306</v>
      </c>
      <c r="AP13" s="8">
        <v>0.36</v>
      </c>
      <c r="AQ13" s="8">
        <v>3390</v>
      </c>
      <c r="AR13" s="8">
        <v>59.6</v>
      </c>
      <c r="AS13" s="8">
        <v>436</v>
      </c>
      <c r="AT13" s="8">
        <v>175</v>
      </c>
      <c r="AU13" s="8">
        <v>30.099999999999998</v>
      </c>
      <c r="AV13" s="8">
        <v>5.81</v>
      </c>
      <c r="AW13" s="8">
        <v>6.43</v>
      </c>
      <c r="AX13" s="8">
        <v>0.90999999999999992</v>
      </c>
      <c r="AY13" s="17">
        <v>0.53</v>
      </c>
      <c r="AZ13" s="17">
        <v>0.06</v>
      </c>
      <c r="BA13" s="17">
        <v>88</v>
      </c>
      <c r="BB13" s="17">
        <v>1.0900000000000001</v>
      </c>
      <c r="BC13" s="17">
        <v>201</v>
      </c>
      <c r="BD13" s="17">
        <v>38.799999999999997</v>
      </c>
      <c r="BE13" s="17">
        <v>0.08</v>
      </c>
      <c r="BF13" s="17">
        <v>3.08</v>
      </c>
      <c r="BG13" s="17">
        <v>12.3</v>
      </c>
      <c r="BH13" s="17">
        <v>0.09</v>
      </c>
    </row>
    <row r="14" spans="1:60" x14ac:dyDescent="0.25">
      <c r="A14" s="4">
        <v>309</v>
      </c>
      <c r="B14" s="5" t="s">
        <v>10</v>
      </c>
      <c r="C14" s="5" t="s">
        <v>25</v>
      </c>
      <c r="D14" s="5" t="s">
        <v>90</v>
      </c>
      <c r="E14" s="5">
        <v>0</v>
      </c>
      <c r="F14" s="24">
        <v>26.824590503835786</v>
      </c>
      <c r="G14" s="24">
        <f t="shared" si="0"/>
        <v>57.1952889207586</v>
      </c>
      <c r="H14" s="5" t="s">
        <v>17</v>
      </c>
      <c r="I14" s="5" t="s">
        <v>14</v>
      </c>
      <c r="J14" s="6">
        <v>43183</v>
      </c>
      <c r="K14" s="7">
        <v>138.06572069999999</v>
      </c>
      <c r="L14" s="7">
        <v>187.43281539999998</v>
      </c>
      <c r="M14" s="7">
        <v>49.367094700000003</v>
      </c>
      <c r="N14" s="7">
        <v>12.59223665</v>
      </c>
      <c r="O14" s="8">
        <v>448</v>
      </c>
      <c r="P14" s="8">
        <v>0.28000000000000003</v>
      </c>
      <c r="Q14" s="8">
        <v>2480</v>
      </c>
      <c r="R14" s="8">
        <v>69.400000000000006</v>
      </c>
      <c r="S14" s="8">
        <v>192</v>
      </c>
      <c r="T14" s="8">
        <v>192.39999999999998</v>
      </c>
      <c r="U14" s="8">
        <v>64.400000000000006</v>
      </c>
      <c r="V14" s="8">
        <v>18</v>
      </c>
      <c r="W14" s="8">
        <v>9.5</v>
      </c>
      <c r="X14" s="8">
        <v>1.94</v>
      </c>
      <c r="Y14" s="8">
        <v>3</v>
      </c>
      <c r="Z14" s="8">
        <v>14.8</v>
      </c>
      <c r="AA14" s="8">
        <v>1.1000000000000001</v>
      </c>
      <c r="AB14" s="11">
        <v>113.80000000000001</v>
      </c>
      <c r="AC14" s="8">
        <v>0.14000000000000001</v>
      </c>
      <c r="AD14" s="13">
        <v>1642.4</v>
      </c>
      <c r="AE14" s="14">
        <v>15.600000000000001</v>
      </c>
      <c r="AF14" s="15">
        <v>55.5</v>
      </c>
      <c r="AG14" s="8">
        <v>96.199999999999989</v>
      </c>
      <c r="AH14" s="8">
        <v>32.200000000000003</v>
      </c>
      <c r="AI14" s="16">
        <v>29.1</v>
      </c>
      <c r="AJ14" s="8">
        <v>4.75</v>
      </c>
      <c r="AK14" s="8">
        <v>0.97</v>
      </c>
      <c r="AL14" s="8">
        <v>3.3000000000000003</v>
      </c>
      <c r="AM14" s="8">
        <v>26.200000000000003</v>
      </c>
      <c r="AN14" s="8">
        <v>1.4000000000000001</v>
      </c>
      <c r="AO14" s="8">
        <v>365</v>
      </c>
      <c r="AP14" s="8">
        <v>0.31</v>
      </c>
      <c r="AQ14" s="8">
        <v>2610</v>
      </c>
      <c r="AR14" s="8">
        <v>75.7</v>
      </c>
      <c r="AS14" s="8">
        <v>277</v>
      </c>
      <c r="AT14" s="8">
        <v>193</v>
      </c>
      <c r="AU14" s="8">
        <v>66.100000000000009</v>
      </c>
      <c r="AV14" s="8">
        <v>11.100000000000001</v>
      </c>
      <c r="AW14" s="8">
        <v>5.91</v>
      </c>
      <c r="AX14" s="8">
        <v>1.1300000000000001</v>
      </c>
      <c r="AY14" s="17">
        <v>0.61</v>
      </c>
      <c r="AZ14" s="17">
        <v>0</v>
      </c>
      <c r="BA14" s="17">
        <v>99.9</v>
      </c>
      <c r="BB14" s="17">
        <v>1.18</v>
      </c>
      <c r="BC14" s="17">
        <v>182</v>
      </c>
      <c r="BD14" s="17">
        <v>50.8</v>
      </c>
      <c r="BE14" s="17">
        <v>0.1</v>
      </c>
      <c r="BF14" s="17">
        <v>3.06</v>
      </c>
      <c r="BG14" s="17">
        <v>10.600000000000001</v>
      </c>
      <c r="BH14" s="17">
        <v>0.02</v>
      </c>
    </row>
    <row r="15" spans="1:60" x14ac:dyDescent="0.25">
      <c r="A15" s="4">
        <v>312</v>
      </c>
      <c r="B15" s="5" t="s">
        <v>10</v>
      </c>
      <c r="C15" s="5" t="s">
        <v>26</v>
      </c>
      <c r="D15" s="5" t="s">
        <v>92</v>
      </c>
      <c r="E15" s="5">
        <v>11.3</v>
      </c>
      <c r="F15" s="24">
        <v>39.563729683490159</v>
      </c>
      <c r="G15" s="24">
        <f t="shared" si="0"/>
        <v>84.357632587399067</v>
      </c>
      <c r="H15" s="5" t="s">
        <v>12</v>
      </c>
      <c r="I15" s="5" t="s">
        <v>14</v>
      </c>
      <c r="J15" s="6">
        <v>43183</v>
      </c>
      <c r="K15" s="7">
        <v>133.26701405</v>
      </c>
      <c r="L15" s="7">
        <v>204.62645295000002</v>
      </c>
      <c r="M15" s="7">
        <v>71.359438900000001</v>
      </c>
      <c r="N15" s="7">
        <v>20.207878200000003</v>
      </c>
      <c r="O15" s="8">
        <v>290</v>
      </c>
      <c r="P15" s="8">
        <v>0.32</v>
      </c>
      <c r="Q15" s="8">
        <v>3400</v>
      </c>
      <c r="R15" s="8">
        <v>52.199999999999996</v>
      </c>
      <c r="S15" s="8">
        <v>312</v>
      </c>
      <c r="T15" s="8">
        <v>178.4</v>
      </c>
      <c r="U15" s="8">
        <v>27.599999999999998</v>
      </c>
      <c r="V15" s="8">
        <v>5.3800000000000008</v>
      </c>
      <c r="W15" s="8">
        <v>9.42</v>
      </c>
      <c r="X15" s="8">
        <v>0.72</v>
      </c>
      <c r="Y15" s="8">
        <v>11.5</v>
      </c>
      <c r="Z15" s="8"/>
      <c r="AA15" s="8">
        <v>2.2000000000000002</v>
      </c>
      <c r="AB15" s="11">
        <v>71.100000000000009</v>
      </c>
      <c r="AC15" s="8">
        <v>0.16</v>
      </c>
      <c r="AD15" s="13">
        <v>2778</v>
      </c>
      <c r="AE15" s="14">
        <v>6.3</v>
      </c>
      <c r="AF15" s="15">
        <v>70.599999999999994</v>
      </c>
      <c r="AG15" s="8">
        <v>89.2</v>
      </c>
      <c r="AH15" s="8">
        <v>13.799999999999999</v>
      </c>
      <c r="AI15" s="16">
        <v>4.5</v>
      </c>
      <c r="AJ15" s="8">
        <v>4.71</v>
      </c>
      <c r="AK15" s="8">
        <v>0.36</v>
      </c>
      <c r="AL15" s="8">
        <v>11.799999999999999</v>
      </c>
      <c r="AM15" s="8">
        <v>3.9000000000000004</v>
      </c>
      <c r="AN15" s="8">
        <v>1.1000000000000001</v>
      </c>
      <c r="AO15" s="8">
        <v>238</v>
      </c>
      <c r="AP15" s="8">
        <v>0.34</v>
      </c>
      <c r="AQ15" s="8">
        <v>3620</v>
      </c>
      <c r="AR15" s="8">
        <v>56.3</v>
      </c>
      <c r="AS15" s="8">
        <v>445</v>
      </c>
      <c r="AT15" s="8">
        <v>178</v>
      </c>
      <c r="AU15" s="8">
        <v>28.3</v>
      </c>
      <c r="AV15" s="8">
        <v>4.87</v>
      </c>
      <c r="AW15" s="8">
        <v>7.8800000000000008</v>
      </c>
      <c r="AX15" s="8">
        <v>0.83000000000000007</v>
      </c>
      <c r="AY15" s="17">
        <v>0.8899999999999999</v>
      </c>
      <c r="AZ15" s="17">
        <v>0.12</v>
      </c>
      <c r="BA15" s="17">
        <v>84</v>
      </c>
      <c r="BB15" s="17">
        <v>1.7199999999999998</v>
      </c>
      <c r="BC15" s="17">
        <v>204</v>
      </c>
      <c r="BD15" s="17">
        <v>38.199999999999996</v>
      </c>
      <c r="BE15" s="17">
        <v>0.09</v>
      </c>
      <c r="BF15" s="17">
        <v>3.02</v>
      </c>
      <c r="BG15" s="17">
        <v>11.100000000000001</v>
      </c>
      <c r="BH15" s="17">
        <v>0.1</v>
      </c>
    </row>
    <row r="16" spans="1:60" x14ac:dyDescent="0.25">
      <c r="A16" s="4">
        <v>303</v>
      </c>
      <c r="B16" s="5" t="s">
        <v>10</v>
      </c>
      <c r="C16" s="5" t="s">
        <v>23</v>
      </c>
      <c r="D16" s="5" t="s">
        <v>93</v>
      </c>
      <c r="E16" s="5">
        <v>22.5</v>
      </c>
      <c r="F16" s="24">
        <v>41.216268761178902</v>
      </c>
      <c r="G16" s="24">
        <f t="shared" si="0"/>
        <v>87.881170066479541</v>
      </c>
      <c r="H16" s="5" t="s">
        <v>17</v>
      </c>
      <c r="I16" s="5" t="s">
        <v>14</v>
      </c>
      <c r="J16" s="6">
        <v>43183</v>
      </c>
      <c r="K16" s="7">
        <v>130.83876354999998</v>
      </c>
      <c r="L16" s="7">
        <v>183.37920484999998</v>
      </c>
      <c r="M16" s="7">
        <v>52.540441300000005</v>
      </c>
      <c r="N16" s="7">
        <v>14.650746799999999</v>
      </c>
      <c r="O16" s="8">
        <v>224</v>
      </c>
      <c r="P16" s="8">
        <v>0.42000000000000004</v>
      </c>
      <c r="Q16" s="8">
        <v>2600</v>
      </c>
      <c r="R16" s="8">
        <v>62.800000000000004</v>
      </c>
      <c r="S16" s="8">
        <v>190</v>
      </c>
      <c r="T16" s="8">
        <v>184.4</v>
      </c>
      <c r="U16" s="8">
        <v>45.199999999999996</v>
      </c>
      <c r="V16" s="8">
        <v>8.68</v>
      </c>
      <c r="W16" s="8">
        <v>7.0399999999999991</v>
      </c>
      <c r="X16" s="8">
        <v>1.8399999999999999</v>
      </c>
      <c r="Y16" s="8">
        <v>5.5</v>
      </c>
      <c r="Z16" s="8">
        <v>8.4</v>
      </c>
      <c r="AA16" s="8">
        <v>0.8</v>
      </c>
      <c r="AB16" s="11">
        <v>90.3</v>
      </c>
      <c r="AC16" s="12">
        <v>0</v>
      </c>
      <c r="AD16" s="13">
        <v>2169.7999999999997</v>
      </c>
      <c r="AE16" s="14">
        <v>9.6999999999999993</v>
      </c>
      <c r="AF16" s="15">
        <v>59.400000000000006</v>
      </c>
      <c r="AG16" s="12">
        <v>39.75</v>
      </c>
      <c r="AH16" s="12">
        <v>1.155</v>
      </c>
      <c r="AI16" s="16">
        <v>9.8000000000000007</v>
      </c>
      <c r="AJ16" s="12">
        <v>6.33</v>
      </c>
      <c r="AK16" s="12">
        <v>0.09</v>
      </c>
      <c r="AL16" s="8">
        <v>5.6999999999999993</v>
      </c>
      <c r="AM16" s="8">
        <v>9.2000000000000011</v>
      </c>
      <c r="AN16" s="8">
        <v>0.13</v>
      </c>
      <c r="AO16" s="8">
        <v>117</v>
      </c>
      <c r="AP16" s="8">
        <v>0.54</v>
      </c>
      <c r="AQ16" s="8">
        <v>2720</v>
      </c>
      <c r="AR16" s="8">
        <v>66.2</v>
      </c>
      <c r="AS16" s="8">
        <v>308</v>
      </c>
      <c r="AT16" s="8">
        <v>182</v>
      </c>
      <c r="AU16" s="8">
        <v>45.599999999999994</v>
      </c>
      <c r="AV16" s="8">
        <v>8.27</v>
      </c>
      <c r="AW16" s="8">
        <v>5.16</v>
      </c>
      <c r="AX16" s="8">
        <v>1.1600000000000001</v>
      </c>
      <c r="AY16" s="17">
        <v>0.71</v>
      </c>
      <c r="AZ16" s="17">
        <v>0.03</v>
      </c>
      <c r="BA16" s="17">
        <v>93.5</v>
      </c>
      <c r="BB16" s="17">
        <v>1.36</v>
      </c>
      <c r="BC16" s="17">
        <v>186</v>
      </c>
      <c r="BD16" s="17">
        <v>47</v>
      </c>
      <c r="BE16" s="17">
        <v>0.1</v>
      </c>
      <c r="BF16" s="17">
        <v>2.7700000000000005</v>
      </c>
      <c r="BG16" s="17">
        <v>10.3</v>
      </c>
      <c r="BH16" s="17">
        <v>7.0000000000000007E-2</v>
      </c>
    </row>
    <row r="17" spans="1:60" x14ac:dyDescent="0.25">
      <c r="A17" s="4">
        <v>306</v>
      </c>
      <c r="B17" s="5" t="s">
        <v>10</v>
      </c>
      <c r="C17" s="5" t="s">
        <v>24</v>
      </c>
      <c r="D17" s="5" t="s">
        <v>90</v>
      </c>
      <c r="E17" s="5">
        <v>0</v>
      </c>
      <c r="F17" s="24">
        <v>26.176653535144101</v>
      </c>
      <c r="G17" s="24">
        <f t="shared" si="0"/>
        <v>55.813760202865893</v>
      </c>
      <c r="H17" s="5" t="s">
        <v>12</v>
      </c>
      <c r="I17" s="5" t="s">
        <v>14</v>
      </c>
      <c r="J17" s="6">
        <v>43183</v>
      </c>
      <c r="K17" s="7">
        <v>144.01215585</v>
      </c>
      <c r="L17" s="7">
        <v>216.55947749999999</v>
      </c>
      <c r="M17" s="7">
        <v>72.547321650000001</v>
      </c>
      <c r="N17" s="7">
        <v>17.189177000000001</v>
      </c>
      <c r="O17" s="8">
        <v>328</v>
      </c>
      <c r="P17" s="8">
        <v>0.32</v>
      </c>
      <c r="Q17" s="8">
        <v>3420</v>
      </c>
      <c r="R17" s="8">
        <v>56.6</v>
      </c>
      <c r="S17" s="8">
        <v>330</v>
      </c>
      <c r="T17" s="8">
        <v>188.2</v>
      </c>
      <c r="U17" s="8">
        <v>23.799999999999997</v>
      </c>
      <c r="V17" s="8">
        <v>5.5200000000000005</v>
      </c>
      <c r="W17" s="8">
        <v>9.2000000000000011</v>
      </c>
      <c r="X17" s="8">
        <v>0.84000000000000008</v>
      </c>
      <c r="Y17" s="8">
        <v>8.1000000000000014</v>
      </c>
      <c r="Z17" s="8">
        <v>2.4</v>
      </c>
      <c r="AA17" s="8">
        <v>0.2</v>
      </c>
      <c r="AB17" s="11">
        <v>77.300000000000011</v>
      </c>
      <c r="AC17" s="12">
        <v>0</v>
      </c>
      <c r="AD17" s="13">
        <v>2809.1000000000004</v>
      </c>
      <c r="AE17" s="14">
        <v>7.4</v>
      </c>
      <c r="AF17" s="15">
        <v>64.800000000000011</v>
      </c>
      <c r="AG17" s="12">
        <v>33.950000000000003</v>
      </c>
      <c r="AH17" s="12">
        <v>0.25</v>
      </c>
      <c r="AI17" s="12">
        <v>4.6000000000000005</v>
      </c>
      <c r="AJ17" s="12">
        <v>6.83</v>
      </c>
      <c r="AK17" s="12">
        <v>0.05</v>
      </c>
      <c r="AL17" s="8">
        <v>8.5</v>
      </c>
      <c r="AM17" s="8">
        <v>4.5</v>
      </c>
      <c r="AN17" s="8">
        <v>0.4</v>
      </c>
      <c r="AO17" s="8">
        <v>280</v>
      </c>
      <c r="AP17" s="8">
        <v>0.42000000000000004</v>
      </c>
      <c r="AQ17" s="8">
        <v>3610</v>
      </c>
      <c r="AR17" s="8">
        <v>59.900000000000006</v>
      </c>
      <c r="AS17" s="8">
        <v>460</v>
      </c>
      <c r="AT17" s="8">
        <v>187</v>
      </c>
      <c r="AU17" s="8">
        <v>24.3</v>
      </c>
      <c r="AV17" s="8">
        <v>5.04</v>
      </c>
      <c r="AW17" s="8">
        <v>6.43</v>
      </c>
      <c r="AX17" s="8">
        <v>0.99</v>
      </c>
      <c r="AY17" s="17">
        <v>0.77</v>
      </c>
      <c r="AZ17" s="17">
        <v>0.06</v>
      </c>
      <c r="BA17" s="17">
        <v>86.5</v>
      </c>
      <c r="BB17" s="17">
        <v>1.18</v>
      </c>
      <c r="BC17" s="17">
        <v>211</v>
      </c>
      <c r="BD17" s="17">
        <v>39.6</v>
      </c>
      <c r="BE17" s="17">
        <v>0.08</v>
      </c>
      <c r="BF17" s="17">
        <v>3.03</v>
      </c>
      <c r="BG17" s="17">
        <v>11</v>
      </c>
      <c r="BH17" s="17">
        <v>0.03</v>
      </c>
    </row>
    <row r="18" spans="1:60" x14ac:dyDescent="0.25">
      <c r="A18" s="4">
        <v>297</v>
      </c>
      <c r="B18" s="5" t="s">
        <v>10</v>
      </c>
      <c r="C18" s="5" t="s">
        <v>21</v>
      </c>
      <c r="D18" s="5" t="s">
        <v>90</v>
      </c>
      <c r="E18" s="5">
        <v>0</v>
      </c>
      <c r="F18" s="24">
        <v>30.971387103462575</v>
      </c>
      <c r="G18" s="24">
        <f t="shared" si="0"/>
        <v>66.037072715272018</v>
      </c>
      <c r="H18" s="5" t="s">
        <v>17</v>
      </c>
      <c r="I18" s="5" t="s">
        <v>14</v>
      </c>
      <c r="J18" s="6">
        <v>43183</v>
      </c>
      <c r="K18" s="7">
        <v>173.87628769999998</v>
      </c>
      <c r="L18" s="7">
        <v>224.95849320000002</v>
      </c>
      <c r="M18" s="7">
        <v>51.082205500000001</v>
      </c>
      <c r="N18" s="7">
        <v>18.374162950000002</v>
      </c>
      <c r="O18" s="8">
        <v>266</v>
      </c>
      <c r="P18" s="8">
        <v>0.4</v>
      </c>
      <c r="Q18" s="8">
        <v>2620</v>
      </c>
      <c r="R18" s="8">
        <v>53</v>
      </c>
      <c r="S18" s="8">
        <v>202</v>
      </c>
      <c r="T18" s="8">
        <v>171.8</v>
      </c>
      <c r="U18" s="8">
        <v>39.799999999999997</v>
      </c>
      <c r="V18" s="8">
        <v>19.079999999999998</v>
      </c>
      <c r="W18" s="8">
        <v>8.82</v>
      </c>
      <c r="X18" s="8">
        <v>1.1600000000000001</v>
      </c>
      <c r="Y18" s="8">
        <v>4.8</v>
      </c>
      <c r="Z18" s="8">
        <v>13.700000000000001</v>
      </c>
      <c r="AA18" s="8">
        <v>1</v>
      </c>
      <c r="AB18" s="11">
        <v>96.5</v>
      </c>
      <c r="AC18" s="12">
        <v>0</v>
      </c>
      <c r="AD18" s="13">
        <v>1973.5</v>
      </c>
      <c r="AE18" s="14">
        <v>10.3</v>
      </c>
      <c r="AF18" s="15">
        <v>55.8</v>
      </c>
      <c r="AG18" s="12">
        <v>35.949999999999996</v>
      </c>
      <c r="AH18" s="12">
        <v>1.4000000000000001</v>
      </c>
      <c r="AI18" s="12">
        <v>12.3</v>
      </c>
      <c r="AJ18" s="12">
        <v>6.5949999999999998</v>
      </c>
      <c r="AK18" s="12">
        <v>0.10999999999999999</v>
      </c>
      <c r="AL18" s="8">
        <v>5</v>
      </c>
      <c r="AM18" s="8">
        <v>11.799999999999999</v>
      </c>
      <c r="AN18" s="8">
        <v>0.70000000000000007</v>
      </c>
      <c r="AO18" s="8">
        <v>131</v>
      </c>
      <c r="AP18" s="8">
        <v>0.35000000000000003</v>
      </c>
      <c r="AQ18" s="8">
        <v>2710</v>
      </c>
      <c r="AR18" s="8">
        <v>54.900000000000006</v>
      </c>
      <c r="AS18" s="8">
        <v>319</v>
      </c>
      <c r="AT18" s="8">
        <v>171</v>
      </c>
      <c r="AU18" s="8">
        <v>39.900000000000006</v>
      </c>
      <c r="AV18" s="8">
        <v>8.41</v>
      </c>
      <c r="AW18" s="8">
        <v>5.01</v>
      </c>
      <c r="AX18" s="8">
        <v>0.97</v>
      </c>
      <c r="AY18" s="17">
        <v>0.85999999999999988</v>
      </c>
      <c r="AZ18" s="17">
        <v>0.04</v>
      </c>
      <c r="BA18" s="17">
        <v>96</v>
      </c>
      <c r="BB18" s="17">
        <v>1.32</v>
      </c>
      <c r="BC18" s="17">
        <v>178</v>
      </c>
      <c r="BD18" s="17">
        <v>43.3</v>
      </c>
      <c r="BE18" s="17">
        <v>0.1</v>
      </c>
      <c r="BF18" s="17">
        <v>3.16</v>
      </c>
      <c r="BG18" s="17">
        <v>9.42</v>
      </c>
      <c r="BH18" s="17">
        <v>0.1</v>
      </c>
    </row>
    <row r="19" spans="1:60" x14ac:dyDescent="0.25">
      <c r="A19" s="4">
        <v>300</v>
      </c>
      <c r="B19" s="5" t="s">
        <v>10</v>
      </c>
      <c r="C19" s="5" t="s">
        <v>22</v>
      </c>
      <c r="D19" s="5" t="s">
        <v>91</v>
      </c>
      <c r="E19" s="5">
        <v>33.799999999999997</v>
      </c>
      <c r="F19" s="24">
        <v>46.854343261528889</v>
      </c>
      <c r="G19" s="24">
        <f t="shared" si="0"/>
        <v>99.902650877460317</v>
      </c>
      <c r="H19" s="5" t="s">
        <v>12</v>
      </c>
      <c r="I19" s="5" t="s">
        <v>14</v>
      </c>
      <c r="J19" s="6">
        <v>43183</v>
      </c>
      <c r="K19" s="7">
        <v>185.52011939999997</v>
      </c>
      <c r="L19" s="7">
        <v>256.96301759999994</v>
      </c>
      <c r="M19" s="7">
        <v>71.442898200000002</v>
      </c>
      <c r="N19" s="7">
        <v>23.4171713</v>
      </c>
      <c r="O19" s="8">
        <v>248</v>
      </c>
      <c r="P19" s="8">
        <v>0.24</v>
      </c>
      <c r="Q19" s="8">
        <v>3260</v>
      </c>
      <c r="R19" s="8">
        <v>50</v>
      </c>
      <c r="S19" s="8">
        <v>298</v>
      </c>
      <c r="T19" s="8">
        <v>172.8</v>
      </c>
      <c r="U19" s="8">
        <v>27.200000000000003</v>
      </c>
      <c r="V19" s="8">
        <v>5.5400000000000009</v>
      </c>
      <c r="W19" s="8">
        <v>8</v>
      </c>
      <c r="X19" s="8">
        <v>0.85999999999999988</v>
      </c>
      <c r="Y19" s="8">
        <v>9.5</v>
      </c>
      <c r="Z19" s="8">
        <v>2.1</v>
      </c>
      <c r="AA19" s="8">
        <v>0.89999999999999991</v>
      </c>
      <c r="AB19" s="11">
        <v>75.599999999999994</v>
      </c>
      <c r="AC19" s="12">
        <v>0</v>
      </c>
      <c r="AD19" s="13">
        <v>2745.1</v>
      </c>
      <c r="AE19" s="14">
        <v>6.6000000000000005</v>
      </c>
      <c r="AF19" s="15">
        <v>54.699999999999996</v>
      </c>
      <c r="AG19" s="12">
        <v>32.549999999999997</v>
      </c>
      <c r="AH19" s="12">
        <v>0.43500000000000005</v>
      </c>
      <c r="AI19" s="16">
        <v>3.9000000000000004</v>
      </c>
      <c r="AJ19" s="12">
        <v>6.54</v>
      </c>
      <c r="AK19" s="12">
        <v>7.0000000000000007E-2</v>
      </c>
      <c r="AL19" s="8">
        <v>9.5</v>
      </c>
      <c r="AM19" s="8">
        <v>4</v>
      </c>
      <c r="AN19" s="8">
        <v>0.6</v>
      </c>
      <c r="AO19" s="8">
        <v>191</v>
      </c>
      <c r="AP19" s="8">
        <v>0.36</v>
      </c>
      <c r="AQ19" s="8">
        <v>3410</v>
      </c>
      <c r="AR19" s="8">
        <v>51.2</v>
      </c>
      <c r="AS19" s="8">
        <v>480</v>
      </c>
      <c r="AT19" s="8">
        <v>170</v>
      </c>
      <c r="AU19" s="8">
        <v>27</v>
      </c>
      <c r="AV19" s="8">
        <v>4.91</v>
      </c>
      <c r="AW19" s="8">
        <v>5.620000000000001</v>
      </c>
      <c r="AX19" s="8">
        <v>0.8899999999999999</v>
      </c>
      <c r="AY19" s="17">
        <v>0.56000000000000005</v>
      </c>
      <c r="AZ19" s="17">
        <v>0.05</v>
      </c>
      <c r="BA19" s="17">
        <v>95.1</v>
      </c>
      <c r="BB19" s="17">
        <v>1.1200000000000001</v>
      </c>
      <c r="BC19" s="17">
        <v>206</v>
      </c>
      <c r="BD19" s="17">
        <v>37.400000000000006</v>
      </c>
      <c r="BE19" s="17">
        <v>0.08</v>
      </c>
      <c r="BF19" s="17">
        <v>3.14</v>
      </c>
      <c r="BG19" s="17">
        <v>10.3</v>
      </c>
      <c r="BH19" s="17">
        <v>0.03</v>
      </c>
    </row>
    <row r="20" spans="1:60" x14ac:dyDescent="0.25">
      <c r="A20" s="4">
        <v>291</v>
      </c>
      <c r="B20" s="5" t="s">
        <v>10</v>
      </c>
      <c r="C20" s="5" t="s">
        <v>19</v>
      </c>
      <c r="D20" s="5" t="s">
        <v>92</v>
      </c>
      <c r="E20" s="5">
        <v>11.3</v>
      </c>
      <c r="F20" s="25">
        <v>40.924644218057388</v>
      </c>
      <c r="G20" s="24">
        <f t="shared" si="0"/>
        <v>87.259369334877164</v>
      </c>
      <c r="H20" s="5" t="s">
        <v>17</v>
      </c>
      <c r="I20" s="5" t="s">
        <v>14</v>
      </c>
      <c r="J20" s="6">
        <v>43183</v>
      </c>
      <c r="K20" s="7">
        <v>160.81348039999997</v>
      </c>
      <c r="L20" s="7">
        <v>213.15666319999997</v>
      </c>
      <c r="M20" s="7">
        <v>52.343182800000001</v>
      </c>
      <c r="N20" s="7">
        <v>17.970745350000001</v>
      </c>
      <c r="O20" s="8">
        <v>222</v>
      </c>
      <c r="P20" s="8">
        <v>0.4</v>
      </c>
      <c r="Q20" s="8">
        <v>2660</v>
      </c>
      <c r="R20" s="8">
        <v>52.599999999999994</v>
      </c>
      <c r="S20" s="8">
        <v>228</v>
      </c>
      <c r="T20" s="8">
        <v>174.20000000000002</v>
      </c>
      <c r="U20" s="8">
        <v>34</v>
      </c>
      <c r="V20" s="8">
        <v>8.7200000000000006</v>
      </c>
      <c r="W20" s="8">
        <v>7.52</v>
      </c>
      <c r="X20" s="8">
        <v>0.76</v>
      </c>
      <c r="Y20" s="8">
        <v>5.6999999999999993</v>
      </c>
      <c r="Z20" s="8">
        <v>12.3</v>
      </c>
      <c r="AA20" s="8">
        <v>0.6</v>
      </c>
      <c r="AB20" s="11">
        <v>90.8</v>
      </c>
      <c r="AC20" s="12">
        <v>0</v>
      </c>
      <c r="AD20" s="13">
        <v>2068</v>
      </c>
      <c r="AE20" s="14">
        <v>12.7</v>
      </c>
      <c r="AF20" s="15">
        <v>59.3</v>
      </c>
      <c r="AG20" s="12">
        <v>33.799999999999997</v>
      </c>
      <c r="AH20" s="12">
        <v>0.83000000000000007</v>
      </c>
      <c r="AI20" s="12">
        <v>10.8</v>
      </c>
      <c r="AJ20" s="12">
        <v>3.085</v>
      </c>
      <c r="AK20" s="12">
        <v>14.12</v>
      </c>
      <c r="AL20" s="8">
        <v>5.6000000000000005</v>
      </c>
      <c r="AM20" s="8">
        <v>4.6999999999999993</v>
      </c>
      <c r="AN20" s="8">
        <v>0.70000000000000007</v>
      </c>
      <c r="AO20" s="8">
        <v>120</v>
      </c>
      <c r="AP20" s="8">
        <v>0.21999999999999997</v>
      </c>
      <c r="AQ20" s="8">
        <v>2800</v>
      </c>
      <c r="AR20" s="8">
        <v>52.800000000000004</v>
      </c>
      <c r="AS20" s="8">
        <v>363</v>
      </c>
      <c r="AT20" s="8">
        <v>172</v>
      </c>
      <c r="AU20" s="8">
        <v>33.4</v>
      </c>
      <c r="AV20" s="8">
        <v>7.8900000000000006</v>
      </c>
      <c r="AW20" s="8">
        <v>5.84</v>
      </c>
      <c r="AX20" s="8">
        <v>0.90999999999999992</v>
      </c>
      <c r="AY20" s="17">
        <v>0.76</v>
      </c>
      <c r="AZ20" s="17">
        <v>0.08</v>
      </c>
      <c r="BA20" s="17">
        <v>106</v>
      </c>
      <c r="BB20" s="17">
        <v>2.75</v>
      </c>
      <c r="BC20" s="17">
        <v>191</v>
      </c>
      <c r="BD20" s="17">
        <v>43.4</v>
      </c>
      <c r="BE20" s="17">
        <v>0.3</v>
      </c>
      <c r="BF20" s="17">
        <v>3.22</v>
      </c>
      <c r="BG20" s="17">
        <v>6.93</v>
      </c>
      <c r="BH20" s="17">
        <v>0.18</v>
      </c>
    </row>
    <row r="21" spans="1:60" x14ac:dyDescent="0.25">
      <c r="A21" s="4">
        <v>294</v>
      </c>
      <c r="B21" s="5" t="s">
        <v>10</v>
      </c>
      <c r="C21" s="5" t="s">
        <v>20</v>
      </c>
      <c r="D21" s="5" t="s">
        <v>90</v>
      </c>
      <c r="E21" s="5">
        <v>0</v>
      </c>
      <c r="F21" s="25">
        <v>29.934687953555901</v>
      </c>
      <c r="G21" s="24">
        <f t="shared" si="0"/>
        <v>63.826626766643713</v>
      </c>
      <c r="H21" s="5" t="s">
        <v>12</v>
      </c>
      <c r="I21" s="5" t="s">
        <v>14</v>
      </c>
      <c r="J21" s="6">
        <v>43183</v>
      </c>
      <c r="K21" s="7">
        <v>167.62760525000002</v>
      </c>
      <c r="L21" s="7">
        <v>232.92029530000002</v>
      </c>
      <c r="M21" s="7">
        <v>65.292690050000004</v>
      </c>
      <c r="N21" s="7">
        <v>19.218409699999999</v>
      </c>
      <c r="O21" s="8">
        <v>258</v>
      </c>
      <c r="P21" s="8">
        <v>0.28000000000000003</v>
      </c>
      <c r="Q21" s="8">
        <v>3180</v>
      </c>
      <c r="R21" s="8">
        <v>49.400000000000006</v>
      </c>
      <c r="S21" s="8">
        <v>280</v>
      </c>
      <c r="T21" s="8">
        <v>165.39999999999998</v>
      </c>
      <c r="U21" s="8">
        <v>26.400000000000002</v>
      </c>
      <c r="V21" s="8">
        <v>4.7799999999999994</v>
      </c>
      <c r="W21" s="8">
        <v>8.56</v>
      </c>
      <c r="X21" s="8">
        <v>0.70000000000000007</v>
      </c>
      <c r="Y21" s="8">
        <v>7.1999999999999993</v>
      </c>
      <c r="Z21" s="8">
        <v>3.5999999999999996</v>
      </c>
      <c r="AA21" s="8">
        <v>0.4</v>
      </c>
      <c r="AB21" s="11">
        <v>59.800000000000004</v>
      </c>
      <c r="AC21" s="12">
        <v>0</v>
      </c>
      <c r="AD21" s="13">
        <v>3086.2</v>
      </c>
      <c r="AE21" s="14">
        <v>5.6999999999999993</v>
      </c>
      <c r="AF21" s="15">
        <v>57.9</v>
      </c>
      <c r="AG21" s="12">
        <v>30.8</v>
      </c>
      <c r="AH21" s="12">
        <v>0.56500000000000006</v>
      </c>
      <c r="AI21" s="16">
        <v>7.1</v>
      </c>
      <c r="AJ21" s="12">
        <v>5.9949999999999992</v>
      </c>
      <c r="AK21" s="12">
        <v>0.03</v>
      </c>
      <c r="AL21" s="8">
        <v>7.5</v>
      </c>
      <c r="AM21" s="8">
        <v>3.4000000000000004</v>
      </c>
      <c r="AN21" s="8">
        <v>2.1</v>
      </c>
      <c r="AO21" s="8">
        <v>204</v>
      </c>
      <c r="AP21" s="8">
        <v>0.42000000000000004</v>
      </c>
      <c r="AQ21" s="8">
        <v>3390</v>
      </c>
      <c r="AR21" s="8">
        <v>49.800000000000004</v>
      </c>
      <c r="AS21" s="8">
        <v>421</v>
      </c>
      <c r="AT21" s="8">
        <v>164</v>
      </c>
      <c r="AU21" s="8">
        <v>26.099999999999998</v>
      </c>
      <c r="AV21" s="8">
        <v>4</v>
      </c>
      <c r="AW21" s="8">
        <v>5.7099999999999991</v>
      </c>
      <c r="AX21" s="8">
        <v>0.75</v>
      </c>
      <c r="AY21" s="17">
        <v>0.52</v>
      </c>
      <c r="AZ21" s="17">
        <v>0</v>
      </c>
      <c r="BA21" s="17">
        <v>100</v>
      </c>
      <c r="BB21" s="17">
        <v>1.25</v>
      </c>
      <c r="BC21" s="17">
        <v>192</v>
      </c>
      <c r="BD21" s="17">
        <v>36.4</v>
      </c>
      <c r="BE21" s="17">
        <v>0.08</v>
      </c>
      <c r="BF21" s="17">
        <v>2.9499999999999997</v>
      </c>
      <c r="BG21" s="17">
        <v>8.59</v>
      </c>
      <c r="BH21" s="17">
        <v>7.0000000000000007E-2</v>
      </c>
    </row>
    <row r="22" spans="1:60" x14ac:dyDescent="0.25">
      <c r="A22" s="4">
        <v>285</v>
      </c>
      <c r="B22" s="5" t="s">
        <v>10</v>
      </c>
      <c r="C22" s="5" t="s">
        <v>16</v>
      </c>
      <c r="D22" s="5" t="s">
        <v>90</v>
      </c>
      <c r="E22" s="5">
        <v>0</v>
      </c>
      <c r="F22" s="25">
        <v>30.328952484641107</v>
      </c>
      <c r="G22" s="24">
        <f t="shared" si="0"/>
        <v>64.667276086654809</v>
      </c>
      <c r="H22" s="5" t="s">
        <v>17</v>
      </c>
      <c r="I22" s="5" t="s">
        <v>14</v>
      </c>
      <c r="J22" s="6">
        <v>43183</v>
      </c>
      <c r="K22" s="7">
        <v>151.74522664999998</v>
      </c>
      <c r="L22" s="7">
        <v>216.87621919999998</v>
      </c>
      <c r="M22" s="7">
        <v>65.130992550000002</v>
      </c>
      <c r="N22" s="7">
        <v>20.71192465</v>
      </c>
      <c r="O22" s="8">
        <v>106.8</v>
      </c>
      <c r="P22" s="8">
        <v>0.28000000000000003</v>
      </c>
      <c r="Q22" s="8">
        <v>2880</v>
      </c>
      <c r="R22" s="8">
        <v>40.4</v>
      </c>
      <c r="S22" s="8">
        <v>232</v>
      </c>
      <c r="T22" s="8">
        <v>199.20000000000002</v>
      </c>
      <c r="U22" s="8">
        <v>21.400000000000002</v>
      </c>
      <c r="V22" s="8">
        <v>6.879999999999999</v>
      </c>
      <c r="W22" s="8">
        <v>6.14</v>
      </c>
      <c r="X22" s="8">
        <v>0.78</v>
      </c>
      <c r="Y22" s="8">
        <v>8.8000000000000007</v>
      </c>
      <c r="Z22" s="8">
        <v>3.5</v>
      </c>
      <c r="AA22" s="8">
        <v>1.4000000000000001</v>
      </c>
      <c r="AB22" s="11">
        <v>59.5</v>
      </c>
      <c r="AC22" s="12">
        <v>0</v>
      </c>
      <c r="AD22" s="13">
        <v>2885.1</v>
      </c>
      <c r="AE22" s="14">
        <v>6.3</v>
      </c>
      <c r="AF22" s="15">
        <v>59.699999999999996</v>
      </c>
      <c r="AG22" s="12">
        <v>48.2</v>
      </c>
      <c r="AH22" s="12">
        <v>0.55000000000000004</v>
      </c>
      <c r="AI22" s="12">
        <v>8.1000000000000014</v>
      </c>
      <c r="AJ22" s="12">
        <v>4.91</v>
      </c>
      <c r="AK22" s="12">
        <v>0.02</v>
      </c>
      <c r="AL22" s="8">
        <v>8.9</v>
      </c>
      <c r="AM22" s="8">
        <v>6.4</v>
      </c>
      <c r="AN22" s="8">
        <v>0.89999999999999991</v>
      </c>
      <c r="AO22" s="8">
        <v>49.3</v>
      </c>
      <c r="AP22" s="8">
        <v>22.400000000000002</v>
      </c>
      <c r="AQ22" s="8">
        <v>3020</v>
      </c>
      <c r="AR22" s="8">
        <v>38.4</v>
      </c>
      <c r="AS22" s="8">
        <v>368</v>
      </c>
      <c r="AT22" s="8">
        <v>195</v>
      </c>
      <c r="AU22" s="8">
        <v>20.5</v>
      </c>
      <c r="AV22" s="8">
        <v>6.33</v>
      </c>
      <c r="AW22" s="8">
        <v>5.04</v>
      </c>
      <c r="AX22" s="8">
        <v>1.59</v>
      </c>
      <c r="AY22" s="17">
        <v>0.64</v>
      </c>
      <c r="AZ22" s="17">
        <v>0</v>
      </c>
      <c r="BA22" s="17">
        <v>82.2</v>
      </c>
      <c r="BB22" s="17">
        <v>1.31</v>
      </c>
      <c r="BC22" s="17">
        <v>198</v>
      </c>
      <c r="BD22" s="17">
        <v>52.9</v>
      </c>
      <c r="BE22" s="17">
        <v>0.09</v>
      </c>
      <c r="BF22" s="17">
        <v>3.57</v>
      </c>
      <c r="BG22" s="17">
        <v>4.58</v>
      </c>
      <c r="BH22" s="17">
        <v>0</v>
      </c>
    </row>
    <row r="23" spans="1:60" x14ac:dyDescent="0.25">
      <c r="A23" s="4">
        <v>288</v>
      </c>
      <c r="B23" s="5" t="s">
        <v>10</v>
      </c>
      <c r="C23" s="5" t="s">
        <v>18</v>
      </c>
      <c r="D23" s="5" t="s">
        <v>90</v>
      </c>
      <c r="E23" s="5">
        <v>0</v>
      </c>
      <c r="F23" s="24">
        <v>29.675513166079199</v>
      </c>
      <c r="G23" s="24">
        <f t="shared" si="0"/>
        <v>63.274015279486562</v>
      </c>
      <c r="H23" s="5" t="s">
        <v>12</v>
      </c>
      <c r="I23" s="5" t="s">
        <v>14</v>
      </c>
      <c r="J23" s="6">
        <v>43183</v>
      </c>
      <c r="K23" s="7">
        <v>164.20313410000003</v>
      </c>
      <c r="L23" s="7">
        <v>228.23618115000002</v>
      </c>
      <c r="M23" s="7">
        <v>64.033047049999993</v>
      </c>
      <c r="N23" s="7">
        <v>22.946237499999999</v>
      </c>
      <c r="O23" s="8">
        <v>208</v>
      </c>
      <c r="P23" s="8">
        <v>0</v>
      </c>
      <c r="Q23" s="8">
        <v>154.60000000000002</v>
      </c>
      <c r="R23" s="8">
        <v>97.6</v>
      </c>
      <c r="S23" s="8">
        <v>20.8</v>
      </c>
      <c r="T23" s="8">
        <v>29.6</v>
      </c>
      <c r="U23" s="8">
        <v>0.42000000000000004</v>
      </c>
      <c r="V23" s="8">
        <v>2.92</v>
      </c>
      <c r="W23" s="8">
        <v>5.76</v>
      </c>
      <c r="X23" s="8">
        <v>0.4</v>
      </c>
      <c r="Y23" s="8">
        <v>9.6</v>
      </c>
      <c r="Z23" s="8">
        <v>2.8000000000000003</v>
      </c>
      <c r="AA23" s="8">
        <v>0.3</v>
      </c>
      <c r="AB23" s="11">
        <v>54.5</v>
      </c>
      <c r="AC23" s="12">
        <v>0</v>
      </c>
      <c r="AD23" s="13">
        <v>3094.5</v>
      </c>
      <c r="AE23" s="14">
        <v>4.8</v>
      </c>
      <c r="AF23" s="15">
        <v>67</v>
      </c>
      <c r="AG23" s="12">
        <v>34.950000000000003</v>
      </c>
      <c r="AH23" s="12">
        <v>0.52500000000000002</v>
      </c>
      <c r="AI23" s="12">
        <v>2.1</v>
      </c>
      <c r="AJ23" s="12">
        <v>5.48</v>
      </c>
      <c r="AK23" s="12">
        <v>0.03</v>
      </c>
      <c r="AL23" s="8">
        <v>9.6</v>
      </c>
      <c r="AM23" s="8">
        <v>2.4</v>
      </c>
      <c r="AN23" s="8">
        <v>1.2</v>
      </c>
      <c r="AO23" s="8">
        <v>139</v>
      </c>
      <c r="AP23" s="8">
        <v>0</v>
      </c>
      <c r="AQ23" s="8">
        <v>153</v>
      </c>
      <c r="AR23" s="8">
        <v>75.199999999999989</v>
      </c>
      <c r="AS23" s="8">
        <v>19.899999999999999</v>
      </c>
      <c r="AT23" s="8">
        <v>24</v>
      </c>
      <c r="AU23" s="8">
        <v>0.3</v>
      </c>
      <c r="AV23" s="8">
        <v>1.3</v>
      </c>
      <c r="AW23" s="8">
        <v>3.61</v>
      </c>
      <c r="AX23" s="8">
        <v>0.44999999999999996</v>
      </c>
      <c r="AY23" s="17">
        <v>0.85000000000000009</v>
      </c>
      <c r="AZ23" s="17">
        <v>0</v>
      </c>
      <c r="BA23" s="17">
        <v>95.9</v>
      </c>
      <c r="BB23" s="17">
        <v>1.34</v>
      </c>
      <c r="BC23" s="17">
        <v>219</v>
      </c>
      <c r="BD23" s="17">
        <v>40.599999999999994</v>
      </c>
      <c r="BE23" s="17">
        <v>0.09</v>
      </c>
      <c r="BF23" s="17">
        <v>3.35</v>
      </c>
      <c r="BG23" s="17">
        <v>6.26</v>
      </c>
      <c r="BH23" s="17">
        <v>0</v>
      </c>
    </row>
    <row r="24" spans="1:60" x14ac:dyDescent="0.25">
      <c r="A24" s="30">
        <v>510</v>
      </c>
      <c r="B24" s="31" t="s">
        <v>94</v>
      </c>
      <c r="C24" s="31" t="s">
        <v>95</v>
      </c>
      <c r="D24" s="31" t="s">
        <v>90</v>
      </c>
      <c r="E24" s="31">
        <v>0</v>
      </c>
      <c r="F24" s="36">
        <v>39.423176678078597</v>
      </c>
      <c r="G24" s="36">
        <f t="shared" ref="G24:G47" si="1">F24/44.35*100</f>
        <v>88.891040987775867</v>
      </c>
      <c r="H24" s="31" t="s">
        <v>17</v>
      </c>
      <c r="I24" s="31" t="s">
        <v>14</v>
      </c>
      <c r="J24" s="32">
        <v>43184</v>
      </c>
      <c r="K24" s="8">
        <v>229.32950215</v>
      </c>
      <c r="L24" s="8">
        <v>360.67974489999995</v>
      </c>
      <c r="M24" s="8">
        <v>131.35024275000001</v>
      </c>
      <c r="N24" s="8">
        <v>26.316155700000003</v>
      </c>
      <c r="O24" s="33">
        <v>591</v>
      </c>
      <c r="P24" s="33">
        <v>0</v>
      </c>
      <c r="Q24" s="33">
        <v>330</v>
      </c>
      <c r="R24" s="33">
        <v>299</v>
      </c>
      <c r="S24" s="33">
        <v>53.4</v>
      </c>
      <c r="T24" s="33">
        <v>73</v>
      </c>
      <c r="U24" s="33">
        <v>2.3400000000000003</v>
      </c>
      <c r="V24" s="33">
        <v>5.04</v>
      </c>
      <c r="W24" s="33">
        <v>6.93</v>
      </c>
      <c r="X24" s="33">
        <v>0.85999999999999988</v>
      </c>
      <c r="Y24" s="8">
        <v>8.9</v>
      </c>
      <c r="Z24" s="8">
        <v>3.0666666666666669</v>
      </c>
      <c r="AA24" s="8">
        <v>0.70000000000000007</v>
      </c>
      <c r="AB24" s="8">
        <v>54.6</v>
      </c>
      <c r="AC24" s="8">
        <v>0.04</v>
      </c>
      <c r="AD24" s="8">
        <v>2240</v>
      </c>
      <c r="AE24" s="8">
        <v>5.08</v>
      </c>
      <c r="AF24" s="8">
        <v>47.800000000000004</v>
      </c>
      <c r="AG24" s="8">
        <v>38</v>
      </c>
      <c r="AH24" s="8">
        <v>0.6</v>
      </c>
      <c r="AI24" s="8">
        <v>2.9099999999999997</v>
      </c>
      <c r="AJ24" s="8">
        <v>3.96</v>
      </c>
      <c r="AK24" s="8">
        <v>0</v>
      </c>
      <c r="AL24" s="8">
        <v>9.3000000000000007</v>
      </c>
      <c r="AM24" s="8">
        <v>3</v>
      </c>
      <c r="AN24" s="8">
        <v>1.3</v>
      </c>
      <c r="AO24" s="8">
        <v>226</v>
      </c>
      <c r="AP24" s="8">
        <v>0.24</v>
      </c>
      <c r="AQ24" s="8">
        <v>4300</v>
      </c>
      <c r="AR24" s="8">
        <v>50.199999999999996</v>
      </c>
      <c r="AS24" s="8">
        <v>361</v>
      </c>
      <c r="AT24" s="8">
        <v>137</v>
      </c>
      <c r="AU24" s="8">
        <v>57.1</v>
      </c>
      <c r="AV24" s="8">
        <v>8.5399999999999991</v>
      </c>
      <c r="AW24" s="8">
        <v>5.5400000000000009</v>
      </c>
      <c r="AX24" s="8">
        <v>0.77</v>
      </c>
      <c r="AY24" s="8">
        <v>0.37</v>
      </c>
      <c r="AZ24" s="8">
        <v>0</v>
      </c>
      <c r="BA24" s="8">
        <v>45.8</v>
      </c>
      <c r="BB24" s="8">
        <v>0.73</v>
      </c>
      <c r="BC24" s="8">
        <v>207</v>
      </c>
      <c r="BD24" s="8">
        <v>28.599999999999998</v>
      </c>
      <c r="BE24" s="8">
        <v>0.01</v>
      </c>
      <c r="BF24" s="8">
        <v>4.1399999999999997</v>
      </c>
      <c r="BG24" s="8">
        <v>14.399999999999999</v>
      </c>
      <c r="BH24" s="8">
        <v>0</v>
      </c>
    </row>
    <row r="25" spans="1:60" x14ac:dyDescent="0.25">
      <c r="A25" s="30">
        <v>513</v>
      </c>
      <c r="B25" s="31" t="s">
        <v>94</v>
      </c>
      <c r="C25" s="31" t="s">
        <v>96</v>
      </c>
      <c r="D25" s="31" t="s">
        <v>90</v>
      </c>
      <c r="E25" s="31">
        <v>0</v>
      </c>
      <c r="F25" s="36">
        <v>44.351073762838467</v>
      </c>
      <c r="G25" s="36">
        <f t="shared" si="1"/>
        <v>100.00242111124795</v>
      </c>
      <c r="H25" s="31" t="s">
        <v>17</v>
      </c>
      <c r="I25" s="31" t="s">
        <v>14</v>
      </c>
      <c r="J25" s="32">
        <v>43184</v>
      </c>
      <c r="K25" s="8">
        <v>203.48072709999997</v>
      </c>
      <c r="L25" s="8">
        <v>330.21184059999996</v>
      </c>
      <c r="M25" s="8">
        <v>126.73111349999999</v>
      </c>
      <c r="N25" s="8">
        <v>23.0856314</v>
      </c>
      <c r="O25" s="33">
        <v>474</v>
      </c>
      <c r="P25" s="33">
        <v>0.01</v>
      </c>
      <c r="Q25" s="33">
        <v>300</v>
      </c>
      <c r="R25" s="33">
        <v>254</v>
      </c>
      <c r="S25" s="33">
        <v>52.5</v>
      </c>
      <c r="T25" s="33">
        <v>65.400000000000006</v>
      </c>
      <c r="U25" s="33">
        <v>1.6400000000000001</v>
      </c>
      <c r="V25" s="33">
        <v>5.2200000000000006</v>
      </c>
      <c r="W25" s="33">
        <v>6.28</v>
      </c>
      <c r="X25" s="33">
        <v>0.69000000000000006</v>
      </c>
      <c r="Y25" s="8">
        <v>8</v>
      </c>
      <c r="Z25" s="8">
        <v>2.2666666666666666</v>
      </c>
      <c r="AA25" s="8">
        <v>0.3</v>
      </c>
      <c r="AB25" s="8">
        <v>38</v>
      </c>
      <c r="AC25" s="8">
        <v>0.04</v>
      </c>
      <c r="AD25" s="8">
        <v>2270</v>
      </c>
      <c r="AE25" s="8">
        <v>5.25</v>
      </c>
      <c r="AF25" s="8">
        <v>51.1</v>
      </c>
      <c r="AG25" s="8">
        <v>40.4</v>
      </c>
      <c r="AH25" s="8">
        <v>0.59</v>
      </c>
      <c r="AI25" s="8">
        <v>2.75</v>
      </c>
      <c r="AJ25" s="8">
        <v>4.4800000000000004</v>
      </c>
      <c r="AK25" s="8">
        <v>0</v>
      </c>
      <c r="AL25" s="8">
        <v>8.9</v>
      </c>
      <c r="AM25" s="8">
        <v>2.2000000000000002</v>
      </c>
      <c r="AN25" s="8">
        <v>3.1</v>
      </c>
      <c r="AO25" s="8">
        <v>73.600000000000009</v>
      </c>
      <c r="AP25" s="8">
        <v>0.29000000000000004</v>
      </c>
      <c r="AQ25" s="8">
        <v>4460</v>
      </c>
      <c r="AR25" s="8">
        <v>42.199999999999996</v>
      </c>
      <c r="AS25" s="8">
        <v>359</v>
      </c>
      <c r="AT25" s="8">
        <v>131</v>
      </c>
      <c r="AU25" s="8">
        <v>30.5</v>
      </c>
      <c r="AV25" s="8">
        <v>7.63</v>
      </c>
      <c r="AW25" s="8">
        <v>6.53</v>
      </c>
      <c r="AX25" s="8">
        <v>0.72</v>
      </c>
      <c r="AY25" s="8">
        <v>0.51</v>
      </c>
      <c r="AZ25" s="8">
        <v>0</v>
      </c>
      <c r="BA25" s="8">
        <v>32.299999999999997</v>
      </c>
      <c r="BB25" s="8">
        <v>0.76</v>
      </c>
      <c r="BC25" s="8">
        <v>226</v>
      </c>
      <c r="BD25" s="8">
        <v>23.4</v>
      </c>
      <c r="BE25" s="8">
        <v>0</v>
      </c>
      <c r="BF25" s="8">
        <v>4.4400000000000004</v>
      </c>
      <c r="BG25" s="8">
        <v>14.6</v>
      </c>
      <c r="BH25" s="8">
        <v>0</v>
      </c>
    </row>
    <row r="26" spans="1:60" x14ac:dyDescent="0.25">
      <c r="A26" s="30">
        <v>516</v>
      </c>
      <c r="B26" s="31" t="s">
        <v>94</v>
      </c>
      <c r="C26" s="31" t="s">
        <v>97</v>
      </c>
      <c r="D26" s="31" t="s">
        <v>90</v>
      </c>
      <c r="E26" s="31">
        <v>0</v>
      </c>
      <c r="F26" s="36">
        <v>36.310820624546118</v>
      </c>
      <c r="G26" s="36">
        <f t="shared" si="1"/>
        <v>81.873327225583125</v>
      </c>
      <c r="H26" s="31" t="s">
        <v>17</v>
      </c>
      <c r="I26" s="31" t="s">
        <v>14</v>
      </c>
      <c r="J26" s="32">
        <v>43184</v>
      </c>
      <c r="K26" s="8">
        <v>194.33602215000002</v>
      </c>
      <c r="L26" s="8">
        <v>314.42230185</v>
      </c>
      <c r="M26" s="8">
        <v>120.08627969999999</v>
      </c>
      <c r="N26" s="8">
        <v>21.207999950000001</v>
      </c>
      <c r="O26" s="33">
        <v>457</v>
      </c>
      <c r="P26" s="33">
        <v>0</v>
      </c>
      <c r="Q26" s="33">
        <v>283</v>
      </c>
      <c r="R26" s="33">
        <v>234</v>
      </c>
      <c r="S26" s="33">
        <v>47.5</v>
      </c>
      <c r="T26" s="33">
        <v>57.9</v>
      </c>
      <c r="U26" s="33">
        <v>1.59</v>
      </c>
      <c r="V26" s="33">
        <v>4.82</v>
      </c>
      <c r="W26" s="33">
        <v>5.6599999999999993</v>
      </c>
      <c r="X26" s="33">
        <v>0.70000000000000007</v>
      </c>
      <c r="Y26" s="8">
        <v>7.9</v>
      </c>
      <c r="Z26" s="8">
        <v>3.666666666666667</v>
      </c>
      <c r="AA26" s="8">
        <v>0.89999999999999991</v>
      </c>
      <c r="AB26" s="8">
        <v>46.3</v>
      </c>
      <c r="AC26" s="8">
        <v>0.02</v>
      </c>
      <c r="AD26" s="8">
        <v>2250</v>
      </c>
      <c r="AE26" s="8">
        <v>5.3100000000000005</v>
      </c>
      <c r="AF26" s="8">
        <v>43.8</v>
      </c>
      <c r="AG26" s="8">
        <v>34.900000000000006</v>
      </c>
      <c r="AH26" s="8">
        <v>0.43999999999999995</v>
      </c>
      <c r="AI26" s="8">
        <v>1.29</v>
      </c>
      <c r="AJ26" s="8">
        <v>2.59</v>
      </c>
      <c r="AK26" s="8">
        <v>0.04</v>
      </c>
      <c r="AL26" s="8">
        <v>8.6</v>
      </c>
      <c r="AM26" s="8">
        <v>1.7000000000000002</v>
      </c>
      <c r="AN26" s="8">
        <v>0</v>
      </c>
      <c r="AO26" s="8">
        <v>172</v>
      </c>
      <c r="AP26" s="8">
        <v>0.39</v>
      </c>
      <c r="AQ26" s="8">
        <v>4280</v>
      </c>
      <c r="AR26" s="8">
        <v>47.599999999999994</v>
      </c>
      <c r="AS26" s="8">
        <v>331</v>
      </c>
      <c r="AT26" s="8">
        <v>101</v>
      </c>
      <c r="AU26" s="8">
        <v>31.400000000000002</v>
      </c>
      <c r="AV26" s="8">
        <v>7.73</v>
      </c>
      <c r="AW26" s="8">
        <v>6.6400000000000006</v>
      </c>
      <c r="AX26" s="8">
        <v>0.66</v>
      </c>
      <c r="AY26" s="8">
        <v>0.86999999999999988</v>
      </c>
      <c r="AZ26" s="8">
        <v>0</v>
      </c>
      <c r="BA26" s="8">
        <v>37.700000000000003</v>
      </c>
      <c r="BB26" s="8">
        <v>1.75</v>
      </c>
      <c r="BC26" s="8">
        <v>194</v>
      </c>
      <c r="BD26" s="8">
        <v>21.299999999999997</v>
      </c>
      <c r="BE26" s="8">
        <v>0.06</v>
      </c>
      <c r="BF26" s="8">
        <v>3.54</v>
      </c>
      <c r="BG26" s="8">
        <v>12.8</v>
      </c>
      <c r="BH26" s="8">
        <v>0</v>
      </c>
    </row>
    <row r="27" spans="1:60" x14ac:dyDescent="0.25">
      <c r="A27" s="30">
        <v>519</v>
      </c>
      <c r="B27" s="31" t="s">
        <v>94</v>
      </c>
      <c r="C27" s="31" t="s">
        <v>98</v>
      </c>
      <c r="D27" s="31" t="s">
        <v>90</v>
      </c>
      <c r="E27" s="31">
        <v>0</v>
      </c>
      <c r="F27" s="36">
        <v>38.256043158003941</v>
      </c>
      <c r="G27" s="36">
        <f t="shared" si="1"/>
        <v>86.259398326953644</v>
      </c>
      <c r="H27" s="31" t="s">
        <v>17</v>
      </c>
      <c r="I27" s="31" t="s">
        <v>14</v>
      </c>
      <c r="J27" s="32">
        <v>43184</v>
      </c>
      <c r="K27" s="8">
        <v>197.99008610000001</v>
      </c>
      <c r="L27" s="8">
        <v>306.90769645</v>
      </c>
      <c r="M27" s="8">
        <v>108.91761035</v>
      </c>
      <c r="N27" s="8">
        <v>25.238716849999999</v>
      </c>
      <c r="O27" s="33">
        <v>428</v>
      </c>
      <c r="P27" s="33">
        <v>0</v>
      </c>
      <c r="Q27" s="33">
        <v>258</v>
      </c>
      <c r="R27" s="33">
        <v>215</v>
      </c>
      <c r="S27" s="33">
        <v>40.799999999999997</v>
      </c>
      <c r="T27" s="33">
        <v>54.6</v>
      </c>
      <c r="U27" s="33">
        <v>1.54</v>
      </c>
      <c r="V27" s="33">
        <v>3.97</v>
      </c>
      <c r="W27" s="33">
        <v>6.29</v>
      </c>
      <c r="X27" s="33">
        <v>0.6</v>
      </c>
      <c r="Y27" s="8">
        <v>10.8</v>
      </c>
      <c r="Z27" s="8">
        <v>3.3000000000000003</v>
      </c>
      <c r="AA27" s="8">
        <v>1.1000000000000001</v>
      </c>
      <c r="AB27" s="8">
        <v>48.9</v>
      </c>
      <c r="AC27" s="8">
        <v>0.03</v>
      </c>
      <c r="AD27" s="8">
        <v>2240</v>
      </c>
      <c r="AE27" s="8">
        <v>4.33</v>
      </c>
      <c r="AF27" s="8">
        <v>43.9</v>
      </c>
      <c r="AG27" s="8">
        <v>37.400000000000006</v>
      </c>
      <c r="AH27" s="8">
        <v>0.59</v>
      </c>
      <c r="AI27" s="8">
        <v>1.61</v>
      </c>
      <c r="AJ27" s="8">
        <v>3.9800000000000004</v>
      </c>
      <c r="AK27" s="8">
        <v>0</v>
      </c>
      <c r="AL27" s="8">
        <v>11.6</v>
      </c>
      <c r="AM27" s="8">
        <v>1.3</v>
      </c>
      <c r="AN27" s="8">
        <v>1.2</v>
      </c>
      <c r="AO27" s="8">
        <v>180</v>
      </c>
      <c r="AP27" s="8">
        <v>0.38</v>
      </c>
      <c r="AQ27" s="8">
        <v>4310</v>
      </c>
      <c r="AR27" s="8">
        <v>36.5</v>
      </c>
      <c r="AS27" s="8">
        <v>318</v>
      </c>
      <c r="AT27" s="8">
        <v>112</v>
      </c>
      <c r="AU27" s="8">
        <v>38.5</v>
      </c>
      <c r="AV27" s="8">
        <v>7.7</v>
      </c>
      <c r="AW27" s="8">
        <v>8.7899999999999991</v>
      </c>
      <c r="AX27" s="8">
        <v>0.69000000000000006</v>
      </c>
      <c r="AY27" s="8">
        <v>0.59</v>
      </c>
      <c r="AZ27" s="8">
        <v>0</v>
      </c>
      <c r="BA27" s="8">
        <v>41.900000000000006</v>
      </c>
      <c r="BB27" s="8">
        <v>0.78</v>
      </c>
      <c r="BC27" s="8">
        <v>195</v>
      </c>
      <c r="BD27" s="8">
        <v>26.6</v>
      </c>
      <c r="BE27" s="8">
        <v>0</v>
      </c>
      <c r="BF27" s="8">
        <v>3.9000000000000004</v>
      </c>
      <c r="BG27" s="8">
        <v>13.600000000000001</v>
      </c>
      <c r="BH27" s="8">
        <v>0</v>
      </c>
    </row>
    <row r="28" spans="1:60" x14ac:dyDescent="0.25">
      <c r="A28" s="30">
        <v>522</v>
      </c>
      <c r="B28" s="31" t="s">
        <v>94</v>
      </c>
      <c r="C28" s="31" t="s">
        <v>99</v>
      </c>
      <c r="D28" s="31" t="s">
        <v>119</v>
      </c>
      <c r="E28" s="31">
        <v>16.899999999999999</v>
      </c>
      <c r="F28" s="36">
        <v>38.515406162464984</v>
      </c>
      <c r="G28" s="36">
        <f t="shared" si="1"/>
        <v>86.844207807136371</v>
      </c>
      <c r="H28" s="31" t="s">
        <v>17</v>
      </c>
      <c r="I28" s="31" t="s">
        <v>14</v>
      </c>
      <c r="J28" s="32">
        <v>43184</v>
      </c>
      <c r="K28" s="8">
        <v>202.87109900000002</v>
      </c>
      <c r="L28" s="8">
        <v>334.61688364999998</v>
      </c>
      <c r="M28" s="8">
        <v>131.74578464999999</v>
      </c>
      <c r="N28" s="8">
        <v>23.494300450000001</v>
      </c>
      <c r="O28" s="33">
        <v>435</v>
      </c>
      <c r="P28" s="33">
        <v>0</v>
      </c>
      <c r="Q28" s="33">
        <v>299</v>
      </c>
      <c r="R28" s="33">
        <v>220</v>
      </c>
      <c r="S28" s="33">
        <v>50.7</v>
      </c>
      <c r="T28" s="33">
        <v>58.7</v>
      </c>
      <c r="U28" s="33">
        <v>1.44</v>
      </c>
      <c r="V28" s="33">
        <v>5.12</v>
      </c>
      <c r="W28" s="33">
        <v>7.17</v>
      </c>
      <c r="X28" s="33">
        <v>0.63</v>
      </c>
      <c r="Y28" s="8">
        <v>8.6999999999999993</v>
      </c>
      <c r="Z28" s="8">
        <v>3.8999999999999995</v>
      </c>
      <c r="AA28" s="8">
        <v>0.8</v>
      </c>
      <c r="AB28" s="8">
        <v>39.799999999999997</v>
      </c>
      <c r="AC28" s="8">
        <v>0</v>
      </c>
      <c r="AD28" s="8">
        <v>2280</v>
      </c>
      <c r="AE28" s="8">
        <v>4.97</v>
      </c>
      <c r="AF28" s="8">
        <v>51.2</v>
      </c>
      <c r="AG28" s="8">
        <v>41.8</v>
      </c>
      <c r="AH28" s="8">
        <v>0.62</v>
      </c>
      <c r="AI28" s="8">
        <v>1.8199999999999998</v>
      </c>
      <c r="AJ28" s="8">
        <v>3.84</v>
      </c>
      <c r="AK28" s="8">
        <v>0</v>
      </c>
      <c r="AL28" s="8">
        <v>9.6</v>
      </c>
      <c r="AM28" s="8">
        <v>1.9</v>
      </c>
      <c r="AN28" s="8">
        <v>2.4</v>
      </c>
      <c r="AO28" s="8">
        <v>110</v>
      </c>
      <c r="AP28" s="8">
        <v>0.29000000000000004</v>
      </c>
      <c r="AQ28" s="8">
        <v>4330</v>
      </c>
      <c r="AR28" s="8">
        <v>39</v>
      </c>
      <c r="AS28" s="8">
        <v>338</v>
      </c>
      <c r="AT28" s="8">
        <v>114</v>
      </c>
      <c r="AU28" s="8">
        <v>29.900000000000002</v>
      </c>
      <c r="AV28" s="8">
        <v>9.99</v>
      </c>
      <c r="AW28" s="8">
        <v>8.33</v>
      </c>
      <c r="AX28" s="8">
        <v>0.71</v>
      </c>
      <c r="AY28" s="8">
        <v>0.45999999999999996</v>
      </c>
      <c r="AZ28" s="8">
        <v>0</v>
      </c>
      <c r="BA28" s="8">
        <v>35.4</v>
      </c>
      <c r="BB28" s="8">
        <v>0.72</v>
      </c>
      <c r="BC28" s="8">
        <v>222</v>
      </c>
      <c r="BD28" s="8">
        <v>25.2</v>
      </c>
      <c r="BE28" s="8">
        <v>0</v>
      </c>
      <c r="BF28" s="8">
        <v>4.76</v>
      </c>
      <c r="BG28" s="8">
        <v>14</v>
      </c>
      <c r="BH28" s="8">
        <v>0</v>
      </c>
    </row>
    <row r="29" spans="1:60" x14ac:dyDescent="0.25">
      <c r="A29" s="30">
        <v>525</v>
      </c>
      <c r="B29" s="31" t="s">
        <v>94</v>
      </c>
      <c r="C29" s="31" t="s">
        <v>100</v>
      </c>
      <c r="D29" s="31" t="s">
        <v>90</v>
      </c>
      <c r="E29" s="31">
        <v>0</v>
      </c>
      <c r="F29" s="36">
        <v>33.717190579935682</v>
      </c>
      <c r="G29" s="36">
        <f t="shared" si="1"/>
        <v>76.025232423755767</v>
      </c>
      <c r="H29" s="31" t="s">
        <v>17</v>
      </c>
      <c r="I29" s="31" t="s">
        <v>14</v>
      </c>
      <c r="J29" s="32">
        <v>43184</v>
      </c>
      <c r="K29" s="8">
        <v>141.23749480000004</v>
      </c>
      <c r="L29" s="8">
        <v>240.75379560000002</v>
      </c>
      <c r="M29" s="8">
        <v>99.516300799999996</v>
      </c>
      <c r="N29" s="8">
        <v>126.02955010000001</v>
      </c>
      <c r="O29" s="33">
        <v>86.5</v>
      </c>
      <c r="P29" s="33">
        <v>0</v>
      </c>
      <c r="Q29" s="33">
        <v>315</v>
      </c>
      <c r="R29" s="33">
        <v>44.400000000000006</v>
      </c>
      <c r="S29" s="33">
        <v>26.299999999999997</v>
      </c>
      <c r="T29" s="33">
        <v>16</v>
      </c>
      <c r="U29" s="33">
        <v>0.34</v>
      </c>
      <c r="V29" s="33">
        <v>2.08</v>
      </c>
      <c r="W29" s="33">
        <v>5.97</v>
      </c>
      <c r="X29" s="33">
        <v>0.1</v>
      </c>
      <c r="Y29" s="8">
        <v>84.3</v>
      </c>
      <c r="Z29" s="8">
        <v>2.3000000000000003</v>
      </c>
      <c r="AA29" s="8">
        <v>1.7000000000000002</v>
      </c>
      <c r="AB29" s="8">
        <v>49.2</v>
      </c>
      <c r="AC29" s="8">
        <v>0.03</v>
      </c>
      <c r="AD29" s="8">
        <v>2310</v>
      </c>
      <c r="AE29" s="8">
        <v>5.04</v>
      </c>
      <c r="AF29" s="8">
        <v>58.5</v>
      </c>
      <c r="AG29" s="8">
        <v>38.299999999999997</v>
      </c>
      <c r="AH29" s="8">
        <v>0.71</v>
      </c>
      <c r="AI29" s="8">
        <v>1.6300000000000001</v>
      </c>
      <c r="AJ29" s="8">
        <v>4.25</v>
      </c>
      <c r="AK29" s="8">
        <v>0</v>
      </c>
      <c r="AL29" s="8">
        <v>96.4</v>
      </c>
      <c r="AM29" s="8">
        <v>1.2</v>
      </c>
      <c r="AN29" s="8">
        <v>3.7</v>
      </c>
      <c r="AO29" s="8">
        <v>170</v>
      </c>
      <c r="AP29" s="8">
        <v>0.22999999999999998</v>
      </c>
      <c r="AQ29" s="8">
        <v>4360</v>
      </c>
      <c r="AR29" s="8">
        <v>41.1</v>
      </c>
      <c r="AS29" s="8">
        <v>356</v>
      </c>
      <c r="AT29" s="8">
        <v>109</v>
      </c>
      <c r="AU29" s="8">
        <v>34</v>
      </c>
      <c r="AV29" s="8">
        <v>9.43</v>
      </c>
      <c r="AW29" s="8">
        <v>8.27</v>
      </c>
      <c r="AX29" s="8">
        <v>0.71</v>
      </c>
      <c r="AY29" s="8">
        <v>0.66</v>
      </c>
      <c r="AZ29" s="8">
        <v>0</v>
      </c>
      <c r="BA29" s="8">
        <v>40.300000000000004</v>
      </c>
      <c r="BB29" s="8">
        <v>1.7000000000000002</v>
      </c>
      <c r="BC29" s="8">
        <v>235</v>
      </c>
      <c r="BD29" s="8">
        <v>24.8</v>
      </c>
      <c r="BE29" s="8">
        <v>7.0000000000000007E-2</v>
      </c>
      <c r="BF29" s="8">
        <v>4.59</v>
      </c>
      <c r="BG29" s="8">
        <v>12.9</v>
      </c>
      <c r="BH29" s="8">
        <v>0</v>
      </c>
    </row>
    <row r="30" spans="1:60" x14ac:dyDescent="0.25">
      <c r="A30" s="30">
        <v>528</v>
      </c>
      <c r="B30" s="31" t="s">
        <v>94</v>
      </c>
      <c r="C30" s="31" t="s">
        <v>101</v>
      </c>
      <c r="D30" s="31" t="s">
        <v>120</v>
      </c>
      <c r="E30" s="31">
        <v>28.2</v>
      </c>
      <c r="F30" s="36">
        <v>36.051457620085074</v>
      </c>
      <c r="G30" s="36">
        <f t="shared" si="1"/>
        <v>81.288517745400384</v>
      </c>
      <c r="H30" s="31" t="s">
        <v>17</v>
      </c>
      <c r="I30" s="31" t="s">
        <v>14</v>
      </c>
      <c r="J30" s="32">
        <v>43184</v>
      </c>
      <c r="K30" s="8">
        <v>180.25628574999999</v>
      </c>
      <c r="L30" s="8">
        <v>286.60947714999998</v>
      </c>
      <c r="M30" s="8">
        <v>106.3531914</v>
      </c>
      <c r="N30" s="8">
        <v>23.103741849999999</v>
      </c>
      <c r="O30" s="33">
        <v>264</v>
      </c>
      <c r="P30" s="33">
        <v>0</v>
      </c>
      <c r="Q30" s="33">
        <v>231</v>
      </c>
      <c r="R30" s="33">
        <v>129</v>
      </c>
      <c r="S30" s="33">
        <v>31.9</v>
      </c>
      <c r="T30" s="33">
        <v>34.900000000000006</v>
      </c>
      <c r="U30" s="33">
        <v>0.92999999999999994</v>
      </c>
      <c r="V30" s="33">
        <v>3.33</v>
      </c>
      <c r="W30" s="33">
        <v>7.45</v>
      </c>
      <c r="X30" s="33">
        <v>0.4</v>
      </c>
      <c r="Y30" s="8">
        <v>10.9</v>
      </c>
      <c r="Z30" s="8">
        <v>1.7666666666666666</v>
      </c>
      <c r="AA30" s="8">
        <v>0.89999999999999991</v>
      </c>
      <c r="AB30" s="8">
        <v>54.800000000000004</v>
      </c>
      <c r="AC30" s="8">
        <v>0.01</v>
      </c>
      <c r="AD30" s="8">
        <v>2230</v>
      </c>
      <c r="AE30" s="8">
        <v>5.3800000000000008</v>
      </c>
      <c r="AF30" s="8">
        <v>48.6</v>
      </c>
      <c r="AG30" s="8">
        <v>36.6</v>
      </c>
      <c r="AH30" s="8">
        <v>0.56000000000000005</v>
      </c>
      <c r="AI30" s="8">
        <v>2.64</v>
      </c>
      <c r="AJ30" s="8">
        <v>4.55</v>
      </c>
      <c r="AK30" s="8">
        <v>0.02</v>
      </c>
      <c r="AL30" s="8">
        <v>10.9</v>
      </c>
      <c r="AM30" s="8">
        <v>2.4</v>
      </c>
      <c r="AN30" s="8">
        <v>1.5</v>
      </c>
      <c r="AO30" s="8">
        <v>214</v>
      </c>
      <c r="AP30" s="8">
        <v>0.37</v>
      </c>
      <c r="AQ30" s="8">
        <v>4240</v>
      </c>
      <c r="AR30" s="8">
        <v>40</v>
      </c>
      <c r="AS30" s="8">
        <v>338</v>
      </c>
      <c r="AT30" s="8">
        <v>113</v>
      </c>
      <c r="AU30" s="8">
        <v>42.699999999999996</v>
      </c>
      <c r="AV30" s="8">
        <v>8.85</v>
      </c>
      <c r="AW30" s="8">
        <v>7.31</v>
      </c>
      <c r="AX30" s="8">
        <v>0.70000000000000007</v>
      </c>
      <c r="AY30" s="8">
        <v>0.51</v>
      </c>
      <c r="AZ30" s="8">
        <v>0</v>
      </c>
      <c r="BA30" s="8">
        <v>52</v>
      </c>
      <c r="BB30" s="8">
        <v>0.72</v>
      </c>
      <c r="BC30" s="8">
        <v>210</v>
      </c>
      <c r="BD30" s="8">
        <v>29.900000000000002</v>
      </c>
      <c r="BE30" s="8">
        <v>0</v>
      </c>
      <c r="BF30" s="8">
        <v>3.92</v>
      </c>
      <c r="BG30" s="8">
        <v>13.700000000000001</v>
      </c>
      <c r="BH30" s="8">
        <v>0</v>
      </c>
    </row>
    <row r="31" spans="1:60" x14ac:dyDescent="0.25">
      <c r="A31" s="30">
        <v>531</v>
      </c>
      <c r="B31" s="31" t="s">
        <v>94</v>
      </c>
      <c r="C31" s="31" t="s">
        <v>102</v>
      </c>
      <c r="D31" s="31" t="s">
        <v>90</v>
      </c>
      <c r="E31" s="31">
        <v>0</v>
      </c>
      <c r="F31" s="36">
        <v>34.235916588857769</v>
      </c>
      <c r="G31" s="36">
        <f t="shared" si="1"/>
        <v>77.194851384121236</v>
      </c>
      <c r="H31" s="31" t="s">
        <v>17</v>
      </c>
      <c r="I31" s="31" t="s">
        <v>14</v>
      </c>
      <c r="J31" s="32">
        <v>43184</v>
      </c>
      <c r="K31" s="8">
        <v>189.56700929999997</v>
      </c>
      <c r="L31" s="8">
        <v>309.68668434999995</v>
      </c>
      <c r="M31" s="8">
        <v>120.11967505</v>
      </c>
      <c r="N31" s="8">
        <v>19.037606199999999</v>
      </c>
      <c r="O31" s="33">
        <v>280</v>
      </c>
      <c r="P31" s="33">
        <v>0</v>
      </c>
      <c r="Q31" s="33">
        <v>250</v>
      </c>
      <c r="R31" s="33">
        <v>140</v>
      </c>
      <c r="S31" s="33">
        <v>35.699999999999996</v>
      </c>
      <c r="T31" s="33">
        <v>39.200000000000003</v>
      </c>
      <c r="U31" s="33">
        <v>0.89999999999999991</v>
      </c>
      <c r="V31" s="33">
        <v>3.61</v>
      </c>
      <c r="W31" s="33">
        <v>6.59</v>
      </c>
      <c r="X31" s="33">
        <v>0.4</v>
      </c>
      <c r="Y31" s="8">
        <v>9.6</v>
      </c>
      <c r="Z31" s="8">
        <v>1.6333333333333333</v>
      </c>
      <c r="AA31" s="8">
        <v>0.8</v>
      </c>
      <c r="AB31" s="8">
        <v>35.9</v>
      </c>
      <c r="AC31" s="8">
        <v>0.03</v>
      </c>
      <c r="AD31" s="8">
        <v>1940</v>
      </c>
      <c r="AE31" s="8">
        <v>6.7600000000000007</v>
      </c>
      <c r="AF31" s="8">
        <v>50.4</v>
      </c>
      <c r="AG31" s="8">
        <v>41.3</v>
      </c>
      <c r="AH31" s="8">
        <v>0.45999999999999996</v>
      </c>
      <c r="AI31" s="8">
        <v>1.36</v>
      </c>
      <c r="AJ31" s="8">
        <v>5.01</v>
      </c>
      <c r="AK31" s="8">
        <v>0.01</v>
      </c>
      <c r="AL31" s="8">
        <v>9</v>
      </c>
      <c r="AM31" s="8">
        <v>1</v>
      </c>
      <c r="AN31" s="8">
        <v>1.3</v>
      </c>
      <c r="AO31" s="8">
        <v>123</v>
      </c>
      <c r="AP31" s="8">
        <v>0.16</v>
      </c>
      <c r="AQ31" s="8">
        <v>4220</v>
      </c>
      <c r="AR31" s="8">
        <v>45.5</v>
      </c>
      <c r="AS31" s="8">
        <v>344</v>
      </c>
      <c r="AT31" s="8">
        <v>110</v>
      </c>
      <c r="AU31" s="8">
        <v>28.2</v>
      </c>
      <c r="AV31" s="8">
        <v>8.58</v>
      </c>
      <c r="AW31" s="8">
        <v>7.66</v>
      </c>
      <c r="AX31" s="8">
        <v>0.71</v>
      </c>
      <c r="AY31" s="8">
        <v>0.64</v>
      </c>
      <c r="AZ31" s="8">
        <v>0</v>
      </c>
      <c r="BA31" s="8">
        <v>34.4</v>
      </c>
      <c r="BB31" s="8">
        <v>0.81</v>
      </c>
      <c r="BC31" s="8">
        <v>213</v>
      </c>
      <c r="BD31" s="8">
        <v>23.5</v>
      </c>
      <c r="BE31" s="8">
        <v>0</v>
      </c>
      <c r="BF31" s="8">
        <v>3.95</v>
      </c>
      <c r="BG31" s="8">
        <v>14.299999999999999</v>
      </c>
      <c r="BH31" s="8">
        <v>0</v>
      </c>
    </row>
    <row r="32" spans="1:60" x14ac:dyDescent="0.25">
      <c r="A32" s="30">
        <v>534</v>
      </c>
      <c r="B32" s="31" t="s">
        <v>94</v>
      </c>
      <c r="C32" s="31" t="s">
        <v>103</v>
      </c>
      <c r="D32" s="31" t="s">
        <v>93</v>
      </c>
      <c r="E32" s="31">
        <v>22.5</v>
      </c>
      <c r="F32" s="36">
        <v>30.8641975308642</v>
      </c>
      <c r="G32" s="36">
        <f t="shared" si="1"/>
        <v>69.592328141745654</v>
      </c>
      <c r="H32" s="31" t="s">
        <v>17</v>
      </c>
      <c r="I32" s="31" t="s">
        <v>14</v>
      </c>
      <c r="J32" s="32">
        <v>43184</v>
      </c>
      <c r="K32" s="8">
        <v>191.34612104999999</v>
      </c>
      <c r="L32" s="8">
        <v>306.5</v>
      </c>
      <c r="M32" s="8">
        <v>115.15415900000001</v>
      </c>
      <c r="N32" s="8">
        <v>21.314744900000001</v>
      </c>
      <c r="O32" s="33">
        <v>263</v>
      </c>
      <c r="P32" s="33">
        <v>0</v>
      </c>
      <c r="Q32" s="33">
        <v>239</v>
      </c>
      <c r="R32" s="33">
        <v>129</v>
      </c>
      <c r="S32" s="33">
        <v>33.4</v>
      </c>
      <c r="T32" s="33">
        <v>34.5</v>
      </c>
      <c r="U32" s="33">
        <v>0.90999999999999992</v>
      </c>
      <c r="V32" s="33">
        <v>3.25</v>
      </c>
      <c r="W32" s="33">
        <v>6.879999999999999</v>
      </c>
      <c r="X32" s="33">
        <v>0.38</v>
      </c>
      <c r="Y32" s="8">
        <v>10.700000000000001</v>
      </c>
      <c r="Z32" s="8">
        <v>1.1666666666666665</v>
      </c>
      <c r="AA32" s="8">
        <v>0.3</v>
      </c>
      <c r="AB32" s="8">
        <v>45.8</v>
      </c>
      <c r="AC32" s="8">
        <v>0</v>
      </c>
      <c r="AD32" s="8">
        <v>1920</v>
      </c>
      <c r="AE32" s="8">
        <v>4.9800000000000004</v>
      </c>
      <c r="AF32" s="8">
        <v>50.199999999999996</v>
      </c>
      <c r="AG32" s="8">
        <v>38.9</v>
      </c>
      <c r="AH32" s="8">
        <v>0.5</v>
      </c>
      <c r="AI32" s="8">
        <v>1.57</v>
      </c>
      <c r="AJ32" s="8">
        <v>4.0200000000000005</v>
      </c>
      <c r="AK32" s="8">
        <v>0</v>
      </c>
      <c r="AL32" s="8">
        <v>9.6999999999999993</v>
      </c>
      <c r="AM32" s="8">
        <v>1.5</v>
      </c>
      <c r="AN32" s="8">
        <v>1.7000000000000002</v>
      </c>
      <c r="AO32" s="8">
        <v>208</v>
      </c>
      <c r="AP32" s="8">
        <v>0.31</v>
      </c>
      <c r="AQ32" s="8">
        <v>4200</v>
      </c>
      <c r="AR32" s="8">
        <v>39.4</v>
      </c>
      <c r="AS32" s="8">
        <v>349</v>
      </c>
      <c r="AT32" s="8">
        <v>109</v>
      </c>
      <c r="AU32" s="8">
        <v>39.6</v>
      </c>
      <c r="AV32" s="8">
        <v>11.399999999999999</v>
      </c>
      <c r="AW32" s="8">
        <v>6.62</v>
      </c>
      <c r="AX32" s="8">
        <v>0.74</v>
      </c>
      <c r="AY32" s="8">
        <v>0.65</v>
      </c>
      <c r="AZ32" s="8">
        <v>0</v>
      </c>
      <c r="BA32" s="8">
        <v>43.7</v>
      </c>
      <c r="BB32" s="8">
        <v>0.72</v>
      </c>
      <c r="BC32" s="8">
        <v>215</v>
      </c>
      <c r="BD32" s="8">
        <v>26.099999999999998</v>
      </c>
      <c r="BE32" s="8">
        <v>0</v>
      </c>
      <c r="BF32" s="8">
        <v>4.54</v>
      </c>
      <c r="BG32" s="8">
        <v>13.5</v>
      </c>
      <c r="BH32" s="8">
        <v>0</v>
      </c>
    </row>
    <row r="33" spans="1:60" x14ac:dyDescent="0.25">
      <c r="A33" s="30">
        <v>537</v>
      </c>
      <c r="B33" s="31" t="s">
        <v>94</v>
      </c>
      <c r="C33" s="31" t="s">
        <v>104</v>
      </c>
      <c r="D33" s="31" t="s">
        <v>90</v>
      </c>
      <c r="E33" s="31">
        <v>0</v>
      </c>
      <c r="F33" s="36">
        <v>38.385724660234466</v>
      </c>
      <c r="G33" s="36">
        <f t="shared" si="1"/>
        <v>86.551803067045014</v>
      </c>
      <c r="H33" s="31" t="s">
        <v>17</v>
      </c>
      <c r="I33" s="31" t="s">
        <v>14</v>
      </c>
      <c r="J33" s="32">
        <v>43184</v>
      </c>
      <c r="K33" s="33">
        <v>218.98497245000001</v>
      </c>
      <c r="L33" s="33">
        <v>305.33344925</v>
      </c>
      <c r="M33" s="33">
        <v>86.3484768</v>
      </c>
      <c r="N33" s="33">
        <v>44.4980288</v>
      </c>
      <c r="O33" s="8">
        <v>91.199999999999989</v>
      </c>
      <c r="P33" s="8">
        <v>0.04</v>
      </c>
      <c r="Q33" s="8">
        <v>115</v>
      </c>
      <c r="R33" s="8">
        <v>50.099999999999994</v>
      </c>
      <c r="S33" s="8">
        <v>14</v>
      </c>
      <c r="T33" s="8">
        <v>9.2800000000000011</v>
      </c>
      <c r="U33" s="8">
        <v>0.21000000000000002</v>
      </c>
      <c r="V33" s="8">
        <v>2.98</v>
      </c>
      <c r="W33" s="8">
        <v>11.6</v>
      </c>
      <c r="X33" s="8">
        <v>0.16</v>
      </c>
      <c r="Y33" s="34">
        <v>11.899999999999999</v>
      </c>
      <c r="Z33" s="34">
        <v>0.8</v>
      </c>
      <c r="AA33" s="34">
        <v>1.4000000000000001</v>
      </c>
      <c r="AB33" s="8">
        <v>49.400000000000006</v>
      </c>
      <c r="AC33" s="8">
        <v>0</v>
      </c>
      <c r="AD33" s="8">
        <v>1910</v>
      </c>
      <c r="AE33" s="8">
        <v>5.25</v>
      </c>
      <c r="AF33" s="8">
        <v>50.4</v>
      </c>
      <c r="AG33" s="8">
        <v>37.799999999999997</v>
      </c>
      <c r="AH33" s="8">
        <v>0.47</v>
      </c>
      <c r="AI33" s="8">
        <v>1.41</v>
      </c>
      <c r="AJ33" s="8">
        <v>5.9499999999999993</v>
      </c>
      <c r="AK33" s="8">
        <v>0.25</v>
      </c>
      <c r="AL33" s="8">
        <v>10.700000000000001</v>
      </c>
      <c r="AM33" s="8">
        <v>0.8</v>
      </c>
      <c r="AN33" s="8">
        <v>2.6</v>
      </c>
      <c r="AO33" s="8">
        <v>218</v>
      </c>
      <c r="AP33" s="8">
        <v>0.39</v>
      </c>
      <c r="AQ33" s="8">
        <v>4120</v>
      </c>
      <c r="AR33" s="8">
        <v>42.800000000000004</v>
      </c>
      <c r="AS33" s="8">
        <v>356</v>
      </c>
      <c r="AT33" s="8">
        <v>108</v>
      </c>
      <c r="AU33" s="8">
        <v>43.6</v>
      </c>
      <c r="AV33" s="8">
        <v>8.1100000000000012</v>
      </c>
      <c r="AW33" s="8">
        <v>6.3</v>
      </c>
      <c r="AX33" s="8">
        <v>0.78</v>
      </c>
      <c r="AY33" s="8">
        <v>0.33</v>
      </c>
      <c r="AZ33" s="8">
        <v>0</v>
      </c>
      <c r="BA33" s="8">
        <v>49.1</v>
      </c>
      <c r="BB33" s="8">
        <v>0.71</v>
      </c>
      <c r="BC33" s="8">
        <v>218</v>
      </c>
      <c r="BD33" s="8">
        <v>26.400000000000002</v>
      </c>
      <c r="BE33" s="8">
        <v>0</v>
      </c>
      <c r="BF33" s="8">
        <v>3.61</v>
      </c>
      <c r="BG33" s="8">
        <v>13.4</v>
      </c>
      <c r="BH33" s="8">
        <v>0</v>
      </c>
    </row>
    <row r="34" spans="1:60" x14ac:dyDescent="0.25">
      <c r="A34" s="30">
        <v>540</v>
      </c>
      <c r="B34" s="31" t="s">
        <v>94</v>
      </c>
      <c r="C34" s="31" t="s">
        <v>105</v>
      </c>
      <c r="D34" s="31" t="s">
        <v>93</v>
      </c>
      <c r="E34" s="31">
        <v>22.5</v>
      </c>
      <c r="F34" s="36">
        <v>33.06878306878307</v>
      </c>
      <c r="G34" s="36">
        <f t="shared" si="1"/>
        <v>74.563208723298914</v>
      </c>
      <c r="H34" s="31" t="s">
        <v>17</v>
      </c>
      <c r="I34" s="31" t="s">
        <v>14</v>
      </c>
      <c r="J34" s="32">
        <v>43184</v>
      </c>
      <c r="K34" s="33">
        <v>239.47364024999996</v>
      </c>
      <c r="L34" s="33">
        <v>343.92155904999993</v>
      </c>
      <c r="M34" s="33">
        <v>104.4479188</v>
      </c>
      <c r="N34" s="33">
        <v>47.936864349999993</v>
      </c>
      <c r="O34" s="8">
        <v>65.400000000000006</v>
      </c>
      <c r="P34" s="8">
        <v>0.21999999999999997</v>
      </c>
      <c r="Q34" s="8">
        <v>116</v>
      </c>
      <c r="R34" s="8">
        <v>34.6</v>
      </c>
      <c r="S34" s="8">
        <v>13.700000000000001</v>
      </c>
      <c r="T34" s="8">
        <v>8.68</v>
      </c>
      <c r="U34" s="8">
        <v>0.18</v>
      </c>
      <c r="V34" s="8">
        <v>3.99</v>
      </c>
      <c r="W34" s="8">
        <v>16.899999999999999</v>
      </c>
      <c r="X34" s="8">
        <v>0.13</v>
      </c>
      <c r="Y34" s="34">
        <v>12.7</v>
      </c>
      <c r="Z34" s="34">
        <v>2.5</v>
      </c>
      <c r="AA34" s="34">
        <v>1.6</v>
      </c>
      <c r="AB34" s="8">
        <v>38</v>
      </c>
      <c r="AC34" s="8">
        <v>0</v>
      </c>
      <c r="AD34" s="8">
        <v>1980</v>
      </c>
      <c r="AE34" s="8">
        <v>4.71</v>
      </c>
      <c r="AF34" s="8">
        <v>51.4</v>
      </c>
      <c r="AG34" s="8">
        <v>43.5</v>
      </c>
      <c r="AH34" s="8">
        <v>0.57000000000000006</v>
      </c>
      <c r="AI34" s="8">
        <v>1.6500000000000001</v>
      </c>
      <c r="AJ34" s="8">
        <v>6.27</v>
      </c>
      <c r="AK34" s="8">
        <v>0.92999999999999994</v>
      </c>
      <c r="AL34" s="8">
        <v>12</v>
      </c>
      <c r="AM34" s="8">
        <v>1.4000000000000001</v>
      </c>
      <c r="AN34" s="8">
        <v>1.6</v>
      </c>
      <c r="AO34" s="8">
        <v>119</v>
      </c>
      <c r="AP34" s="8">
        <v>0.25</v>
      </c>
      <c r="AQ34" s="8">
        <v>4260</v>
      </c>
      <c r="AR34" s="8">
        <v>47.300000000000004</v>
      </c>
      <c r="AS34" s="8">
        <v>333</v>
      </c>
      <c r="AT34" s="8">
        <v>116</v>
      </c>
      <c r="AU34" s="8">
        <v>38</v>
      </c>
      <c r="AV34" s="8">
        <v>10.4</v>
      </c>
      <c r="AW34" s="8">
        <v>9.7199999999999989</v>
      </c>
      <c r="AX34" s="8">
        <v>0.81</v>
      </c>
      <c r="AY34" s="8">
        <v>0.43999999999999995</v>
      </c>
      <c r="AZ34" s="8">
        <v>0</v>
      </c>
      <c r="BA34" s="8">
        <v>33.799999999999997</v>
      </c>
      <c r="BB34" s="8">
        <v>0.73</v>
      </c>
      <c r="BC34" s="8">
        <v>214</v>
      </c>
      <c r="BD34" s="8">
        <v>23.5</v>
      </c>
      <c r="BE34" s="8">
        <v>0</v>
      </c>
      <c r="BF34" s="8">
        <v>4.87</v>
      </c>
      <c r="BG34" s="8">
        <v>14.7</v>
      </c>
      <c r="BH34" s="8">
        <v>0</v>
      </c>
    </row>
    <row r="35" spans="1:60" x14ac:dyDescent="0.25">
      <c r="A35" s="30">
        <v>543</v>
      </c>
      <c r="B35" s="31" t="s">
        <v>94</v>
      </c>
      <c r="C35" s="31" t="s">
        <v>106</v>
      </c>
      <c r="D35" s="31" t="s">
        <v>90</v>
      </c>
      <c r="E35" s="31">
        <v>0</v>
      </c>
      <c r="F35" s="36">
        <v>33.198464571013602</v>
      </c>
      <c r="G35" s="36">
        <f t="shared" si="1"/>
        <v>74.855613463390299</v>
      </c>
      <c r="H35" s="31" t="s">
        <v>17</v>
      </c>
      <c r="I35" s="31" t="s">
        <v>14</v>
      </c>
      <c r="J35" s="32">
        <v>43184</v>
      </c>
      <c r="K35" s="33">
        <v>225.90823149999994</v>
      </c>
      <c r="L35" s="33">
        <v>319.43522879999995</v>
      </c>
      <c r="M35" s="33">
        <v>93.526997300000005</v>
      </c>
      <c r="N35" s="33">
        <v>42.822265999999999</v>
      </c>
      <c r="O35" s="8">
        <v>110</v>
      </c>
      <c r="P35" s="8">
        <v>0</v>
      </c>
      <c r="Q35" s="8">
        <v>156</v>
      </c>
      <c r="R35" s="8">
        <v>63.8</v>
      </c>
      <c r="S35" s="8">
        <v>19.8</v>
      </c>
      <c r="T35" s="8">
        <v>14.6</v>
      </c>
      <c r="U35" s="8">
        <v>0.34</v>
      </c>
      <c r="V35" s="8">
        <v>3.4000000000000004</v>
      </c>
      <c r="W35" s="8">
        <v>9.379999999999999</v>
      </c>
      <c r="X35" s="8">
        <v>0.21999999999999997</v>
      </c>
      <c r="Y35" s="34">
        <v>10.199999999999999</v>
      </c>
      <c r="Z35" s="34">
        <v>1.2</v>
      </c>
      <c r="AA35" s="34">
        <v>1.3</v>
      </c>
      <c r="AB35" s="8">
        <v>43.3</v>
      </c>
      <c r="AC35" s="8">
        <v>0</v>
      </c>
      <c r="AD35" s="8">
        <v>1930</v>
      </c>
      <c r="AE35" s="8">
        <v>4.4400000000000004</v>
      </c>
      <c r="AF35" s="8">
        <v>49.699999999999996</v>
      </c>
      <c r="AG35" s="8">
        <v>38.1</v>
      </c>
      <c r="AH35" s="8">
        <v>0.57000000000000006</v>
      </c>
      <c r="AI35" s="8">
        <v>1.6600000000000001</v>
      </c>
      <c r="AJ35" s="8">
        <v>5.4</v>
      </c>
      <c r="AK35" s="8">
        <v>0.36</v>
      </c>
      <c r="AL35" s="8">
        <v>6</v>
      </c>
      <c r="AM35" s="8">
        <v>1.2</v>
      </c>
      <c r="AN35" s="8">
        <v>1.3</v>
      </c>
      <c r="AO35" s="8">
        <v>204</v>
      </c>
      <c r="AP35" s="8">
        <v>0.36</v>
      </c>
      <c r="AQ35" s="8">
        <v>4170</v>
      </c>
      <c r="AR35" s="8">
        <v>41.5</v>
      </c>
      <c r="AS35" s="8">
        <v>334</v>
      </c>
      <c r="AT35" s="8">
        <v>109</v>
      </c>
      <c r="AU35" s="8">
        <v>46.2</v>
      </c>
      <c r="AV35" s="8">
        <v>10.700000000000001</v>
      </c>
      <c r="AW35" s="8">
        <v>7.55</v>
      </c>
      <c r="AX35" s="8">
        <v>0.73</v>
      </c>
      <c r="AY35" s="8">
        <v>0.15</v>
      </c>
      <c r="AZ35" s="8">
        <v>0</v>
      </c>
      <c r="BA35" s="8">
        <v>41.900000000000006</v>
      </c>
      <c r="BB35" s="8">
        <v>0.53</v>
      </c>
      <c r="BC35" s="8">
        <v>217</v>
      </c>
      <c r="BD35" s="8">
        <v>25.4</v>
      </c>
      <c r="BE35" s="8">
        <v>0</v>
      </c>
      <c r="BF35" s="8">
        <v>4.9399999999999995</v>
      </c>
      <c r="BG35" s="8">
        <v>13.200000000000001</v>
      </c>
      <c r="BH35" s="8">
        <v>0</v>
      </c>
    </row>
    <row r="36" spans="1:60" x14ac:dyDescent="0.25">
      <c r="A36" s="30">
        <v>546</v>
      </c>
      <c r="B36" s="31" t="s">
        <v>94</v>
      </c>
      <c r="C36" s="31" t="s">
        <v>107</v>
      </c>
      <c r="D36" s="31" t="s">
        <v>119</v>
      </c>
      <c r="E36" s="31">
        <v>16.899999999999999</v>
      </c>
      <c r="F36" s="36">
        <v>35.273368606701943</v>
      </c>
      <c r="G36" s="36">
        <f t="shared" si="1"/>
        <v>79.534089304852188</v>
      </c>
      <c r="H36" s="31" t="s">
        <v>17</v>
      </c>
      <c r="I36" s="31" t="s">
        <v>14</v>
      </c>
      <c r="J36" s="32">
        <v>43184</v>
      </c>
      <c r="K36" s="33">
        <v>212.20238289999998</v>
      </c>
      <c r="L36" s="33">
        <v>301.34119484999997</v>
      </c>
      <c r="M36" s="33">
        <v>89.138811950000004</v>
      </c>
      <c r="N36" s="33">
        <v>31.057981300000002</v>
      </c>
      <c r="O36" s="8">
        <v>143</v>
      </c>
      <c r="P36" s="8">
        <v>0.02</v>
      </c>
      <c r="Q36" s="8">
        <v>147</v>
      </c>
      <c r="R36" s="8">
        <v>80.3</v>
      </c>
      <c r="S36" s="8">
        <v>17.100000000000001</v>
      </c>
      <c r="T36" s="8">
        <v>18</v>
      </c>
      <c r="U36" s="8">
        <v>0.4</v>
      </c>
      <c r="V36" s="8">
        <v>2.75</v>
      </c>
      <c r="W36" s="8">
        <v>8.76</v>
      </c>
      <c r="X36" s="8">
        <v>0.27</v>
      </c>
      <c r="Y36" s="34">
        <v>6.8999999999999995</v>
      </c>
      <c r="Z36" s="34">
        <v>1.3</v>
      </c>
      <c r="AA36" s="34">
        <v>0.89999999999999991</v>
      </c>
      <c r="AB36" s="8">
        <v>48.3</v>
      </c>
      <c r="AC36" s="8">
        <v>0</v>
      </c>
      <c r="AD36" s="8">
        <v>1950</v>
      </c>
      <c r="AE36" s="8">
        <v>4.87</v>
      </c>
      <c r="AF36" s="8">
        <v>48.4</v>
      </c>
      <c r="AG36" s="8">
        <v>37.200000000000003</v>
      </c>
      <c r="AH36" s="8">
        <v>0.43999999999999995</v>
      </c>
      <c r="AI36" s="8">
        <v>1.22</v>
      </c>
      <c r="AJ36" s="8">
        <v>4.87</v>
      </c>
      <c r="AK36" s="8">
        <v>0.62</v>
      </c>
      <c r="AL36" s="8">
        <v>9.3999999999999986</v>
      </c>
      <c r="AM36" s="8">
        <v>0.8</v>
      </c>
      <c r="AN36" s="8">
        <v>1.7999999999999998</v>
      </c>
      <c r="AO36" s="8">
        <v>173</v>
      </c>
      <c r="AP36" s="8">
        <v>0.36</v>
      </c>
      <c r="AQ36" s="8">
        <v>4290</v>
      </c>
      <c r="AR36" s="8">
        <v>43.9</v>
      </c>
      <c r="AS36" s="8">
        <v>312</v>
      </c>
      <c r="AT36" s="8">
        <v>103</v>
      </c>
      <c r="AU36" s="8">
        <v>41.6</v>
      </c>
      <c r="AV36" s="8">
        <v>5.3800000000000008</v>
      </c>
      <c r="AW36" s="8">
        <v>6.8999999999999995</v>
      </c>
      <c r="AX36" s="8">
        <v>0.70000000000000007</v>
      </c>
      <c r="AY36" s="8">
        <v>0.15</v>
      </c>
      <c r="AZ36" s="8">
        <v>0</v>
      </c>
      <c r="BA36" s="8">
        <v>32.799999999999997</v>
      </c>
      <c r="BB36" s="8">
        <v>0.76</v>
      </c>
      <c r="BC36" s="8">
        <v>208</v>
      </c>
      <c r="BD36" s="8">
        <v>23.900000000000002</v>
      </c>
      <c r="BE36" s="8">
        <v>0</v>
      </c>
      <c r="BF36" s="8">
        <v>3.12</v>
      </c>
      <c r="BG36" s="8">
        <v>12</v>
      </c>
      <c r="BH36" s="8">
        <v>0</v>
      </c>
    </row>
    <row r="37" spans="1:60" x14ac:dyDescent="0.25">
      <c r="A37" s="30">
        <v>549</v>
      </c>
      <c r="B37" s="31" t="s">
        <v>94</v>
      </c>
      <c r="C37" s="31" t="s">
        <v>108</v>
      </c>
      <c r="D37" s="31" t="s">
        <v>90</v>
      </c>
      <c r="E37" s="31">
        <v>0</v>
      </c>
      <c r="F37" s="36">
        <v>32.679738562091501</v>
      </c>
      <c r="G37" s="36">
        <f t="shared" si="1"/>
        <v>73.685994503024801</v>
      </c>
      <c r="H37" s="31" t="s">
        <v>17</v>
      </c>
      <c r="I37" s="31" t="s">
        <v>14</v>
      </c>
      <c r="J37" s="32">
        <v>43184</v>
      </c>
      <c r="K37" s="33">
        <v>225.24183440000002</v>
      </c>
      <c r="L37" s="33">
        <v>340.55989525000001</v>
      </c>
      <c r="M37" s="33">
        <v>115.31806084999999</v>
      </c>
      <c r="N37" s="33">
        <v>36.08897065</v>
      </c>
      <c r="O37" s="8">
        <v>167</v>
      </c>
      <c r="P37" s="8">
        <v>0</v>
      </c>
      <c r="Q37" s="8">
        <v>201</v>
      </c>
      <c r="R37" s="8">
        <v>95.5</v>
      </c>
      <c r="S37" s="8">
        <v>26.8</v>
      </c>
      <c r="T37" s="8">
        <v>22.9</v>
      </c>
      <c r="U37" s="8">
        <v>0.44999999999999996</v>
      </c>
      <c r="V37" s="8">
        <v>3.96</v>
      </c>
      <c r="W37" s="8">
        <v>8.17</v>
      </c>
      <c r="X37" s="8">
        <v>0.39</v>
      </c>
      <c r="Y37" s="34">
        <v>7.1999999999999993</v>
      </c>
      <c r="Z37" s="34">
        <v>2.3000000000000003</v>
      </c>
      <c r="AA37" s="34">
        <v>1.5</v>
      </c>
      <c r="AB37" s="8">
        <v>38.299999999999997</v>
      </c>
      <c r="AC37" s="8">
        <v>0</v>
      </c>
      <c r="AD37" s="8">
        <v>1960</v>
      </c>
      <c r="AE37" s="8">
        <v>4.8099999999999996</v>
      </c>
      <c r="AF37" s="8">
        <v>53.7</v>
      </c>
      <c r="AG37" s="8">
        <v>40.9</v>
      </c>
      <c r="AH37" s="8">
        <v>0.52</v>
      </c>
      <c r="AI37" s="8">
        <v>1.26</v>
      </c>
      <c r="AJ37" s="8">
        <v>5.4600000000000009</v>
      </c>
      <c r="AK37" s="8">
        <v>0.02</v>
      </c>
      <c r="AL37" s="8">
        <v>9.1</v>
      </c>
      <c r="AM37" s="8">
        <v>1.2</v>
      </c>
      <c r="AN37" s="8">
        <v>1.7000000000000002</v>
      </c>
      <c r="AO37" s="8">
        <v>115</v>
      </c>
      <c r="AP37" s="8">
        <v>0.19</v>
      </c>
      <c r="AQ37" s="8">
        <v>4220</v>
      </c>
      <c r="AR37" s="8">
        <v>43</v>
      </c>
      <c r="AS37" s="8">
        <v>328</v>
      </c>
      <c r="AT37" s="8">
        <v>108</v>
      </c>
      <c r="AU37" s="8">
        <v>31.9</v>
      </c>
      <c r="AV37" s="8">
        <v>7.86</v>
      </c>
      <c r="AW37" s="8">
        <v>6.879999999999999</v>
      </c>
      <c r="AX37" s="8">
        <v>0.77</v>
      </c>
      <c r="AY37" s="8">
        <v>0.36</v>
      </c>
      <c r="AZ37" s="8">
        <v>0</v>
      </c>
      <c r="BA37" s="8">
        <v>34.6</v>
      </c>
      <c r="BB37" s="8">
        <v>0.64</v>
      </c>
      <c r="BC37" s="8">
        <v>215</v>
      </c>
      <c r="BD37" s="8">
        <v>22.9</v>
      </c>
      <c r="BE37" s="8">
        <v>0</v>
      </c>
      <c r="BF37" s="8">
        <v>3.6799999999999997</v>
      </c>
      <c r="BG37" s="8">
        <v>12.3</v>
      </c>
      <c r="BH37" s="8">
        <v>0</v>
      </c>
    </row>
    <row r="38" spans="1:60" x14ac:dyDescent="0.25">
      <c r="A38" s="30">
        <v>552</v>
      </c>
      <c r="B38" s="31" t="s">
        <v>94</v>
      </c>
      <c r="C38" s="31" t="s">
        <v>109</v>
      </c>
      <c r="D38" s="31" t="s">
        <v>120</v>
      </c>
      <c r="E38" s="31">
        <v>28.2</v>
      </c>
      <c r="F38" s="36">
        <v>32.550057059860983</v>
      </c>
      <c r="G38" s="36">
        <f t="shared" si="1"/>
        <v>73.393589762933445</v>
      </c>
      <c r="H38" s="31" t="s">
        <v>17</v>
      </c>
      <c r="I38" s="31" t="s">
        <v>14</v>
      </c>
      <c r="J38" s="32">
        <v>43184</v>
      </c>
      <c r="K38" s="33">
        <v>275.89709355000002</v>
      </c>
      <c r="L38" s="33">
        <v>392.53232550000001</v>
      </c>
      <c r="M38" s="33">
        <v>116.63523194999999</v>
      </c>
      <c r="N38" s="33">
        <v>30.898165049999999</v>
      </c>
      <c r="O38" s="8">
        <v>243</v>
      </c>
      <c r="P38" s="8">
        <v>0</v>
      </c>
      <c r="Q38" s="8">
        <v>219</v>
      </c>
      <c r="R38" s="8">
        <v>141</v>
      </c>
      <c r="S38" s="8">
        <v>31.8</v>
      </c>
      <c r="T38" s="8">
        <v>31.400000000000002</v>
      </c>
      <c r="U38" s="8">
        <v>0.81</v>
      </c>
      <c r="V38" s="8">
        <v>3.6399999999999997</v>
      </c>
      <c r="W38" s="8">
        <v>6.06</v>
      </c>
      <c r="X38" s="8">
        <v>0.49</v>
      </c>
      <c r="Y38" s="34">
        <v>5.5</v>
      </c>
      <c r="Z38" s="34">
        <v>2.3000000000000003</v>
      </c>
      <c r="AA38" s="34">
        <v>1.1000000000000001</v>
      </c>
      <c r="AB38" s="8">
        <v>50</v>
      </c>
      <c r="AC38" s="8">
        <v>0</v>
      </c>
      <c r="AD38" s="8">
        <v>1920</v>
      </c>
      <c r="AE38" s="8">
        <v>4.83</v>
      </c>
      <c r="AF38" s="8">
        <v>51</v>
      </c>
      <c r="AG38" s="8">
        <v>31.6</v>
      </c>
      <c r="AH38" s="8">
        <v>0.49</v>
      </c>
      <c r="AI38" s="8">
        <v>1.29</v>
      </c>
      <c r="AJ38" s="8">
        <v>4.33</v>
      </c>
      <c r="AK38" s="8">
        <v>0</v>
      </c>
      <c r="AL38" s="8">
        <v>8.1999999999999993</v>
      </c>
      <c r="AM38" s="8">
        <v>1</v>
      </c>
      <c r="AN38" s="8">
        <v>1.6</v>
      </c>
      <c r="AO38" s="8">
        <v>243</v>
      </c>
      <c r="AP38" s="8">
        <v>0.32</v>
      </c>
      <c r="AQ38" s="8">
        <v>4160</v>
      </c>
      <c r="AR38" s="8">
        <v>46.900000000000006</v>
      </c>
      <c r="AS38" s="8">
        <v>350</v>
      </c>
      <c r="AT38" s="8">
        <v>102</v>
      </c>
      <c r="AU38" s="8">
        <v>44.900000000000006</v>
      </c>
      <c r="AV38" s="8">
        <v>5.5900000000000007</v>
      </c>
      <c r="AW38" s="8">
        <v>6.02</v>
      </c>
      <c r="AX38" s="8">
        <v>0.55000000000000004</v>
      </c>
      <c r="AY38" s="8">
        <v>0.17</v>
      </c>
      <c r="AZ38" s="8">
        <v>0</v>
      </c>
      <c r="BA38" s="8">
        <v>39</v>
      </c>
      <c r="BB38" s="8">
        <v>0.48</v>
      </c>
      <c r="BC38" s="8">
        <v>216</v>
      </c>
      <c r="BD38" s="8">
        <v>21.200000000000003</v>
      </c>
      <c r="BE38" s="8">
        <v>0</v>
      </c>
      <c r="BF38" s="8">
        <v>2.98</v>
      </c>
      <c r="BG38" s="8">
        <v>11.799999999999999</v>
      </c>
      <c r="BH38" s="8">
        <v>0</v>
      </c>
    </row>
    <row r="39" spans="1:60" x14ac:dyDescent="0.25">
      <c r="A39" s="30">
        <v>555</v>
      </c>
      <c r="B39" s="31" t="s">
        <v>94</v>
      </c>
      <c r="C39" s="31" t="s">
        <v>110</v>
      </c>
      <c r="D39" s="31" t="s">
        <v>90</v>
      </c>
      <c r="E39" s="31">
        <v>0</v>
      </c>
      <c r="F39" s="36">
        <v>39.293495175848115</v>
      </c>
      <c r="G39" s="36">
        <f t="shared" si="1"/>
        <v>88.598636247684581</v>
      </c>
      <c r="H39" s="31" t="s">
        <v>17</v>
      </c>
      <c r="I39" s="31" t="s">
        <v>14</v>
      </c>
      <c r="J39" s="32">
        <v>43184</v>
      </c>
      <c r="K39" s="33">
        <v>224.67932664999995</v>
      </c>
      <c r="L39" s="33">
        <v>334.27164974999994</v>
      </c>
      <c r="M39" s="33">
        <v>109.59232310000002</v>
      </c>
      <c r="N39" s="33">
        <v>38.792138049999998</v>
      </c>
      <c r="O39" s="8">
        <v>228</v>
      </c>
      <c r="P39" s="8">
        <v>0</v>
      </c>
      <c r="Q39" s="8">
        <v>217</v>
      </c>
      <c r="R39" s="8">
        <v>125</v>
      </c>
      <c r="S39" s="8">
        <v>28.900000000000002</v>
      </c>
      <c r="T39" s="8">
        <v>31.099999999999998</v>
      </c>
      <c r="U39" s="8">
        <v>0.74</v>
      </c>
      <c r="V39" s="8">
        <v>2.8499999999999996</v>
      </c>
      <c r="W39" s="8">
        <v>8.1100000000000012</v>
      </c>
      <c r="X39" s="8">
        <v>0.37</v>
      </c>
      <c r="Y39" s="34">
        <v>10.199999999999999</v>
      </c>
      <c r="Z39" s="34">
        <v>1.7999999999999998</v>
      </c>
      <c r="AA39" s="34">
        <v>1.2</v>
      </c>
      <c r="AB39" s="8">
        <v>53.5</v>
      </c>
      <c r="AC39" s="8">
        <v>0</v>
      </c>
      <c r="AD39" s="8">
        <v>1930</v>
      </c>
      <c r="AE39" s="8">
        <v>4.72</v>
      </c>
      <c r="AF39" s="8">
        <v>51.1</v>
      </c>
      <c r="AG39" s="8">
        <v>34.4</v>
      </c>
      <c r="AH39" s="8">
        <v>0.52</v>
      </c>
      <c r="AI39" s="8">
        <v>1.43</v>
      </c>
      <c r="AJ39" s="8">
        <v>4.95</v>
      </c>
      <c r="AK39" s="8">
        <v>0.13</v>
      </c>
      <c r="AL39" s="8">
        <v>16.7</v>
      </c>
      <c r="AM39" s="8">
        <v>0.4</v>
      </c>
      <c r="AN39" s="8">
        <v>1.2</v>
      </c>
      <c r="AO39" s="8">
        <v>249</v>
      </c>
      <c r="AP39" s="8">
        <v>0.31</v>
      </c>
      <c r="AQ39" s="8">
        <v>4220</v>
      </c>
      <c r="AR39" s="8">
        <v>46.7</v>
      </c>
      <c r="AS39" s="8">
        <v>354</v>
      </c>
      <c r="AT39" s="8">
        <v>110</v>
      </c>
      <c r="AU39" s="8">
        <v>42.800000000000004</v>
      </c>
      <c r="AV39" s="8">
        <v>6.5600000000000005</v>
      </c>
      <c r="AW39" s="8">
        <v>7.6400000000000006</v>
      </c>
      <c r="AX39" s="8">
        <v>0.62</v>
      </c>
      <c r="AY39" s="8">
        <v>0.48</v>
      </c>
      <c r="AZ39" s="8">
        <v>0</v>
      </c>
      <c r="BA39" s="8">
        <v>37</v>
      </c>
      <c r="BB39" s="8">
        <v>1.56</v>
      </c>
      <c r="BC39" s="8">
        <v>225</v>
      </c>
      <c r="BD39" s="8">
        <v>24.700000000000003</v>
      </c>
      <c r="BE39" s="8">
        <v>7.0000000000000007E-2</v>
      </c>
      <c r="BF39" s="8">
        <v>3.3200000000000003</v>
      </c>
      <c r="BG39" s="8">
        <v>12.5</v>
      </c>
      <c r="BH39" s="8">
        <v>0</v>
      </c>
    </row>
    <row r="40" spans="1:60" x14ac:dyDescent="0.25">
      <c r="A40" s="30">
        <v>558</v>
      </c>
      <c r="B40" s="31" t="s">
        <v>94</v>
      </c>
      <c r="C40" s="31" t="s">
        <v>111</v>
      </c>
      <c r="D40" s="31" t="s">
        <v>120</v>
      </c>
      <c r="E40" s="31">
        <v>28.2</v>
      </c>
      <c r="F40" s="36">
        <v>32.679738562091501</v>
      </c>
      <c r="G40" s="36">
        <f t="shared" si="1"/>
        <v>73.685994503024801</v>
      </c>
      <c r="H40" s="31" t="s">
        <v>17</v>
      </c>
      <c r="I40" s="31" t="s">
        <v>14</v>
      </c>
      <c r="J40" s="32">
        <v>43184</v>
      </c>
      <c r="K40" s="33">
        <v>236.44222635</v>
      </c>
      <c r="L40" s="33">
        <v>353.62129705000001</v>
      </c>
      <c r="M40" s="33">
        <v>117.17907070000001</v>
      </c>
      <c r="N40" s="33">
        <v>82.092559499999993</v>
      </c>
      <c r="O40" s="8">
        <v>277</v>
      </c>
      <c r="P40" s="8">
        <v>0</v>
      </c>
      <c r="Q40" s="8">
        <v>272</v>
      </c>
      <c r="R40" s="8">
        <v>155</v>
      </c>
      <c r="S40" s="8">
        <v>39.4</v>
      </c>
      <c r="T40" s="8">
        <v>40</v>
      </c>
      <c r="U40" s="8">
        <v>0.83000000000000007</v>
      </c>
      <c r="V40" s="8">
        <v>4.26</v>
      </c>
      <c r="W40" s="8">
        <v>10.5</v>
      </c>
      <c r="X40" s="8">
        <v>0.71</v>
      </c>
      <c r="Y40" s="34">
        <v>31.400000000000002</v>
      </c>
      <c r="Z40" s="34">
        <v>2.6</v>
      </c>
      <c r="AA40" s="34">
        <v>2</v>
      </c>
      <c r="AB40" s="8">
        <v>44.5</v>
      </c>
      <c r="AC40" s="8">
        <v>0</v>
      </c>
      <c r="AD40" s="8">
        <v>1970</v>
      </c>
      <c r="AE40" s="8">
        <v>3.9400000000000004</v>
      </c>
      <c r="AF40" s="8">
        <v>61.5</v>
      </c>
      <c r="AG40" s="8">
        <v>38.6</v>
      </c>
      <c r="AH40" s="8">
        <v>0.71</v>
      </c>
      <c r="AI40" s="8">
        <v>1.75</v>
      </c>
      <c r="AJ40" s="8">
        <v>6.15</v>
      </c>
      <c r="AK40" s="8">
        <v>0</v>
      </c>
      <c r="AL40" s="8">
        <v>32.599999999999994</v>
      </c>
      <c r="AM40" s="8">
        <v>1.2</v>
      </c>
      <c r="AN40" s="8">
        <v>3.2</v>
      </c>
      <c r="AO40" s="8">
        <v>66.2</v>
      </c>
      <c r="AP40" s="8">
        <v>0.27</v>
      </c>
      <c r="AQ40" s="8">
        <v>3900</v>
      </c>
      <c r="AR40" s="8">
        <v>36.200000000000003</v>
      </c>
      <c r="AS40" s="8">
        <v>373</v>
      </c>
      <c r="AT40" s="8">
        <v>125</v>
      </c>
      <c r="AU40" s="8">
        <v>23.5</v>
      </c>
      <c r="AV40" s="8">
        <v>12.3</v>
      </c>
      <c r="AW40" s="8">
        <v>25.6</v>
      </c>
      <c r="AX40" s="8">
        <v>1.21</v>
      </c>
      <c r="AY40" s="8">
        <v>0.37</v>
      </c>
      <c r="AZ40" s="8">
        <v>0</v>
      </c>
      <c r="BA40" s="8">
        <v>34.6</v>
      </c>
      <c r="BB40" s="8">
        <v>0.73</v>
      </c>
      <c r="BC40" s="8">
        <v>250</v>
      </c>
      <c r="BD40" s="8">
        <v>22.3</v>
      </c>
      <c r="BE40" s="8">
        <v>0</v>
      </c>
      <c r="BF40" s="8">
        <v>5.2200000000000006</v>
      </c>
      <c r="BG40" s="8">
        <v>13.600000000000001</v>
      </c>
      <c r="BH40" s="8">
        <v>0</v>
      </c>
    </row>
    <row r="41" spans="1:60" x14ac:dyDescent="0.25">
      <c r="A41" s="30">
        <v>561</v>
      </c>
      <c r="B41" s="31" t="s">
        <v>94</v>
      </c>
      <c r="C41" s="31" t="s">
        <v>112</v>
      </c>
      <c r="D41" s="31" t="s">
        <v>90</v>
      </c>
      <c r="E41" s="31">
        <v>0</v>
      </c>
      <c r="F41" s="36">
        <v>32.420375557630457</v>
      </c>
      <c r="G41" s="36">
        <f t="shared" si="1"/>
        <v>73.10118502284206</v>
      </c>
      <c r="H41" s="31" t="s">
        <v>17</v>
      </c>
      <c r="I41" s="31" t="s">
        <v>14</v>
      </c>
      <c r="J41" s="32">
        <v>43184</v>
      </c>
      <c r="K41" s="33">
        <v>203.55058514999999</v>
      </c>
      <c r="L41" s="33">
        <v>299.99279704999998</v>
      </c>
      <c r="M41" s="33">
        <v>96.44221189999999</v>
      </c>
      <c r="N41" s="33">
        <v>43.195880299999999</v>
      </c>
      <c r="O41" s="8">
        <v>312</v>
      </c>
      <c r="P41" s="8">
        <v>0</v>
      </c>
      <c r="Q41" s="8">
        <v>205</v>
      </c>
      <c r="R41" s="8">
        <v>171</v>
      </c>
      <c r="S41" s="8">
        <v>29.5</v>
      </c>
      <c r="T41" s="8">
        <v>40.799999999999997</v>
      </c>
      <c r="U41" s="8">
        <v>1.1500000000000001</v>
      </c>
      <c r="V41" s="8">
        <v>2.72</v>
      </c>
      <c r="W41" s="8">
        <v>8.26</v>
      </c>
      <c r="X41" s="8">
        <v>0.76</v>
      </c>
      <c r="Y41" s="34">
        <v>10.700000000000001</v>
      </c>
      <c r="Z41" s="34">
        <v>1.4000000000000001</v>
      </c>
      <c r="AA41" s="34">
        <v>1.3</v>
      </c>
      <c r="AB41" s="8">
        <v>60.9</v>
      </c>
      <c r="AC41" s="8">
        <v>0.01</v>
      </c>
      <c r="AD41" s="8">
        <v>1890</v>
      </c>
      <c r="AE41" s="8">
        <v>5.81</v>
      </c>
      <c r="AF41" s="8">
        <v>52.300000000000004</v>
      </c>
      <c r="AG41" s="8">
        <v>35.699999999999996</v>
      </c>
      <c r="AH41" s="8">
        <v>0.78</v>
      </c>
      <c r="AI41" s="8">
        <v>1.59</v>
      </c>
      <c r="AJ41" s="8">
        <v>6.8100000000000005</v>
      </c>
      <c r="AK41" s="8">
        <v>0</v>
      </c>
      <c r="AL41" s="8">
        <v>10.9</v>
      </c>
      <c r="AM41" s="8">
        <v>0.3</v>
      </c>
      <c r="AN41" s="8">
        <v>1.4000000000000001</v>
      </c>
      <c r="AO41" s="8">
        <v>218</v>
      </c>
      <c r="AP41" s="8">
        <v>0.33</v>
      </c>
      <c r="AQ41" s="8">
        <v>3890</v>
      </c>
      <c r="AR41" s="8">
        <v>39.1</v>
      </c>
      <c r="AS41" s="8">
        <v>357</v>
      </c>
      <c r="AT41" s="8">
        <v>129</v>
      </c>
      <c r="AU41" s="8">
        <v>39.700000000000003</v>
      </c>
      <c r="AV41" s="8">
        <v>8.1999999999999993</v>
      </c>
      <c r="AW41" s="8">
        <v>26.6</v>
      </c>
      <c r="AX41" s="8">
        <v>0.85999999999999988</v>
      </c>
      <c r="AY41" s="8">
        <v>0.15</v>
      </c>
      <c r="AZ41" s="8">
        <v>0</v>
      </c>
      <c r="BA41" s="8">
        <v>45.5</v>
      </c>
      <c r="BB41" s="8">
        <v>0.47</v>
      </c>
      <c r="BC41" s="8">
        <v>196</v>
      </c>
      <c r="BD41" s="8">
        <v>26.099999999999998</v>
      </c>
      <c r="BE41" s="8">
        <v>0</v>
      </c>
      <c r="BF41" s="8">
        <v>3.43</v>
      </c>
      <c r="BG41" s="8">
        <v>12</v>
      </c>
      <c r="BH41" s="8">
        <v>0.02</v>
      </c>
    </row>
    <row r="42" spans="1:60" x14ac:dyDescent="0.25">
      <c r="A42" s="30">
        <v>564</v>
      </c>
      <c r="B42" s="31" t="s">
        <v>94</v>
      </c>
      <c r="C42" s="31" t="s">
        <v>113</v>
      </c>
      <c r="D42" s="31" t="s">
        <v>93</v>
      </c>
      <c r="E42" s="31">
        <v>22.5</v>
      </c>
      <c r="F42" s="36">
        <v>37.6076356468513</v>
      </c>
      <c r="G42" s="36">
        <f t="shared" si="1"/>
        <v>84.797374626496719</v>
      </c>
      <c r="H42" s="31" t="s">
        <v>17</v>
      </c>
      <c r="I42" s="31" t="s">
        <v>14</v>
      </c>
      <c r="J42" s="32">
        <v>43184</v>
      </c>
      <c r="K42" s="33">
        <v>211.14390410000001</v>
      </c>
      <c r="L42" s="33">
        <v>318.66219905000003</v>
      </c>
      <c r="M42" s="33">
        <v>107.51829494999998</v>
      </c>
      <c r="N42" s="33">
        <v>43.930493949999999</v>
      </c>
      <c r="O42" s="8">
        <v>312</v>
      </c>
      <c r="P42" s="8">
        <v>0</v>
      </c>
      <c r="Q42" s="8">
        <v>220</v>
      </c>
      <c r="R42" s="8">
        <v>167</v>
      </c>
      <c r="S42" s="8">
        <v>28.900000000000002</v>
      </c>
      <c r="T42" s="8">
        <v>41.900000000000006</v>
      </c>
      <c r="U42" s="8">
        <v>0.98</v>
      </c>
      <c r="V42" s="8">
        <v>2.8899999999999997</v>
      </c>
      <c r="W42" s="8">
        <v>7.94</v>
      </c>
      <c r="X42" s="8">
        <v>0.70000000000000007</v>
      </c>
      <c r="Y42" s="34">
        <v>11.200000000000001</v>
      </c>
      <c r="Z42" s="34">
        <v>1.2</v>
      </c>
      <c r="AA42" s="34">
        <v>1.9</v>
      </c>
      <c r="AB42" s="8">
        <v>59.400000000000006</v>
      </c>
      <c r="AC42" s="8">
        <v>0.04</v>
      </c>
      <c r="AD42" s="8">
        <v>1910</v>
      </c>
      <c r="AE42" s="8">
        <v>4.4400000000000004</v>
      </c>
      <c r="AF42" s="8">
        <v>49.900000000000006</v>
      </c>
      <c r="AG42" s="8">
        <v>33.299999999999997</v>
      </c>
      <c r="AH42" s="8">
        <v>0.52</v>
      </c>
      <c r="AI42" s="8">
        <v>1.3800000000000001</v>
      </c>
      <c r="AJ42" s="8">
        <v>6.08</v>
      </c>
      <c r="AK42" s="8">
        <v>0</v>
      </c>
      <c r="AL42" s="8">
        <v>11.200000000000001</v>
      </c>
      <c r="AM42" s="8">
        <v>0.3</v>
      </c>
      <c r="AN42" s="8">
        <v>1.2</v>
      </c>
      <c r="AO42" s="8">
        <v>201</v>
      </c>
      <c r="AP42" s="8">
        <v>0.42000000000000004</v>
      </c>
      <c r="AQ42" s="8">
        <v>3870</v>
      </c>
      <c r="AR42" s="8">
        <v>41.900000000000006</v>
      </c>
      <c r="AS42" s="8">
        <v>367</v>
      </c>
      <c r="AT42" s="8">
        <v>125</v>
      </c>
      <c r="AU42" s="8">
        <v>30.8</v>
      </c>
      <c r="AV42" s="8">
        <v>7.33</v>
      </c>
      <c r="AW42" s="8">
        <v>28</v>
      </c>
      <c r="AX42" s="8">
        <v>0.79</v>
      </c>
      <c r="AY42" s="8">
        <v>0.28000000000000003</v>
      </c>
      <c r="AZ42" s="8">
        <v>0</v>
      </c>
      <c r="BA42" s="8">
        <v>37.799999999999997</v>
      </c>
      <c r="BB42" s="8">
        <v>0.5</v>
      </c>
      <c r="BC42" s="8">
        <v>181</v>
      </c>
      <c r="BD42" s="8">
        <v>23.3</v>
      </c>
      <c r="BE42" s="8">
        <v>0</v>
      </c>
      <c r="BF42" s="8">
        <v>3.06</v>
      </c>
      <c r="BG42" s="8">
        <v>10.9</v>
      </c>
      <c r="BH42" s="8">
        <v>0.03</v>
      </c>
    </row>
    <row r="43" spans="1:60" x14ac:dyDescent="0.25">
      <c r="A43" s="30">
        <v>567</v>
      </c>
      <c r="B43" s="31" t="s">
        <v>94</v>
      </c>
      <c r="C43" s="31" t="s">
        <v>114</v>
      </c>
      <c r="D43" s="31" t="s">
        <v>90</v>
      </c>
      <c r="E43" s="31">
        <v>0</v>
      </c>
      <c r="F43" s="36">
        <v>30.8641975308642</v>
      </c>
      <c r="G43" s="36">
        <f t="shared" si="1"/>
        <v>69.592328141745654</v>
      </c>
      <c r="H43" s="31" t="s">
        <v>17</v>
      </c>
      <c r="I43" s="31" t="s">
        <v>14</v>
      </c>
      <c r="J43" s="32">
        <v>43184</v>
      </c>
      <c r="K43" s="33">
        <v>273.28093824999996</v>
      </c>
      <c r="L43" s="33">
        <v>409.97667254999999</v>
      </c>
      <c r="M43" s="33">
        <v>136.6957343</v>
      </c>
      <c r="N43" s="33">
        <v>52.763288100000011</v>
      </c>
      <c r="O43" s="8">
        <v>351</v>
      </c>
      <c r="P43" s="8">
        <v>0</v>
      </c>
      <c r="Q43" s="8">
        <v>320</v>
      </c>
      <c r="R43" s="8">
        <v>197</v>
      </c>
      <c r="S43" s="8">
        <v>57.699999999999996</v>
      </c>
      <c r="T43" s="8">
        <v>51.7</v>
      </c>
      <c r="U43" s="8">
        <v>1.07</v>
      </c>
      <c r="V43" s="8">
        <v>4.91</v>
      </c>
      <c r="W43" s="8">
        <v>0.83000000000000007</v>
      </c>
      <c r="X43" s="8">
        <v>1.01</v>
      </c>
      <c r="Y43" s="34">
        <v>9.3000000000000007</v>
      </c>
      <c r="Z43" s="34">
        <v>2.5</v>
      </c>
      <c r="AA43" s="34">
        <v>3.5</v>
      </c>
      <c r="AB43" s="8">
        <v>47</v>
      </c>
      <c r="AC43" s="8">
        <v>0</v>
      </c>
      <c r="AD43" s="8">
        <v>1960</v>
      </c>
      <c r="AE43" s="8">
        <v>4.38</v>
      </c>
      <c r="AF43" s="8">
        <v>59.699999999999996</v>
      </c>
      <c r="AG43" s="8">
        <v>36.9</v>
      </c>
      <c r="AH43" s="8">
        <v>0.69000000000000006</v>
      </c>
      <c r="AI43" s="8">
        <v>1.43</v>
      </c>
      <c r="AJ43" s="8">
        <v>6.13</v>
      </c>
      <c r="AK43" s="8">
        <v>0</v>
      </c>
      <c r="AL43" s="8">
        <v>9.1</v>
      </c>
      <c r="AM43" s="8">
        <v>0.3</v>
      </c>
      <c r="AN43" s="8">
        <v>1.3</v>
      </c>
      <c r="AO43" s="8">
        <v>73.099999999999994</v>
      </c>
      <c r="AP43" s="8">
        <v>0.34</v>
      </c>
      <c r="AQ43" s="8">
        <v>3940</v>
      </c>
      <c r="AR43" s="8">
        <v>40.9</v>
      </c>
      <c r="AS43" s="8">
        <v>372</v>
      </c>
      <c r="AT43" s="8">
        <v>123</v>
      </c>
      <c r="AU43" s="8">
        <v>23</v>
      </c>
      <c r="AV43" s="8">
        <v>7.66</v>
      </c>
      <c r="AW43" s="8">
        <v>30</v>
      </c>
      <c r="AX43" s="8">
        <v>0.82000000000000006</v>
      </c>
      <c r="AY43" s="8">
        <v>0.49</v>
      </c>
      <c r="AZ43" s="8">
        <v>0</v>
      </c>
      <c r="BA43" s="8">
        <v>21.7</v>
      </c>
      <c r="BB43" s="8">
        <v>0.96</v>
      </c>
      <c r="BC43" s="8">
        <v>176</v>
      </c>
      <c r="BD43" s="8">
        <v>15.2</v>
      </c>
      <c r="BE43" s="8">
        <v>0</v>
      </c>
      <c r="BF43" s="8">
        <v>4.34</v>
      </c>
      <c r="BG43" s="8">
        <v>15.1</v>
      </c>
      <c r="BH43" s="8">
        <v>0.09</v>
      </c>
    </row>
    <row r="44" spans="1:60" x14ac:dyDescent="0.25">
      <c r="A44" s="30">
        <v>570</v>
      </c>
      <c r="B44" s="31" t="s">
        <v>94</v>
      </c>
      <c r="C44" s="31" t="s">
        <v>115</v>
      </c>
      <c r="D44" s="31" t="s">
        <v>119</v>
      </c>
      <c r="E44" s="31">
        <v>16.899999999999999</v>
      </c>
      <c r="F44" s="36">
        <v>31.771968046477852</v>
      </c>
      <c r="G44" s="36">
        <f t="shared" si="1"/>
        <v>71.639161322385235</v>
      </c>
      <c r="H44" s="31" t="s">
        <v>17</v>
      </c>
      <c r="I44" s="31" t="s">
        <v>14</v>
      </c>
      <c r="J44" s="32">
        <v>43184</v>
      </c>
      <c r="K44" s="33">
        <v>180.66324035000002</v>
      </c>
      <c r="L44" s="33">
        <v>281.4708584</v>
      </c>
      <c r="M44" s="33">
        <v>100.80761805</v>
      </c>
      <c r="N44" s="33">
        <v>30.987902500000001</v>
      </c>
      <c r="O44" s="8">
        <v>329</v>
      </c>
      <c r="P44" s="8">
        <v>0</v>
      </c>
      <c r="Q44" s="8">
        <v>248</v>
      </c>
      <c r="R44" s="8">
        <v>188</v>
      </c>
      <c r="S44" s="8">
        <v>33.700000000000003</v>
      </c>
      <c r="T44" s="8">
        <v>43.5</v>
      </c>
      <c r="U44" s="8">
        <v>1.2</v>
      </c>
      <c r="V44" s="8">
        <v>3.5599999999999996</v>
      </c>
      <c r="W44" s="8">
        <v>2.12</v>
      </c>
      <c r="X44" s="8">
        <v>0.89999999999999991</v>
      </c>
      <c r="Y44" s="34">
        <v>6.6000000000000005</v>
      </c>
      <c r="Z44" s="34">
        <v>1.5</v>
      </c>
      <c r="AA44" s="34">
        <v>1.6</v>
      </c>
      <c r="AB44" s="8">
        <v>63.5</v>
      </c>
      <c r="AC44" s="8">
        <v>0</v>
      </c>
      <c r="AD44" s="8">
        <v>1930</v>
      </c>
      <c r="AE44" s="8">
        <v>4.13</v>
      </c>
      <c r="AF44" s="8">
        <v>46.2</v>
      </c>
      <c r="AG44" s="8">
        <v>33</v>
      </c>
      <c r="AH44" s="8">
        <v>0.58000000000000007</v>
      </c>
      <c r="AI44" s="8">
        <v>1.21</v>
      </c>
      <c r="AJ44" s="8">
        <v>5.7399999999999993</v>
      </c>
      <c r="AK44" s="8">
        <v>0</v>
      </c>
      <c r="AL44" s="8">
        <v>6.4</v>
      </c>
      <c r="AM44" s="8">
        <v>0.4</v>
      </c>
      <c r="AN44" s="8">
        <v>1</v>
      </c>
      <c r="AO44" s="8">
        <v>242</v>
      </c>
      <c r="AP44" s="8">
        <v>0.39</v>
      </c>
      <c r="AQ44" s="8">
        <v>3900</v>
      </c>
      <c r="AR44" s="8">
        <v>43.7</v>
      </c>
      <c r="AS44" s="8">
        <v>364</v>
      </c>
      <c r="AT44" s="8">
        <v>122</v>
      </c>
      <c r="AU44" s="8">
        <v>36.700000000000003</v>
      </c>
      <c r="AV44" s="8">
        <v>5.5500000000000007</v>
      </c>
      <c r="AW44" s="8">
        <v>27.599999999999998</v>
      </c>
      <c r="AX44" s="8">
        <v>0.63</v>
      </c>
      <c r="AY44" s="8">
        <v>0.17</v>
      </c>
      <c r="AZ44" s="8">
        <v>0</v>
      </c>
      <c r="BA44" s="8">
        <v>29.6</v>
      </c>
      <c r="BB44" s="8">
        <v>0.59</v>
      </c>
      <c r="BC44" s="8">
        <v>166</v>
      </c>
      <c r="BD44" s="8">
        <v>18.400000000000002</v>
      </c>
      <c r="BE44" s="8">
        <v>0</v>
      </c>
      <c r="BF44" s="8">
        <v>3.14</v>
      </c>
      <c r="BG44" s="8">
        <v>4.03</v>
      </c>
      <c r="BH44" s="8">
        <v>0.05</v>
      </c>
    </row>
    <row r="45" spans="1:60" x14ac:dyDescent="0.25">
      <c r="A45" s="30">
        <v>573</v>
      </c>
      <c r="B45" s="31" t="s">
        <v>94</v>
      </c>
      <c r="C45" s="31" t="s">
        <v>116</v>
      </c>
      <c r="D45" s="31" t="s">
        <v>90</v>
      </c>
      <c r="E45" s="31">
        <v>0</v>
      </c>
      <c r="F45" s="36">
        <v>41.498080713767003</v>
      </c>
      <c r="G45" s="36">
        <f t="shared" si="1"/>
        <v>93.569516829237884</v>
      </c>
      <c r="H45" s="31" t="s">
        <v>17</v>
      </c>
      <c r="I45" s="31" t="s">
        <v>14</v>
      </c>
      <c r="J45" s="32">
        <v>43184</v>
      </c>
      <c r="K45" s="33">
        <v>210.89705549999996</v>
      </c>
      <c r="L45" s="33">
        <v>310.24941575000003</v>
      </c>
      <c r="M45" s="33">
        <v>99.352360250000004</v>
      </c>
      <c r="N45" s="33">
        <v>35.264878199999998</v>
      </c>
      <c r="O45" s="8">
        <v>279</v>
      </c>
      <c r="P45" s="8">
        <v>0</v>
      </c>
      <c r="Q45" s="8">
        <v>246</v>
      </c>
      <c r="R45" s="8">
        <v>146</v>
      </c>
      <c r="S45" s="8">
        <v>30.2</v>
      </c>
      <c r="T45" s="8">
        <v>37.400000000000006</v>
      </c>
      <c r="U45" s="8">
        <v>0.82000000000000006</v>
      </c>
      <c r="V45" s="8">
        <v>2.9</v>
      </c>
      <c r="W45" s="8">
        <v>3.21</v>
      </c>
      <c r="X45" s="8">
        <v>0.65</v>
      </c>
      <c r="Y45" s="34">
        <v>7.5</v>
      </c>
      <c r="Z45" s="34">
        <v>1.7000000000000002</v>
      </c>
      <c r="AA45" s="34">
        <v>2.5</v>
      </c>
      <c r="AB45" s="8">
        <v>57.400000000000006</v>
      </c>
      <c r="AC45" s="8">
        <v>0</v>
      </c>
      <c r="AD45" s="8">
        <v>1930</v>
      </c>
      <c r="AE45" s="8">
        <v>4.0200000000000005</v>
      </c>
      <c r="AF45" s="8">
        <v>52.1</v>
      </c>
      <c r="AG45" s="8">
        <v>35.200000000000003</v>
      </c>
      <c r="AH45" s="8">
        <v>0.69000000000000006</v>
      </c>
      <c r="AI45" s="8">
        <v>1.33</v>
      </c>
      <c r="AJ45" s="8">
        <v>4.9800000000000004</v>
      </c>
      <c r="AK45" s="8">
        <v>0</v>
      </c>
      <c r="AL45" s="8">
        <v>7.1</v>
      </c>
      <c r="AM45" s="8">
        <v>0.4</v>
      </c>
      <c r="AN45" s="8">
        <v>1.6</v>
      </c>
      <c r="AO45" s="8">
        <v>180</v>
      </c>
      <c r="AP45" s="8">
        <v>0.32</v>
      </c>
      <c r="AQ45" s="8">
        <v>4000</v>
      </c>
      <c r="AR45" s="8">
        <v>34.5</v>
      </c>
      <c r="AS45" s="8">
        <v>389</v>
      </c>
      <c r="AT45" s="8">
        <v>127</v>
      </c>
      <c r="AU45" s="8">
        <v>24.900000000000002</v>
      </c>
      <c r="AV45" s="8">
        <v>7.43</v>
      </c>
      <c r="AW45" s="8">
        <v>23.700000000000003</v>
      </c>
      <c r="AX45" s="8">
        <v>0.66</v>
      </c>
      <c r="AY45" s="8">
        <v>0.17</v>
      </c>
      <c r="AZ45" s="8">
        <v>0</v>
      </c>
      <c r="BA45" s="8">
        <v>24.700000000000003</v>
      </c>
      <c r="BB45" s="8">
        <v>0.54</v>
      </c>
      <c r="BC45" s="8">
        <v>177</v>
      </c>
      <c r="BD45" s="8">
        <v>19</v>
      </c>
      <c r="BE45" s="8">
        <v>0</v>
      </c>
      <c r="BF45" s="8">
        <v>4.6000000000000005</v>
      </c>
      <c r="BG45" s="8">
        <v>5.7099999999999991</v>
      </c>
      <c r="BH45" s="8">
        <v>0.03</v>
      </c>
    </row>
    <row r="46" spans="1:60" x14ac:dyDescent="0.25">
      <c r="A46" s="30">
        <v>576</v>
      </c>
      <c r="B46" s="31" t="s">
        <v>94</v>
      </c>
      <c r="C46" s="31" t="s">
        <v>117</v>
      </c>
      <c r="D46" s="31" t="s">
        <v>90</v>
      </c>
      <c r="E46" s="31">
        <v>0</v>
      </c>
      <c r="F46" s="36">
        <v>32.939101566552544</v>
      </c>
      <c r="G46" s="36">
        <f t="shared" si="1"/>
        <v>74.270803983207529</v>
      </c>
      <c r="H46" s="31" t="s">
        <v>17</v>
      </c>
      <c r="I46" s="31" t="s">
        <v>14</v>
      </c>
      <c r="J46" s="32">
        <v>43184</v>
      </c>
      <c r="K46" s="8">
        <v>247.67609265000004</v>
      </c>
      <c r="L46" s="8">
        <v>342.18690745000004</v>
      </c>
      <c r="M46" s="8">
        <v>94.510814799999991</v>
      </c>
      <c r="N46" s="8">
        <v>56.979377549999995</v>
      </c>
      <c r="O46" s="8">
        <v>191</v>
      </c>
      <c r="P46" s="8">
        <v>0</v>
      </c>
      <c r="Q46" s="8">
        <v>243</v>
      </c>
      <c r="R46" s="8">
        <v>106</v>
      </c>
      <c r="S46" s="8">
        <v>28.799999999999997</v>
      </c>
      <c r="T46" s="8">
        <v>27.7</v>
      </c>
      <c r="U46" s="8">
        <v>0.64</v>
      </c>
      <c r="V46" s="8">
        <v>3.37</v>
      </c>
      <c r="W46" s="8">
        <v>6.07</v>
      </c>
      <c r="X46" s="8">
        <v>0.43999999999999995</v>
      </c>
      <c r="Y46" s="34">
        <v>11.799999999999999</v>
      </c>
      <c r="Z46" s="34">
        <v>1.7999999999999998</v>
      </c>
      <c r="AA46" s="34">
        <v>2.7</v>
      </c>
      <c r="AB46" s="8">
        <v>48.8</v>
      </c>
      <c r="AC46" s="8">
        <v>0</v>
      </c>
      <c r="AD46" s="8">
        <v>1960</v>
      </c>
      <c r="AE46" s="8">
        <v>4.4000000000000004</v>
      </c>
      <c r="AF46" s="8">
        <v>63.8</v>
      </c>
      <c r="AG46" s="8">
        <v>38.799999999999997</v>
      </c>
      <c r="AH46" s="8">
        <v>0.84000000000000008</v>
      </c>
      <c r="AI46" s="8">
        <v>1.6700000000000002</v>
      </c>
      <c r="AJ46" s="8">
        <v>6.38</v>
      </c>
      <c r="AK46" s="8">
        <v>0</v>
      </c>
      <c r="AL46" s="8">
        <v>8.9</v>
      </c>
      <c r="AM46" s="8">
        <v>0.5</v>
      </c>
      <c r="AN46" s="8">
        <v>3</v>
      </c>
      <c r="AO46" s="8">
        <v>81.899999999999991</v>
      </c>
      <c r="AP46" s="8">
        <v>0.42000000000000004</v>
      </c>
      <c r="AQ46" s="8">
        <v>3940</v>
      </c>
      <c r="AR46" s="8">
        <v>40</v>
      </c>
      <c r="AS46" s="8">
        <v>374</v>
      </c>
      <c r="AT46" s="8">
        <v>130</v>
      </c>
      <c r="AU46" s="8">
        <v>24.3</v>
      </c>
      <c r="AV46" s="8">
        <v>9.64</v>
      </c>
      <c r="AW46" s="8">
        <v>36.200000000000003</v>
      </c>
      <c r="AX46" s="8">
        <v>1.6600000000000001</v>
      </c>
      <c r="AY46" s="8">
        <v>0.2</v>
      </c>
      <c r="AZ46" s="8">
        <v>0</v>
      </c>
      <c r="BA46" s="8">
        <v>22.3</v>
      </c>
      <c r="BB46" s="8">
        <v>0.8899999999999999</v>
      </c>
      <c r="BC46" s="8">
        <v>205</v>
      </c>
      <c r="BD46" s="8">
        <v>16.5</v>
      </c>
      <c r="BE46" s="8">
        <v>0</v>
      </c>
      <c r="BF46" s="8">
        <v>4.5600000000000005</v>
      </c>
      <c r="BG46" s="8">
        <v>7.29</v>
      </c>
      <c r="BH46" s="8">
        <v>0.04</v>
      </c>
    </row>
    <row r="47" spans="1:60" x14ac:dyDescent="0.25">
      <c r="A47" s="30">
        <v>579</v>
      </c>
      <c r="B47" s="31" t="s">
        <v>94</v>
      </c>
      <c r="C47" s="31" t="s">
        <v>118</v>
      </c>
      <c r="D47" s="31" t="s">
        <v>90</v>
      </c>
      <c r="E47" s="31">
        <v>0</v>
      </c>
      <c r="F47" s="36">
        <v>32.161012553169414</v>
      </c>
      <c r="G47" s="36">
        <f t="shared" si="1"/>
        <v>72.516375542659333</v>
      </c>
      <c r="H47" s="31" t="s">
        <v>17</v>
      </c>
      <c r="I47" s="31" t="s">
        <v>14</v>
      </c>
      <c r="J47" s="32">
        <v>43184</v>
      </c>
      <c r="K47" s="8">
        <v>202.26194719999998</v>
      </c>
      <c r="L47" s="8">
        <v>284.53248435</v>
      </c>
      <c r="M47" s="8">
        <v>82.270537149999996</v>
      </c>
      <c r="N47" s="8">
        <v>39.278968800000001</v>
      </c>
      <c r="O47" s="8">
        <v>154</v>
      </c>
      <c r="P47" s="8">
        <v>0</v>
      </c>
      <c r="Q47" s="8">
        <v>198</v>
      </c>
      <c r="R47" s="8">
        <v>85.7</v>
      </c>
      <c r="S47" s="8">
        <v>19.099999999999998</v>
      </c>
      <c r="T47" s="8">
        <v>20.9</v>
      </c>
      <c r="U47" s="8">
        <v>0.55000000000000004</v>
      </c>
      <c r="V47" s="8">
        <v>2.4</v>
      </c>
      <c r="W47" s="8">
        <v>4.5200000000000005</v>
      </c>
      <c r="X47" s="8">
        <v>0.36</v>
      </c>
      <c r="Y47" s="34">
        <v>9.6</v>
      </c>
      <c r="Z47" s="34">
        <v>1</v>
      </c>
      <c r="AA47" s="34">
        <v>0.5</v>
      </c>
      <c r="AB47" s="8">
        <v>70.5</v>
      </c>
      <c r="AC47" s="8">
        <v>0.02</v>
      </c>
      <c r="AD47" s="8">
        <v>1910</v>
      </c>
      <c r="AE47" s="8">
        <v>4.6999999999999993</v>
      </c>
      <c r="AF47" s="8">
        <v>51.900000000000006</v>
      </c>
      <c r="AG47" s="8">
        <v>34.5</v>
      </c>
      <c r="AH47" s="8">
        <v>0.68</v>
      </c>
      <c r="AI47" s="8">
        <v>1.61</v>
      </c>
      <c r="AJ47" s="8">
        <v>5.97</v>
      </c>
      <c r="AK47" s="8">
        <v>0</v>
      </c>
      <c r="AL47" s="8">
        <v>6.8999999999999995</v>
      </c>
      <c r="AM47" s="8">
        <v>0.4</v>
      </c>
      <c r="AN47" s="8">
        <v>1.4000000000000001</v>
      </c>
      <c r="AO47" s="8">
        <v>284</v>
      </c>
      <c r="AP47" s="8">
        <v>0.37</v>
      </c>
      <c r="AQ47" s="8">
        <v>3870</v>
      </c>
      <c r="AR47" s="8">
        <v>43.8</v>
      </c>
      <c r="AS47" s="8">
        <v>386</v>
      </c>
      <c r="AT47" s="8">
        <v>132</v>
      </c>
      <c r="AU47" s="8">
        <v>38.9</v>
      </c>
      <c r="AV47" s="8">
        <v>8.7100000000000009</v>
      </c>
      <c r="AW47" s="8">
        <v>26.8</v>
      </c>
      <c r="AX47" s="8">
        <v>0.83000000000000007</v>
      </c>
      <c r="AY47" s="8">
        <v>0.16</v>
      </c>
      <c r="AZ47" s="8">
        <v>0</v>
      </c>
      <c r="BA47" s="8">
        <v>28.599999999999998</v>
      </c>
      <c r="BB47" s="8">
        <v>0.57000000000000006</v>
      </c>
      <c r="BC47" s="8">
        <v>191</v>
      </c>
      <c r="BD47" s="8">
        <v>18</v>
      </c>
      <c r="BE47" s="8">
        <v>0</v>
      </c>
      <c r="BF47" s="8">
        <v>3.63</v>
      </c>
      <c r="BG47" s="8">
        <v>6.3100000000000005</v>
      </c>
      <c r="BH47" s="8">
        <v>0</v>
      </c>
    </row>
    <row r="48" spans="1:60" x14ac:dyDescent="0.25">
      <c r="A48" s="38">
        <v>684</v>
      </c>
      <c r="B48" s="39" t="s">
        <v>121</v>
      </c>
      <c r="C48" s="39" t="s">
        <v>127</v>
      </c>
      <c r="D48" s="39" t="s">
        <v>91</v>
      </c>
      <c r="E48" s="39">
        <v>27</v>
      </c>
      <c r="F48" s="46">
        <v>36.051457620085074</v>
      </c>
      <c r="G48" s="46">
        <f t="shared" ref="G48:G65" si="2">F48/41.5*100</f>
        <v>86.870982217072466</v>
      </c>
      <c r="H48" s="39" t="s">
        <v>17</v>
      </c>
      <c r="I48" s="39" t="s">
        <v>14</v>
      </c>
      <c r="J48" s="40">
        <v>43183</v>
      </c>
      <c r="K48" s="12">
        <v>195.69833510000001</v>
      </c>
      <c r="L48" s="12">
        <v>275.26563170000003</v>
      </c>
      <c r="M48" s="12">
        <v>79.567296600000006</v>
      </c>
      <c r="N48" s="12">
        <v>41.350432099999999</v>
      </c>
      <c r="O48" s="43">
        <v>287</v>
      </c>
      <c r="P48" s="43">
        <v>0.05</v>
      </c>
      <c r="Q48" s="43">
        <v>229</v>
      </c>
      <c r="R48" s="43">
        <v>140</v>
      </c>
      <c r="S48" s="43">
        <v>31.5</v>
      </c>
      <c r="T48" s="43">
        <v>47.699999999999996</v>
      </c>
      <c r="U48" s="43">
        <v>0.92999999999999994</v>
      </c>
      <c r="V48" s="43">
        <v>3.2</v>
      </c>
      <c r="W48" s="43">
        <v>6.17</v>
      </c>
      <c r="X48" s="43">
        <v>0.38</v>
      </c>
      <c r="Y48" s="43">
        <v>11.799999999999999</v>
      </c>
      <c r="Z48" s="43">
        <v>1</v>
      </c>
      <c r="AA48" s="43">
        <v>0.2</v>
      </c>
      <c r="AB48" s="8">
        <v>54.6</v>
      </c>
      <c r="AC48" s="8">
        <v>0.03</v>
      </c>
      <c r="AD48" s="8">
        <v>2070</v>
      </c>
      <c r="AE48" s="8">
        <v>5.03</v>
      </c>
      <c r="AF48" s="8">
        <v>48.6</v>
      </c>
      <c r="AG48" s="8">
        <v>57</v>
      </c>
      <c r="AH48" s="8">
        <v>0.71</v>
      </c>
      <c r="AI48" s="8">
        <v>1.41</v>
      </c>
      <c r="AJ48" s="8">
        <v>4.53</v>
      </c>
      <c r="AK48" s="8">
        <v>0</v>
      </c>
      <c r="AL48" s="8">
        <v>10.600000000000001</v>
      </c>
      <c r="AM48" s="8">
        <v>0.3</v>
      </c>
      <c r="AN48" s="8">
        <v>0</v>
      </c>
      <c r="AO48" s="12">
        <v>365</v>
      </c>
      <c r="AP48" s="12">
        <v>0.44999999999999996</v>
      </c>
      <c r="AQ48" s="12">
        <v>3580</v>
      </c>
      <c r="AR48" s="12">
        <v>51.1</v>
      </c>
      <c r="AS48" s="12">
        <v>400</v>
      </c>
      <c r="AT48" s="12">
        <v>205</v>
      </c>
      <c r="AU48" s="12">
        <v>38.799999999999997</v>
      </c>
      <c r="AV48" s="12">
        <v>9.3600000000000012</v>
      </c>
      <c r="AW48" s="12">
        <v>33.5</v>
      </c>
      <c r="AX48" s="12">
        <v>0.57000000000000006</v>
      </c>
      <c r="AY48" s="8">
        <v>0.81</v>
      </c>
      <c r="AZ48" s="8">
        <v>0</v>
      </c>
      <c r="BA48" s="8">
        <v>63.5</v>
      </c>
      <c r="BB48" s="8">
        <v>0.69000000000000006</v>
      </c>
      <c r="BC48" s="8">
        <v>178</v>
      </c>
      <c r="BD48" s="8">
        <v>61.5</v>
      </c>
      <c r="BE48" s="8">
        <v>0.08</v>
      </c>
      <c r="BF48" s="8">
        <v>4.34</v>
      </c>
      <c r="BG48" s="8">
        <v>15.700000000000001</v>
      </c>
      <c r="BH48" s="8">
        <v>0.01</v>
      </c>
    </row>
    <row r="49" spans="1:60" x14ac:dyDescent="0.25">
      <c r="A49" s="38">
        <v>645</v>
      </c>
      <c r="B49" s="39" t="s">
        <v>121</v>
      </c>
      <c r="C49" s="39" t="s">
        <v>124</v>
      </c>
      <c r="D49" s="39" t="s">
        <v>90</v>
      </c>
      <c r="E49" s="39">
        <v>0</v>
      </c>
      <c r="F49" s="46">
        <v>29.761904761904759</v>
      </c>
      <c r="G49" s="46">
        <f t="shared" si="2"/>
        <v>71.715433161216296</v>
      </c>
      <c r="H49" s="39" t="s">
        <v>122</v>
      </c>
      <c r="I49" s="39" t="s">
        <v>14</v>
      </c>
      <c r="J49" s="42">
        <v>43183</v>
      </c>
      <c r="K49" s="12">
        <v>180.64999185000002</v>
      </c>
      <c r="L49" s="12">
        <v>264.57815040000003</v>
      </c>
      <c r="M49" s="12">
        <v>83.928158549999978</v>
      </c>
      <c r="N49" s="12">
        <v>33.403551800000002</v>
      </c>
      <c r="O49" s="43">
        <v>249</v>
      </c>
      <c r="P49" s="43">
        <v>0</v>
      </c>
      <c r="Q49" s="43">
        <v>186</v>
      </c>
      <c r="R49" s="43">
        <v>143</v>
      </c>
      <c r="S49" s="43">
        <v>34.799999999999997</v>
      </c>
      <c r="T49" s="43">
        <v>39.1</v>
      </c>
      <c r="U49" s="43">
        <v>0.75</v>
      </c>
      <c r="V49" s="43">
        <v>3.31</v>
      </c>
      <c r="W49" s="43">
        <v>5.04</v>
      </c>
      <c r="X49" s="43">
        <v>0.38</v>
      </c>
      <c r="Y49" s="34">
        <v>7.1999999999999993</v>
      </c>
      <c r="Z49" s="34">
        <v>1.7999999999999998</v>
      </c>
      <c r="AA49" s="34">
        <v>0.89999999999999991</v>
      </c>
      <c r="AB49" s="8">
        <v>47.699999999999996</v>
      </c>
      <c r="AC49" s="8">
        <v>0.09</v>
      </c>
      <c r="AD49" s="8">
        <v>2090</v>
      </c>
      <c r="AE49" s="8">
        <v>4.17</v>
      </c>
      <c r="AF49" s="8">
        <v>49.5</v>
      </c>
      <c r="AG49" s="8">
        <v>52.1</v>
      </c>
      <c r="AH49" s="8">
        <v>0.68</v>
      </c>
      <c r="AI49" s="8">
        <v>1.25</v>
      </c>
      <c r="AJ49" s="8">
        <v>4.58</v>
      </c>
      <c r="AK49" s="8">
        <v>0</v>
      </c>
      <c r="AL49" s="8">
        <v>6.8999999999999995</v>
      </c>
      <c r="AM49" s="8">
        <v>0.2</v>
      </c>
      <c r="AN49" s="8">
        <v>0.4</v>
      </c>
      <c r="AO49" s="12">
        <v>307</v>
      </c>
      <c r="AP49" s="12">
        <v>0.31</v>
      </c>
      <c r="AQ49" s="12">
        <v>3790</v>
      </c>
      <c r="AR49" s="12">
        <v>57.800000000000004</v>
      </c>
      <c r="AS49" s="12">
        <v>396</v>
      </c>
      <c r="AT49" s="12">
        <v>200</v>
      </c>
      <c r="AU49" s="12">
        <v>49.2</v>
      </c>
      <c r="AV49" s="12">
        <v>8.51</v>
      </c>
      <c r="AW49" s="12">
        <v>42.400000000000006</v>
      </c>
      <c r="AX49" s="12">
        <v>0.70000000000000007</v>
      </c>
      <c r="AY49" s="8">
        <v>1.2</v>
      </c>
      <c r="AZ49" s="8">
        <v>0</v>
      </c>
      <c r="BA49" s="8">
        <v>83.6</v>
      </c>
      <c r="BB49" s="8">
        <v>1.23</v>
      </c>
      <c r="BC49" s="8">
        <v>171</v>
      </c>
      <c r="BD49" s="8">
        <v>39.5</v>
      </c>
      <c r="BE49" s="8">
        <v>0.08</v>
      </c>
      <c r="BF49" s="8">
        <v>3.3400000000000003</v>
      </c>
      <c r="BG49" s="8">
        <v>11.5</v>
      </c>
      <c r="BH49" s="8">
        <v>0</v>
      </c>
    </row>
    <row r="50" spans="1:60" x14ac:dyDescent="0.25">
      <c r="A50" s="38">
        <v>660</v>
      </c>
      <c r="B50" s="39" t="s">
        <v>121</v>
      </c>
      <c r="C50" s="39" t="s">
        <v>98</v>
      </c>
      <c r="D50" s="39" t="s">
        <v>93</v>
      </c>
      <c r="E50" s="39">
        <v>18</v>
      </c>
      <c r="F50" s="49">
        <v>38.774769166926028</v>
      </c>
      <c r="G50" s="46">
        <f t="shared" si="2"/>
        <v>93.433178715484402</v>
      </c>
      <c r="H50" s="39" t="s">
        <v>17</v>
      </c>
      <c r="I50" s="39" t="s">
        <v>14</v>
      </c>
      <c r="J50" s="42">
        <v>43183</v>
      </c>
      <c r="K50" s="12">
        <v>234.6151595</v>
      </c>
      <c r="L50" s="12">
        <v>303.23459790000004</v>
      </c>
      <c r="M50" s="12">
        <v>68.619438400000007</v>
      </c>
      <c r="N50" s="12">
        <v>42.774571799999997</v>
      </c>
      <c r="O50" s="8">
        <v>366</v>
      </c>
      <c r="P50" s="8">
        <v>0.04</v>
      </c>
      <c r="Q50" s="8">
        <v>173</v>
      </c>
      <c r="R50" s="8">
        <v>208</v>
      </c>
      <c r="S50" s="8">
        <v>66.2</v>
      </c>
      <c r="T50" s="8">
        <v>55.599999999999994</v>
      </c>
      <c r="U50" s="8">
        <v>0.79</v>
      </c>
      <c r="V50" s="8">
        <v>4.1399999999999997</v>
      </c>
      <c r="W50" s="8">
        <v>5.25</v>
      </c>
      <c r="X50" s="8">
        <v>0.49</v>
      </c>
      <c r="Y50" s="8">
        <v>2.5700000000000003</v>
      </c>
      <c r="Z50" s="34">
        <v>1.7999999999999998</v>
      </c>
      <c r="AA50" s="34">
        <v>1.7000000000000002</v>
      </c>
      <c r="AB50" s="8">
        <v>85.9</v>
      </c>
      <c r="AC50" s="8">
        <v>0</v>
      </c>
      <c r="AD50" s="8">
        <v>1920</v>
      </c>
      <c r="AE50" s="8">
        <v>6.62</v>
      </c>
      <c r="AF50" s="8">
        <v>61.2</v>
      </c>
      <c r="AG50" s="8">
        <v>66.2</v>
      </c>
      <c r="AH50" s="8">
        <v>0.96</v>
      </c>
      <c r="AI50" s="8">
        <v>3.08</v>
      </c>
      <c r="AJ50" s="8">
        <v>6.13</v>
      </c>
      <c r="AK50" s="8">
        <v>0</v>
      </c>
      <c r="AL50" s="8">
        <v>11.299999999999999</v>
      </c>
      <c r="AM50" s="8">
        <v>1.7000000000000002</v>
      </c>
      <c r="AN50" s="8">
        <v>0</v>
      </c>
      <c r="AO50" s="12">
        <v>533</v>
      </c>
      <c r="AP50" s="12">
        <v>0.49</v>
      </c>
      <c r="AQ50" s="12">
        <v>3520</v>
      </c>
      <c r="AR50" s="12">
        <v>56.2</v>
      </c>
      <c r="AS50" s="12">
        <v>477</v>
      </c>
      <c r="AT50" s="12">
        <v>272</v>
      </c>
      <c r="AU50" s="12">
        <v>37.799999999999997</v>
      </c>
      <c r="AV50" s="12">
        <v>12.3</v>
      </c>
      <c r="AW50" s="12">
        <v>41.7</v>
      </c>
      <c r="AX50" s="12">
        <v>0.74</v>
      </c>
      <c r="AY50" s="8">
        <v>0.18</v>
      </c>
      <c r="AZ50" s="8">
        <v>0</v>
      </c>
      <c r="BA50" s="8">
        <v>35.6</v>
      </c>
      <c r="BB50" s="8">
        <v>0.26</v>
      </c>
      <c r="BC50" s="8">
        <v>64.2</v>
      </c>
      <c r="BD50" s="8">
        <v>25.299999999999997</v>
      </c>
      <c r="BE50" s="8">
        <v>0.03</v>
      </c>
      <c r="BF50" s="8">
        <v>1.1300000000000001</v>
      </c>
      <c r="BG50" s="8">
        <v>4.1899999999999995</v>
      </c>
      <c r="BH50" s="8">
        <v>0</v>
      </c>
    </row>
    <row r="51" spans="1:60" x14ac:dyDescent="0.25">
      <c r="A51" s="38">
        <v>621</v>
      </c>
      <c r="B51" s="39" t="s">
        <v>121</v>
      </c>
      <c r="C51" s="39" t="s">
        <v>99</v>
      </c>
      <c r="D51" s="39" t="s">
        <v>90</v>
      </c>
      <c r="E51" s="39">
        <v>0</v>
      </c>
      <c r="F51" s="46">
        <v>38.904450669156546</v>
      </c>
      <c r="G51" s="46">
        <f t="shared" si="2"/>
        <v>93.74566426302782</v>
      </c>
      <c r="H51" s="39" t="s">
        <v>122</v>
      </c>
      <c r="I51" s="39" t="s">
        <v>14</v>
      </c>
      <c r="J51" s="42">
        <v>43183</v>
      </c>
      <c r="K51" s="8">
        <v>246.23902409999999</v>
      </c>
      <c r="L51" s="8">
        <v>340.37854579999998</v>
      </c>
      <c r="M51" s="8">
        <v>94.139521700000003</v>
      </c>
      <c r="N51" s="8">
        <v>44.615881349999995</v>
      </c>
      <c r="O51" s="8">
        <v>181</v>
      </c>
      <c r="P51" s="8">
        <v>0</v>
      </c>
      <c r="Q51" s="8">
        <v>175</v>
      </c>
      <c r="R51" s="8">
        <v>103</v>
      </c>
      <c r="S51" s="8">
        <v>25.099999999999998</v>
      </c>
      <c r="T51" s="8">
        <v>27.3</v>
      </c>
      <c r="U51" s="8">
        <v>0.71</v>
      </c>
      <c r="V51" s="8">
        <v>3.04</v>
      </c>
      <c r="W51" s="8">
        <v>4.5</v>
      </c>
      <c r="X51" s="17">
        <v>0.44999999999999996</v>
      </c>
      <c r="Y51" s="41">
        <v>10.8</v>
      </c>
      <c r="Z51" s="41">
        <v>2</v>
      </c>
      <c r="AA51" s="41">
        <v>2.5</v>
      </c>
      <c r="AB51">
        <v>50.5</v>
      </c>
      <c r="AC51">
        <v>0.06</v>
      </c>
      <c r="AD51">
        <v>2070</v>
      </c>
      <c r="AE51">
        <v>6.74</v>
      </c>
      <c r="AF51">
        <v>54.1</v>
      </c>
      <c r="AG51">
        <v>63.4</v>
      </c>
      <c r="AH51">
        <v>0.87999999999999989</v>
      </c>
      <c r="AI51">
        <v>2.52</v>
      </c>
      <c r="AJ51">
        <v>4.97</v>
      </c>
      <c r="AK51">
        <v>0.04</v>
      </c>
      <c r="AL51" s="45">
        <v>11.200000000000001</v>
      </c>
      <c r="AM51" s="45">
        <v>1.1000000000000001</v>
      </c>
      <c r="AN51" s="45">
        <v>2.9</v>
      </c>
      <c r="AO51" s="8">
        <v>420</v>
      </c>
      <c r="AP51" s="8">
        <v>0.36</v>
      </c>
      <c r="AQ51" s="8">
        <v>3700</v>
      </c>
      <c r="AR51" s="8">
        <v>66.3</v>
      </c>
      <c r="AS51" s="8">
        <v>429</v>
      </c>
      <c r="AT51" s="8">
        <v>238</v>
      </c>
      <c r="AU51" s="8">
        <v>71.399999999999991</v>
      </c>
      <c r="AV51" s="8">
        <v>17.100000000000001</v>
      </c>
      <c r="AW51" s="8">
        <v>40.599999999999994</v>
      </c>
      <c r="AX51" s="8">
        <v>0.97</v>
      </c>
      <c r="AY51" s="8">
        <v>0.85999999999999988</v>
      </c>
      <c r="AZ51" s="8">
        <v>0.24</v>
      </c>
      <c r="BA51" s="8">
        <v>97.899999999999991</v>
      </c>
      <c r="BB51" s="8">
        <v>1.9900000000000002</v>
      </c>
      <c r="BC51" s="8">
        <v>188</v>
      </c>
      <c r="BD51" s="8">
        <v>52.1</v>
      </c>
      <c r="BE51" s="8">
        <v>0.13</v>
      </c>
      <c r="BF51" s="8">
        <v>6.82</v>
      </c>
      <c r="BG51" s="8">
        <v>13.600000000000001</v>
      </c>
      <c r="BH51" s="8">
        <v>0.01</v>
      </c>
    </row>
    <row r="52" spans="1:60" x14ac:dyDescent="0.25">
      <c r="A52" s="38">
        <v>663</v>
      </c>
      <c r="B52" s="39" t="s">
        <v>121</v>
      </c>
      <c r="C52" s="39" t="s">
        <v>101</v>
      </c>
      <c r="D52" s="39" t="s">
        <v>90</v>
      </c>
      <c r="E52" s="39">
        <v>0</v>
      </c>
      <c r="F52" s="46">
        <v>35.986616868969797</v>
      </c>
      <c r="G52" s="46">
        <f t="shared" si="2"/>
        <v>86.714739443300715</v>
      </c>
      <c r="H52" s="39" t="s">
        <v>17</v>
      </c>
      <c r="I52" s="39" t="s">
        <v>14</v>
      </c>
      <c r="J52" s="42">
        <v>43183</v>
      </c>
      <c r="K52" s="12">
        <v>193.50039062499999</v>
      </c>
      <c r="L52" s="12">
        <v>257.30607650000002</v>
      </c>
      <c r="M52" s="12">
        <v>63.805603200000007</v>
      </c>
      <c r="N52" s="12">
        <v>32.767151949999999</v>
      </c>
      <c r="O52" s="43">
        <v>221</v>
      </c>
      <c r="P52" s="43">
        <v>0.04</v>
      </c>
      <c r="Q52" s="43">
        <v>187</v>
      </c>
      <c r="R52" s="43">
        <v>107</v>
      </c>
      <c r="S52" s="43">
        <v>26.8</v>
      </c>
      <c r="T52" s="43">
        <v>37.799999999999997</v>
      </c>
      <c r="U52" s="43">
        <v>0.55000000000000004</v>
      </c>
      <c r="V52" s="43">
        <v>2.2400000000000002</v>
      </c>
      <c r="W52" s="43">
        <v>4.6800000000000006</v>
      </c>
      <c r="X52" s="43">
        <v>0.29000000000000004</v>
      </c>
      <c r="Y52" s="43">
        <v>6.7</v>
      </c>
      <c r="Z52" s="43">
        <v>0.8</v>
      </c>
      <c r="AA52" s="43">
        <v>0.5</v>
      </c>
      <c r="AB52" s="8">
        <v>87.2</v>
      </c>
      <c r="AC52" s="8">
        <v>0.10999999999999999</v>
      </c>
      <c r="AD52" s="8">
        <v>1900</v>
      </c>
      <c r="AE52" s="8">
        <v>8.1000000000000014</v>
      </c>
      <c r="AF52" s="8">
        <v>48.9</v>
      </c>
      <c r="AG52" s="8">
        <v>62.599999999999994</v>
      </c>
      <c r="AH52" s="8">
        <v>1.01</v>
      </c>
      <c r="AI52" s="8">
        <v>4.2</v>
      </c>
      <c r="AJ52" s="8">
        <v>6.07</v>
      </c>
      <c r="AK52" s="8">
        <v>0</v>
      </c>
      <c r="AL52" s="8">
        <v>6.7</v>
      </c>
      <c r="AM52" s="8">
        <v>2.3000000000000003</v>
      </c>
      <c r="AN52" s="8">
        <v>0</v>
      </c>
      <c r="AO52" s="12">
        <v>502</v>
      </c>
      <c r="AP52" s="12">
        <v>0.52</v>
      </c>
      <c r="AQ52" s="12">
        <v>3530</v>
      </c>
      <c r="AR52" s="12">
        <v>55.199999999999996</v>
      </c>
      <c r="AS52" s="12">
        <v>433</v>
      </c>
      <c r="AT52" s="12">
        <v>262</v>
      </c>
      <c r="AU52" s="12">
        <v>33.700000000000003</v>
      </c>
      <c r="AV52" s="12">
        <v>11.5</v>
      </c>
      <c r="AW52" s="12">
        <v>37.9</v>
      </c>
      <c r="AX52" s="12">
        <v>0.70000000000000007</v>
      </c>
      <c r="AY52" s="8">
        <v>0.04</v>
      </c>
      <c r="AZ52" s="8">
        <v>0</v>
      </c>
      <c r="BA52" s="8">
        <v>9.75</v>
      </c>
      <c r="BB52" s="8">
        <v>0.21999999999999997</v>
      </c>
      <c r="BC52" s="8">
        <v>17.2</v>
      </c>
      <c r="BD52" s="8">
        <v>7.2799999999999994</v>
      </c>
      <c r="BE52" s="8">
        <v>0.03</v>
      </c>
      <c r="BF52" s="8">
        <v>0.1</v>
      </c>
      <c r="BG52" s="8">
        <v>1.02</v>
      </c>
      <c r="BH52" s="8">
        <v>0</v>
      </c>
    </row>
    <row r="53" spans="1:60" x14ac:dyDescent="0.25">
      <c r="A53" s="38">
        <v>654</v>
      </c>
      <c r="B53" s="39" t="s">
        <v>121</v>
      </c>
      <c r="C53" s="39" t="s">
        <v>102</v>
      </c>
      <c r="D53" s="39" t="s">
        <v>92</v>
      </c>
      <c r="E53" s="39">
        <v>9</v>
      </c>
      <c r="F53" s="46">
        <v>41.498080713766988</v>
      </c>
      <c r="G53" s="46">
        <f t="shared" si="2"/>
        <v>99.995375213896352</v>
      </c>
      <c r="H53" s="39" t="s">
        <v>122</v>
      </c>
      <c r="I53" s="39" t="s">
        <v>14</v>
      </c>
      <c r="J53" s="42">
        <v>43183</v>
      </c>
      <c r="K53" s="12">
        <v>201.70345935</v>
      </c>
      <c r="L53" s="12">
        <v>288.48526294999999</v>
      </c>
      <c r="M53" s="12">
        <v>86.781803599999989</v>
      </c>
      <c r="N53" s="12">
        <v>48.321083999999999</v>
      </c>
      <c r="O53" s="43">
        <v>256</v>
      </c>
      <c r="P53" s="43">
        <v>0</v>
      </c>
      <c r="Q53" s="43">
        <v>185</v>
      </c>
      <c r="R53" s="43">
        <v>146</v>
      </c>
      <c r="S53" s="43">
        <v>37.599999999999994</v>
      </c>
      <c r="T53" s="43">
        <v>40.599999999999994</v>
      </c>
      <c r="U53" s="43">
        <v>0.77</v>
      </c>
      <c r="V53" s="43">
        <v>3.5</v>
      </c>
      <c r="W53" s="43">
        <v>5.26</v>
      </c>
      <c r="X53" s="43">
        <v>0.34</v>
      </c>
      <c r="Y53" s="34">
        <v>17.5</v>
      </c>
      <c r="Z53" s="34">
        <v>1.3</v>
      </c>
      <c r="AA53" s="34">
        <v>1</v>
      </c>
      <c r="AB53" s="8">
        <v>51.900000000000006</v>
      </c>
      <c r="AC53" s="8">
        <v>0</v>
      </c>
      <c r="AD53" s="8">
        <v>2060</v>
      </c>
      <c r="AE53" s="8">
        <v>5.5600000000000005</v>
      </c>
      <c r="AF53" s="8">
        <v>50.599999999999994</v>
      </c>
      <c r="AG53" s="8">
        <v>63.2</v>
      </c>
      <c r="AH53" s="8">
        <v>0.64</v>
      </c>
      <c r="AI53" s="8">
        <v>1.44</v>
      </c>
      <c r="AJ53" s="8">
        <v>4.66</v>
      </c>
      <c r="AK53" s="8">
        <v>0</v>
      </c>
      <c r="AL53" s="8">
        <v>15.700000000000001</v>
      </c>
      <c r="AM53" s="8">
        <v>0.5</v>
      </c>
      <c r="AN53" s="8">
        <v>0.5</v>
      </c>
      <c r="AO53" s="12">
        <v>387</v>
      </c>
      <c r="AP53" s="12">
        <v>0.32</v>
      </c>
      <c r="AQ53" s="12">
        <v>3740</v>
      </c>
      <c r="AR53" s="12">
        <v>56.6</v>
      </c>
      <c r="AS53" s="12">
        <v>416</v>
      </c>
      <c r="AT53" s="12">
        <v>236</v>
      </c>
      <c r="AU53" s="12">
        <v>43.9</v>
      </c>
      <c r="AV53" s="12">
        <v>10.3</v>
      </c>
      <c r="AW53" s="12">
        <v>39.700000000000003</v>
      </c>
      <c r="AX53" s="12">
        <v>0.69000000000000006</v>
      </c>
      <c r="AY53" s="8">
        <v>0.28000000000000003</v>
      </c>
      <c r="AZ53" s="8">
        <v>0</v>
      </c>
      <c r="BA53" s="8">
        <v>49.800000000000004</v>
      </c>
      <c r="BB53" s="8">
        <v>0.67</v>
      </c>
      <c r="BC53" s="8">
        <v>107</v>
      </c>
      <c r="BD53" s="8">
        <v>29.6</v>
      </c>
      <c r="BE53" s="8">
        <v>0.05</v>
      </c>
      <c r="BF53" s="8">
        <v>2.0499999999999998</v>
      </c>
      <c r="BG53" s="8">
        <v>7.47</v>
      </c>
      <c r="BH53" s="8">
        <v>0</v>
      </c>
    </row>
    <row r="54" spans="1:60" x14ac:dyDescent="0.25">
      <c r="A54" s="38">
        <v>666</v>
      </c>
      <c r="B54" s="39" t="s">
        <v>121</v>
      </c>
      <c r="C54" s="39" t="s">
        <v>104</v>
      </c>
      <c r="D54" s="39" t="s">
        <v>91</v>
      </c>
      <c r="E54" s="39">
        <v>27</v>
      </c>
      <c r="F54" s="49">
        <v>40.719991700383858</v>
      </c>
      <c r="G54" s="46">
        <f t="shared" si="2"/>
        <v>98.120461928635805</v>
      </c>
      <c r="H54" s="39" t="s">
        <v>17</v>
      </c>
      <c r="I54" s="39" t="s">
        <v>14</v>
      </c>
      <c r="J54" s="42">
        <v>43183</v>
      </c>
      <c r="K54" s="12">
        <v>188.30929845</v>
      </c>
      <c r="L54" s="12">
        <v>252.9960581</v>
      </c>
      <c r="M54" s="12">
        <v>64.686759649999999</v>
      </c>
      <c r="N54" s="12">
        <v>44.183688950000004</v>
      </c>
      <c r="O54" s="43">
        <v>227</v>
      </c>
      <c r="P54" s="43">
        <v>0.06</v>
      </c>
      <c r="Q54" s="43">
        <v>204</v>
      </c>
      <c r="R54" s="43">
        <v>110</v>
      </c>
      <c r="S54" s="43">
        <v>27.400000000000002</v>
      </c>
      <c r="T54" s="43">
        <v>39</v>
      </c>
      <c r="U54" s="43">
        <v>0.62</v>
      </c>
      <c r="V54" s="43">
        <v>2.71</v>
      </c>
      <c r="W54" s="43">
        <v>5.9399999999999995</v>
      </c>
      <c r="X54" s="43">
        <v>0.29000000000000004</v>
      </c>
      <c r="Y54" s="43">
        <v>14</v>
      </c>
      <c r="Z54" s="43">
        <v>0.89999999999999991</v>
      </c>
      <c r="AA54" s="43">
        <v>0.6</v>
      </c>
      <c r="AB54" s="8">
        <v>88</v>
      </c>
      <c r="AC54" s="8">
        <v>0.05</v>
      </c>
      <c r="AD54" s="8">
        <v>1890</v>
      </c>
      <c r="AE54" s="8">
        <v>6.8999999999999995</v>
      </c>
      <c r="AF54" s="8">
        <v>46.6</v>
      </c>
      <c r="AG54" s="8">
        <v>64.400000000000006</v>
      </c>
      <c r="AH54" s="8">
        <v>1.04</v>
      </c>
      <c r="AI54" s="8">
        <v>3.25</v>
      </c>
      <c r="AJ54" s="8">
        <v>6.4700000000000006</v>
      </c>
      <c r="AK54" s="8">
        <v>0.01</v>
      </c>
      <c r="AL54" s="8">
        <v>13.700000000000001</v>
      </c>
      <c r="AM54" s="8">
        <v>1.4000000000000001</v>
      </c>
      <c r="AN54" s="8">
        <v>0.2</v>
      </c>
      <c r="AO54" s="12">
        <v>489</v>
      </c>
      <c r="AP54" s="12">
        <v>0.44999999999999996</v>
      </c>
      <c r="AQ54" s="12">
        <v>3280</v>
      </c>
      <c r="AR54" s="12">
        <v>64.099999999999994</v>
      </c>
      <c r="AS54" s="12">
        <v>387</v>
      </c>
      <c r="AT54" s="12">
        <v>263</v>
      </c>
      <c r="AU54" s="12">
        <v>33.9</v>
      </c>
      <c r="AV54" s="12">
        <v>8.7799999999999994</v>
      </c>
      <c r="AW54" s="12">
        <v>9.3500000000000014</v>
      </c>
      <c r="AX54" s="12">
        <v>0.67</v>
      </c>
      <c r="AY54" s="8">
        <v>0.49</v>
      </c>
      <c r="AZ54" s="8">
        <v>0</v>
      </c>
      <c r="BA54" s="8">
        <v>62.199999999999996</v>
      </c>
      <c r="BB54" s="8">
        <v>0.51</v>
      </c>
      <c r="BC54" s="8">
        <v>110</v>
      </c>
      <c r="BD54" s="8">
        <v>47.9</v>
      </c>
      <c r="BE54" s="8">
        <v>0.06</v>
      </c>
      <c r="BF54" s="8">
        <v>1.98</v>
      </c>
      <c r="BG54" s="8">
        <v>9.25</v>
      </c>
      <c r="BH54" s="8">
        <v>0</v>
      </c>
    </row>
    <row r="55" spans="1:60" x14ac:dyDescent="0.25">
      <c r="A55" s="38">
        <v>627</v>
      </c>
      <c r="B55" s="39" t="s">
        <v>121</v>
      </c>
      <c r="C55" s="39" t="s">
        <v>105</v>
      </c>
      <c r="D55" s="39" t="s">
        <v>90</v>
      </c>
      <c r="E55" s="39">
        <v>0</v>
      </c>
      <c r="F55" s="49">
        <v>39.877061935885465</v>
      </c>
      <c r="G55" s="46">
        <f t="shared" si="2"/>
        <v>96.089305869603521</v>
      </c>
      <c r="H55" s="39" t="s">
        <v>122</v>
      </c>
      <c r="I55" s="39" t="s">
        <v>14</v>
      </c>
      <c r="J55" s="42">
        <v>43183</v>
      </c>
      <c r="K55" s="8">
        <v>232.57219665000002</v>
      </c>
      <c r="L55" s="8">
        <v>330.53019180000001</v>
      </c>
      <c r="M55" s="8">
        <v>97.957995150000002</v>
      </c>
      <c r="N55" s="8">
        <v>52.733481699999999</v>
      </c>
      <c r="O55" s="43">
        <v>323</v>
      </c>
      <c r="P55" s="43">
        <v>0.01</v>
      </c>
      <c r="Q55" s="43">
        <v>209</v>
      </c>
      <c r="R55" s="43">
        <v>186</v>
      </c>
      <c r="S55" s="43">
        <v>44.1</v>
      </c>
      <c r="T55" s="43">
        <v>50.199999999999996</v>
      </c>
      <c r="U55" s="43">
        <v>0.96</v>
      </c>
      <c r="V55" s="43">
        <v>3.9400000000000004</v>
      </c>
      <c r="W55" s="43">
        <v>5.68</v>
      </c>
      <c r="X55" s="8">
        <v>0.42000000000000004</v>
      </c>
      <c r="Y55" s="34">
        <v>16.8</v>
      </c>
      <c r="Z55" s="34">
        <v>1.7999999999999998</v>
      </c>
      <c r="AA55" s="34">
        <v>0.8</v>
      </c>
      <c r="AB55" s="8">
        <v>50.199999999999996</v>
      </c>
      <c r="AC55" s="8">
        <v>0.04</v>
      </c>
      <c r="AD55" s="8">
        <v>2090</v>
      </c>
      <c r="AE55" s="8">
        <v>5</v>
      </c>
      <c r="AF55" s="8">
        <v>50.4</v>
      </c>
      <c r="AG55" s="8">
        <v>62</v>
      </c>
      <c r="AH55" s="8">
        <v>0.8</v>
      </c>
      <c r="AI55" s="8">
        <v>1.32</v>
      </c>
      <c r="AJ55" s="8">
        <v>3.95</v>
      </c>
      <c r="AK55" s="8">
        <v>0.05</v>
      </c>
      <c r="AL55" s="8">
        <v>15.2</v>
      </c>
      <c r="AM55" s="8">
        <v>0.3</v>
      </c>
      <c r="AN55" s="8">
        <v>0</v>
      </c>
      <c r="AO55" s="12">
        <v>360</v>
      </c>
      <c r="AP55" s="12">
        <v>0.34</v>
      </c>
      <c r="AQ55" s="12">
        <v>3770</v>
      </c>
      <c r="AR55" s="12">
        <v>68.099999999999994</v>
      </c>
      <c r="AS55" s="12">
        <v>402</v>
      </c>
      <c r="AT55" s="12">
        <v>236</v>
      </c>
      <c r="AU55" s="12">
        <v>58</v>
      </c>
      <c r="AV55" s="12">
        <v>9.15</v>
      </c>
      <c r="AW55" s="12">
        <v>44.1</v>
      </c>
      <c r="AX55" s="12">
        <v>0.75</v>
      </c>
      <c r="AY55" s="8">
        <v>1.23</v>
      </c>
      <c r="AZ55" s="8">
        <v>0</v>
      </c>
      <c r="BA55" s="8">
        <v>90.3</v>
      </c>
      <c r="BB55" s="8">
        <v>1.1200000000000001</v>
      </c>
      <c r="BC55" s="8">
        <v>174</v>
      </c>
      <c r="BD55" s="8">
        <v>51</v>
      </c>
      <c r="BE55" s="8">
        <v>0.08</v>
      </c>
      <c r="BF55" s="8">
        <v>3.7199999999999998</v>
      </c>
      <c r="BG55" s="8">
        <v>11.399999999999999</v>
      </c>
      <c r="BH55" s="8">
        <v>0.01</v>
      </c>
    </row>
    <row r="56" spans="1:60" x14ac:dyDescent="0.25">
      <c r="A56" s="38">
        <v>669</v>
      </c>
      <c r="B56" s="39" t="s">
        <v>121</v>
      </c>
      <c r="C56" s="39" t="s">
        <v>107</v>
      </c>
      <c r="D56" s="39" t="s">
        <v>90</v>
      </c>
      <c r="E56" s="39">
        <v>0</v>
      </c>
      <c r="F56" s="49">
        <v>34.4304388422035</v>
      </c>
      <c r="G56" s="46">
        <f t="shared" si="2"/>
        <v>82.964912872779522</v>
      </c>
      <c r="H56" s="39" t="s">
        <v>17</v>
      </c>
      <c r="I56" s="39" t="s">
        <v>14</v>
      </c>
      <c r="J56" s="42">
        <v>43183</v>
      </c>
      <c r="K56" s="12">
        <v>178.32648554999997</v>
      </c>
      <c r="L56" s="12">
        <v>257.49897505000001</v>
      </c>
      <c r="M56" s="12">
        <v>79.172489499999998</v>
      </c>
      <c r="N56" s="12">
        <v>51.071308850000001</v>
      </c>
      <c r="O56" s="43">
        <v>236</v>
      </c>
      <c r="P56" s="43">
        <v>0</v>
      </c>
      <c r="Q56" s="43">
        <v>207</v>
      </c>
      <c r="R56" s="43">
        <v>116</v>
      </c>
      <c r="S56" s="43">
        <v>30.6</v>
      </c>
      <c r="T56" s="43">
        <v>40.799999999999997</v>
      </c>
      <c r="U56" s="43">
        <v>0.66</v>
      </c>
      <c r="V56" s="43">
        <v>3.27</v>
      </c>
      <c r="W56" s="43">
        <v>7.41</v>
      </c>
      <c r="X56" s="43">
        <v>0.3</v>
      </c>
      <c r="Y56" s="43">
        <v>17.7</v>
      </c>
      <c r="Z56" s="43">
        <v>1.1000000000000001</v>
      </c>
      <c r="AA56" s="43">
        <v>0.5</v>
      </c>
      <c r="AB56" s="8">
        <v>88.5</v>
      </c>
      <c r="AC56" s="8">
        <v>0</v>
      </c>
      <c r="AD56" s="8">
        <v>1910</v>
      </c>
      <c r="AE56" s="8">
        <v>6.66</v>
      </c>
      <c r="AF56" s="8">
        <v>57.1</v>
      </c>
      <c r="AG56" s="8">
        <v>68.5</v>
      </c>
      <c r="AH56" s="8">
        <v>1.05</v>
      </c>
      <c r="AI56" s="8">
        <v>4.54</v>
      </c>
      <c r="AJ56" s="8">
        <v>7.29</v>
      </c>
      <c r="AK56" s="8">
        <v>0</v>
      </c>
      <c r="AL56" s="8">
        <v>16.100000000000001</v>
      </c>
      <c r="AM56" s="8">
        <v>2.6</v>
      </c>
      <c r="AN56" s="8">
        <v>0</v>
      </c>
      <c r="AO56" s="12">
        <v>497</v>
      </c>
      <c r="AP56" s="12">
        <v>0.47</v>
      </c>
      <c r="AQ56" s="12">
        <v>3280</v>
      </c>
      <c r="AR56" s="12">
        <v>61.6</v>
      </c>
      <c r="AS56" s="12">
        <v>426</v>
      </c>
      <c r="AT56" s="12">
        <v>265</v>
      </c>
      <c r="AU56" s="12">
        <v>40.4</v>
      </c>
      <c r="AV56" s="12">
        <v>10.4</v>
      </c>
      <c r="AW56" s="12">
        <v>13.899999999999999</v>
      </c>
      <c r="AX56" s="12">
        <v>0.65</v>
      </c>
      <c r="AY56" s="8">
        <v>0.25</v>
      </c>
      <c r="AZ56" s="8">
        <v>0</v>
      </c>
      <c r="BA56" s="8">
        <v>56.5</v>
      </c>
      <c r="BB56" s="8">
        <v>0.43999999999999995</v>
      </c>
      <c r="BC56" s="8">
        <v>129</v>
      </c>
      <c r="BD56" s="8">
        <v>48</v>
      </c>
      <c r="BE56" s="8">
        <v>0.05</v>
      </c>
      <c r="BF56" s="8">
        <v>2.4900000000000002</v>
      </c>
      <c r="BG56" s="8">
        <v>9.08</v>
      </c>
      <c r="BH56" s="8">
        <v>0</v>
      </c>
    </row>
    <row r="57" spans="1:60" x14ac:dyDescent="0.25">
      <c r="A57" s="38">
        <v>630</v>
      </c>
      <c r="B57" s="39" t="s">
        <v>121</v>
      </c>
      <c r="C57" s="39" t="s">
        <v>108</v>
      </c>
      <c r="D57" s="39" t="s">
        <v>91</v>
      </c>
      <c r="E57" s="39">
        <v>27</v>
      </c>
      <c r="F57" s="46">
        <v>37.866998651312379</v>
      </c>
      <c r="G57" s="46">
        <f t="shared" si="2"/>
        <v>91.245779882680438</v>
      </c>
      <c r="H57" s="39" t="s">
        <v>122</v>
      </c>
      <c r="I57" s="39" t="s">
        <v>14</v>
      </c>
      <c r="J57" s="42">
        <v>43183</v>
      </c>
      <c r="K57" s="8">
        <v>203.50078124999999</v>
      </c>
      <c r="L57" s="8">
        <v>296.67306674999998</v>
      </c>
      <c r="M57" s="8">
        <v>93.172102099999989</v>
      </c>
      <c r="N57" s="8">
        <v>40.459444399999995</v>
      </c>
      <c r="O57" s="43">
        <v>340</v>
      </c>
      <c r="P57" s="43">
        <v>0</v>
      </c>
      <c r="Q57" s="43">
        <v>210</v>
      </c>
      <c r="R57" s="43">
        <v>196</v>
      </c>
      <c r="S57" s="43">
        <v>45.5</v>
      </c>
      <c r="T57" s="43">
        <v>52.699999999999996</v>
      </c>
      <c r="U57" s="43">
        <v>1.01</v>
      </c>
      <c r="V57" s="43">
        <v>3.76</v>
      </c>
      <c r="W57" s="43">
        <v>4.6800000000000006</v>
      </c>
      <c r="X57" s="43">
        <v>0.44999999999999996</v>
      </c>
      <c r="Y57" s="34">
        <v>12.3</v>
      </c>
      <c r="Z57" s="34">
        <v>2.1</v>
      </c>
      <c r="AA57" s="34">
        <v>0.4</v>
      </c>
      <c r="AB57" s="8">
        <v>49.6</v>
      </c>
      <c r="AC57" s="8">
        <v>0</v>
      </c>
      <c r="AD57" s="8">
        <v>2110</v>
      </c>
      <c r="AE57" s="8">
        <v>5.4700000000000006</v>
      </c>
      <c r="AF57" s="8">
        <v>48.4</v>
      </c>
      <c r="AG57" s="8">
        <v>64.2</v>
      </c>
      <c r="AH57" s="8">
        <v>0.59</v>
      </c>
      <c r="AI57" s="8">
        <v>1.18</v>
      </c>
      <c r="AJ57" s="8">
        <v>4.63</v>
      </c>
      <c r="AK57" s="8">
        <v>0</v>
      </c>
      <c r="AL57" s="8">
        <v>10.9</v>
      </c>
      <c r="AM57" s="8">
        <v>0.4</v>
      </c>
      <c r="AN57" s="8">
        <v>0.1</v>
      </c>
      <c r="AO57" s="12">
        <v>381</v>
      </c>
      <c r="AP57" s="12">
        <v>0.32</v>
      </c>
      <c r="AQ57" s="12">
        <v>3760</v>
      </c>
      <c r="AR57" s="12">
        <v>73</v>
      </c>
      <c r="AS57" s="12">
        <v>422</v>
      </c>
      <c r="AT57" s="12">
        <v>239</v>
      </c>
      <c r="AU57" s="12">
        <v>57.1</v>
      </c>
      <c r="AV57" s="12">
        <v>7.83</v>
      </c>
      <c r="AW57" s="12">
        <v>36.6</v>
      </c>
      <c r="AX57" s="12">
        <v>0.75</v>
      </c>
      <c r="AY57" s="8">
        <v>0.8899999999999999</v>
      </c>
      <c r="AZ57" s="8">
        <v>0</v>
      </c>
      <c r="BA57" s="8">
        <v>83.699999999999989</v>
      </c>
      <c r="BB57" s="8">
        <v>0.91999999999999993</v>
      </c>
      <c r="BC57" s="8">
        <v>180</v>
      </c>
      <c r="BD57" s="8">
        <v>52</v>
      </c>
      <c r="BE57" s="8">
        <v>7.0000000000000007E-2</v>
      </c>
      <c r="BF57" s="8">
        <v>3.59</v>
      </c>
      <c r="BG57" s="8">
        <v>12.7</v>
      </c>
      <c r="BH57" s="8">
        <v>0.01</v>
      </c>
    </row>
    <row r="58" spans="1:60" x14ac:dyDescent="0.25">
      <c r="A58" s="38">
        <v>672</v>
      </c>
      <c r="B58" s="39" t="s">
        <v>121</v>
      </c>
      <c r="C58" s="39" t="s">
        <v>110</v>
      </c>
      <c r="D58" s="39" t="s">
        <v>93</v>
      </c>
      <c r="E58" s="39">
        <v>18</v>
      </c>
      <c r="F58" s="46">
        <v>36.051457620085074</v>
      </c>
      <c r="G58" s="46">
        <f t="shared" si="2"/>
        <v>86.870982217072466</v>
      </c>
      <c r="H58" s="39" t="s">
        <v>17</v>
      </c>
      <c r="I58" s="39" t="s">
        <v>14</v>
      </c>
      <c r="J58" s="42">
        <v>43183</v>
      </c>
      <c r="K58" s="12">
        <v>174.10720385000005</v>
      </c>
      <c r="L58" s="12">
        <v>253.36491225000003</v>
      </c>
      <c r="M58" s="12">
        <v>79.257708399999999</v>
      </c>
      <c r="N58" s="12">
        <v>26.554353850000002</v>
      </c>
      <c r="O58" s="43">
        <v>226</v>
      </c>
      <c r="P58" s="43">
        <v>0.01</v>
      </c>
      <c r="Q58" s="43">
        <v>178</v>
      </c>
      <c r="R58" s="43">
        <v>112</v>
      </c>
      <c r="S58" s="43">
        <v>26.400000000000002</v>
      </c>
      <c r="T58" s="43">
        <v>38.5</v>
      </c>
      <c r="U58" s="43">
        <v>0.65</v>
      </c>
      <c r="V58" s="43">
        <v>2.68</v>
      </c>
      <c r="W58" s="43">
        <v>6.02</v>
      </c>
      <c r="X58" s="43">
        <v>0.32</v>
      </c>
      <c r="Y58" s="43">
        <v>5.8999999999999995</v>
      </c>
      <c r="Z58" s="43">
        <v>0.89999999999999991</v>
      </c>
      <c r="AA58" s="43">
        <v>0.5</v>
      </c>
      <c r="AB58" s="8">
        <v>77.099999999999994</v>
      </c>
      <c r="AC58" s="8">
        <v>0.12</v>
      </c>
      <c r="AD58" s="8">
        <v>1960</v>
      </c>
      <c r="AE58" s="8">
        <v>5.18</v>
      </c>
      <c r="AF58" s="8">
        <v>49.1</v>
      </c>
      <c r="AG58" s="8">
        <v>64.400000000000006</v>
      </c>
      <c r="AH58" s="8">
        <v>0.89999999999999991</v>
      </c>
      <c r="AI58" s="8">
        <v>3.19</v>
      </c>
      <c r="AJ58" s="8">
        <v>4.46</v>
      </c>
      <c r="AK58" s="8">
        <v>0.09</v>
      </c>
      <c r="AL58" s="8">
        <v>5.5</v>
      </c>
      <c r="AM58" s="8">
        <v>1.5</v>
      </c>
      <c r="AN58" s="8">
        <v>0</v>
      </c>
      <c r="AO58" s="12">
        <v>423</v>
      </c>
      <c r="AP58" s="12">
        <v>0.38</v>
      </c>
      <c r="AQ58" s="12">
        <v>3300</v>
      </c>
      <c r="AR58" s="12">
        <v>51.8</v>
      </c>
      <c r="AS58" s="12">
        <v>378</v>
      </c>
      <c r="AT58" s="12">
        <v>243</v>
      </c>
      <c r="AU58" s="12">
        <v>41.5</v>
      </c>
      <c r="AV58" s="12">
        <v>8.73</v>
      </c>
      <c r="AW58" s="12">
        <v>16.599999999999998</v>
      </c>
      <c r="AX58" s="12">
        <v>0.57000000000000006</v>
      </c>
      <c r="AY58" s="8">
        <v>0.37</v>
      </c>
      <c r="AZ58" s="8">
        <v>0</v>
      </c>
      <c r="BA58" s="8">
        <v>49.2</v>
      </c>
      <c r="BB58" s="8">
        <v>0.44999999999999996</v>
      </c>
      <c r="BC58" s="8">
        <v>104</v>
      </c>
      <c r="BD58" s="8">
        <v>41.4</v>
      </c>
      <c r="BE58" s="8">
        <v>0.05</v>
      </c>
      <c r="BF58" s="8">
        <v>1.9</v>
      </c>
      <c r="BG58" s="8">
        <v>7.29</v>
      </c>
      <c r="BH58" s="8">
        <v>0.01</v>
      </c>
    </row>
    <row r="59" spans="1:60" x14ac:dyDescent="0.25">
      <c r="A59" s="38">
        <v>633</v>
      </c>
      <c r="B59" s="39" t="s">
        <v>121</v>
      </c>
      <c r="C59" s="39" t="s">
        <v>111</v>
      </c>
      <c r="D59" s="39" t="s">
        <v>90</v>
      </c>
      <c r="E59" s="39">
        <v>0</v>
      </c>
      <c r="F59" s="46">
        <v>35.014005602240893</v>
      </c>
      <c r="G59" s="46">
        <f t="shared" si="2"/>
        <v>84.371097836725042</v>
      </c>
      <c r="H59" s="39" t="s">
        <v>122</v>
      </c>
      <c r="I59" s="39" t="s">
        <v>14</v>
      </c>
      <c r="J59" s="42">
        <v>43183</v>
      </c>
      <c r="K59" s="8">
        <v>223.9721199</v>
      </c>
      <c r="L59" s="8">
        <v>320.52149850000001</v>
      </c>
      <c r="M59" s="8">
        <v>96.549378600000011</v>
      </c>
      <c r="N59" s="8">
        <v>48.438439150000001</v>
      </c>
      <c r="O59" s="43">
        <v>318</v>
      </c>
      <c r="P59" s="43">
        <v>0</v>
      </c>
      <c r="Q59" s="43">
        <v>210</v>
      </c>
      <c r="R59" s="43">
        <v>183</v>
      </c>
      <c r="S59" s="43">
        <v>45</v>
      </c>
      <c r="T59" s="43">
        <v>49.800000000000004</v>
      </c>
      <c r="U59" s="43">
        <v>0.91999999999999993</v>
      </c>
      <c r="V59" s="43">
        <v>3.99</v>
      </c>
      <c r="W59" s="43">
        <v>6.05</v>
      </c>
      <c r="X59" s="43">
        <v>0.43999999999999995</v>
      </c>
      <c r="Y59" s="34">
        <v>15.2</v>
      </c>
      <c r="Z59" s="34">
        <v>2.1</v>
      </c>
      <c r="AA59" s="34">
        <v>0.6</v>
      </c>
      <c r="AB59" s="8">
        <v>51.900000000000006</v>
      </c>
      <c r="AC59" s="8">
        <v>0</v>
      </c>
      <c r="AD59" s="8">
        <v>2080</v>
      </c>
      <c r="AE59" s="8">
        <v>5.9799999999999995</v>
      </c>
      <c r="AF59" s="8">
        <v>55.8</v>
      </c>
      <c r="AG59" s="8">
        <v>58.099999999999994</v>
      </c>
      <c r="AH59" s="8">
        <v>0.79</v>
      </c>
      <c r="AI59" s="8">
        <v>1.49</v>
      </c>
      <c r="AJ59" s="8">
        <v>4.5</v>
      </c>
      <c r="AK59" s="8">
        <v>0</v>
      </c>
      <c r="AL59" s="8">
        <v>12.4</v>
      </c>
      <c r="AM59" s="8">
        <v>0.3</v>
      </c>
      <c r="AN59" s="8">
        <v>0.3</v>
      </c>
      <c r="AO59" s="12">
        <v>333</v>
      </c>
      <c r="AP59" s="12">
        <v>0.38</v>
      </c>
      <c r="AQ59" s="12">
        <v>3810</v>
      </c>
      <c r="AR59" s="12">
        <v>65.400000000000006</v>
      </c>
      <c r="AS59" s="12">
        <v>425</v>
      </c>
      <c r="AT59" s="12">
        <v>226</v>
      </c>
      <c r="AU59" s="12">
        <v>60.099999999999994</v>
      </c>
      <c r="AV59" s="12">
        <v>9.5299999999999994</v>
      </c>
      <c r="AW59" s="12">
        <v>40.599999999999994</v>
      </c>
      <c r="AX59" s="12">
        <v>0.77</v>
      </c>
      <c r="AY59" s="8">
        <v>1.27</v>
      </c>
      <c r="AZ59" s="8">
        <v>0.04</v>
      </c>
      <c r="BA59" s="8">
        <v>90.399999999999991</v>
      </c>
      <c r="BB59" s="8">
        <v>2.09</v>
      </c>
      <c r="BC59" s="8">
        <v>188</v>
      </c>
      <c r="BD59" s="8">
        <v>47.5</v>
      </c>
      <c r="BE59" s="8">
        <v>0.15</v>
      </c>
      <c r="BF59" s="8">
        <v>4.1499999999999995</v>
      </c>
      <c r="BG59" s="8">
        <v>12.7</v>
      </c>
      <c r="BH59" s="8">
        <v>0.03</v>
      </c>
    </row>
    <row r="60" spans="1:60" x14ac:dyDescent="0.25">
      <c r="A60" s="38">
        <v>675</v>
      </c>
      <c r="B60" s="39" t="s">
        <v>121</v>
      </c>
      <c r="C60" s="39" t="s">
        <v>113</v>
      </c>
      <c r="D60" s="39" t="s">
        <v>90</v>
      </c>
      <c r="E60" s="39">
        <v>0</v>
      </c>
      <c r="F60" s="49">
        <v>31.512605042016805</v>
      </c>
      <c r="G60" s="46">
        <f t="shared" si="2"/>
        <v>75.933988053052531</v>
      </c>
      <c r="H60" s="39" t="s">
        <v>17</v>
      </c>
      <c r="I60" s="39" t="s">
        <v>14</v>
      </c>
      <c r="J60" s="42">
        <v>43183</v>
      </c>
      <c r="K60" s="12">
        <v>207.06682634999999</v>
      </c>
      <c r="L60" s="12">
        <v>272.71706075000003</v>
      </c>
      <c r="M60" s="12">
        <v>65.650234400000002</v>
      </c>
      <c r="N60" s="12">
        <v>44.671594200000001</v>
      </c>
      <c r="O60" s="43">
        <v>204</v>
      </c>
      <c r="P60" s="43">
        <v>0.09</v>
      </c>
      <c r="Q60" s="43">
        <v>196</v>
      </c>
      <c r="R60" s="43">
        <v>100</v>
      </c>
      <c r="S60" s="43">
        <v>28.2</v>
      </c>
      <c r="T60" s="43">
        <v>36.4</v>
      </c>
      <c r="U60" s="43">
        <v>0.65</v>
      </c>
      <c r="V60" s="43">
        <v>2.72</v>
      </c>
      <c r="W60" s="43">
        <v>6</v>
      </c>
      <c r="X60" s="43">
        <v>0.28000000000000003</v>
      </c>
      <c r="Y60" s="43">
        <v>15.4</v>
      </c>
      <c r="Z60" s="43">
        <v>0.70000000000000007</v>
      </c>
      <c r="AA60" s="43">
        <v>0.5</v>
      </c>
      <c r="AB60" s="8">
        <v>70.3</v>
      </c>
      <c r="AC60" s="8">
        <v>0.03</v>
      </c>
      <c r="AD60" s="8">
        <v>1990</v>
      </c>
      <c r="AE60" s="8">
        <v>6.1099999999999994</v>
      </c>
      <c r="AF60" s="8">
        <v>47.300000000000004</v>
      </c>
      <c r="AG60" s="8">
        <v>66.900000000000006</v>
      </c>
      <c r="AH60" s="8">
        <v>1.07</v>
      </c>
      <c r="AI60" s="8">
        <v>2.23</v>
      </c>
      <c r="AJ60" s="8">
        <v>5.8999999999999995</v>
      </c>
      <c r="AK60" s="8">
        <v>0.06</v>
      </c>
      <c r="AL60" s="8">
        <v>14</v>
      </c>
      <c r="AM60" s="8">
        <v>0.4</v>
      </c>
      <c r="AN60" s="8">
        <v>0.2</v>
      </c>
      <c r="AO60" s="12">
        <v>411</v>
      </c>
      <c r="AP60" s="12">
        <v>0.42999999999999994</v>
      </c>
      <c r="AQ60" s="12">
        <v>3290</v>
      </c>
      <c r="AR60" s="12">
        <v>55.9</v>
      </c>
      <c r="AS60" s="12">
        <v>381</v>
      </c>
      <c r="AT60" s="12">
        <v>249</v>
      </c>
      <c r="AU60" s="12">
        <v>41.4</v>
      </c>
      <c r="AV60" s="12">
        <v>9.74</v>
      </c>
      <c r="AW60" s="12">
        <v>20.2</v>
      </c>
      <c r="AX60" s="12">
        <v>0.57000000000000006</v>
      </c>
      <c r="AY60" s="8">
        <v>0.5</v>
      </c>
      <c r="AZ60" s="8">
        <v>0</v>
      </c>
      <c r="BA60" s="8">
        <v>90</v>
      </c>
      <c r="BB60" s="8">
        <v>0.43999999999999995</v>
      </c>
      <c r="BC60" s="8">
        <v>220</v>
      </c>
      <c r="BD60" s="8">
        <v>93.4</v>
      </c>
      <c r="BE60" s="8">
        <v>0.09</v>
      </c>
      <c r="BF60" s="8">
        <v>4.22</v>
      </c>
      <c r="BG60" s="8">
        <v>15.5</v>
      </c>
      <c r="BH60" s="8">
        <v>0.02</v>
      </c>
    </row>
    <row r="61" spans="1:60" x14ac:dyDescent="0.25">
      <c r="A61" s="38">
        <v>636</v>
      </c>
      <c r="B61" s="39" t="s">
        <v>121</v>
      </c>
      <c r="C61" s="39" t="s">
        <v>114</v>
      </c>
      <c r="D61" s="39" t="s">
        <v>92</v>
      </c>
      <c r="E61" s="39">
        <v>9</v>
      </c>
      <c r="F61" s="49">
        <v>35.143687104471418</v>
      </c>
      <c r="G61" s="46">
        <f t="shared" si="2"/>
        <v>84.683583384268474</v>
      </c>
      <c r="H61" s="39" t="s">
        <v>122</v>
      </c>
      <c r="I61" s="39" t="s">
        <v>14</v>
      </c>
      <c r="J61" s="42">
        <v>43183</v>
      </c>
      <c r="K61" s="12">
        <v>230.87021714999997</v>
      </c>
      <c r="L61" s="12">
        <v>308.98123105000002</v>
      </c>
      <c r="M61" s="12">
        <v>78.111013900000003</v>
      </c>
      <c r="N61" s="12">
        <v>49.656043400000001</v>
      </c>
      <c r="O61" s="43">
        <v>322</v>
      </c>
      <c r="P61" s="43">
        <v>0.01</v>
      </c>
      <c r="Q61" s="43">
        <v>198</v>
      </c>
      <c r="R61" s="43">
        <v>185</v>
      </c>
      <c r="S61" s="43">
        <v>43.4</v>
      </c>
      <c r="T61" s="43">
        <v>49.900000000000006</v>
      </c>
      <c r="U61" s="43">
        <v>1.02</v>
      </c>
      <c r="V61" s="43">
        <v>3.54</v>
      </c>
      <c r="W61" s="43">
        <v>5.03</v>
      </c>
      <c r="X61" s="43">
        <v>0.51</v>
      </c>
      <c r="Y61" s="34">
        <v>13.599999999999998</v>
      </c>
      <c r="Z61" s="34">
        <v>1.9</v>
      </c>
      <c r="AA61" s="34">
        <v>0.6</v>
      </c>
      <c r="AB61" s="8">
        <v>49.699999999999996</v>
      </c>
      <c r="AC61" s="8">
        <v>0</v>
      </c>
      <c r="AD61" s="8">
        <v>2090</v>
      </c>
      <c r="AE61" s="8">
        <v>3.73</v>
      </c>
      <c r="AF61" s="8">
        <v>47.800000000000004</v>
      </c>
      <c r="AG61" s="8">
        <v>57.1</v>
      </c>
      <c r="AH61" s="8">
        <v>0.71</v>
      </c>
      <c r="AI61" s="8">
        <v>1.1600000000000001</v>
      </c>
      <c r="AJ61" s="8">
        <v>4.63</v>
      </c>
      <c r="AK61" s="8">
        <v>0</v>
      </c>
      <c r="AL61" s="8">
        <v>12</v>
      </c>
      <c r="AM61" s="8">
        <v>0.4</v>
      </c>
      <c r="AN61" s="8">
        <v>0.3</v>
      </c>
      <c r="AO61" s="12">
        <v>316</v>
      </c>
      <c r="AP61" s="12">
        <v>0.33</v>
      </c>
      <c r="AQ61" s="12">
        <v>3820</v>
      </c>
      <c r="AR61" s="12">
        <v>57.5</v>
      </c>
      <c r="AS61" s="12">
        <v>402</v>
      </c>
      <c r="AT61" s="12">
        <v>224</v>
      </c>
      <c r="AU61" s="12">
        <v>48.7</v>
      </c>
      <c r="AV61" s="12">
        <v>8.27</v>
      </c>
      <c r="AW61" s="12">
        <v>35.699999999999996</v>
      </c>
      <c r="AX61" s="12">
        <v>0.70000000000000007</v>
      </c>
      <c r="AY61" s="8">
        <v>1.1100000000000001</v>
      </c>
      <c r="AZ61" s="8">
        <v>0</v>
      </c>
      <c r="BA61" s="8">
        <v>85.1</v>
      </c>
      <c r="BB61" s="8">
        <v>1.0900000000000001</v>
      </c>
      <c r="BC61" s="8">
        <v>179</v>
      </c>
      <c r="BD61" s="8">
        <v>46.6</v>
      </c>
      <c r="BE61" s="8">
        <v>0.08</v>
      </c>
      <c r="BF61" s="8">
        <v>3.8</v>
      </c>
      <c r="BG61" s="8">
        <v>13.3</v>
      </c>
      <c r="BH61" s="8">
        <v>0.04</v>
      </c>
    </row>
    <row r="62" spans="1:60" x14ac:dyDescent="0.25">
      <c r="A62" s="38">
        <v>678</v>
      </c>
      <c r="B62" s="39" t="s">
        <v>121</v>
      </c>
      <c r="C62" s="39" t="s">
        <v>116</v>
      </c>
      <c r="D62" s="39" t="s">
        <v>92</v>
      </c>
      <c r="E62" s="39">
        <v>9</v>
      </c>
      <c r="F62" s="49">
        <v>38.126361655773422</v>
      </c>
      <c r="G62" s="46">
        <f t="shared" si="2"/>
        <v>91.870750977767273</v>
      </c>
      <c r="H62" s="39" t="s">
        <v>17</v>
      </c>
      <c r="I62" s="39" t="s">
        <v>14</v>
      </c>
      <c r="J62" s="42">
        <v>43183</v>
      </c>
      <c r="K62" s="12">
        <v>194.92224490000001</v>
      </c>
      <c r="L62" s="12">
        <v>276.87613579999999</v>
      </c>
      <c r="M62" s="12">
        <v>81.95389089999999</v>
      </c>
      <c r="N62" s="12">
        <v>32.869802849999999</v>
      </c>
      <c r="O62" s="43">
        <v>305</v>
      </c>
      <c r="P62" s="43">
        <v>0.03</v>
      </c>
      <c r="Q62" s="43">
        <v>213</v>
      </c>
      <c r="R62" s="43">
        <v>148</v>
      </c>
      <c r="S62" s="43">
        <v>32.700000000000003</v>
      </c>
      <c r="T62" s="43">
        <v>50</v>
      </c>
      <c r="U62" s="43">
        <v>1.03</v>
      </c>
      <c r="V62" s="43">
        <v>2.96</v>
      </c>
      <c r="W62" s="43">
        <v>4.16</v>
      </c>
      <c r="X62" s="43">
        <v>0.4</v>
      </c>
      <c r="Y62" s="43">
        <v>6.8000000000000007</v>
      </c>
      <c r="Z62" s="43">
        <v>1.1000000000000001</v>
      </c>
      <c r="AA62" s="43">
        <v>0.70000000000000007</v>
      </c>
      <c r="AB62" s="8">
        <v>66.100000000000009</v>
      </c>
      <c r="AC62" s="8">
        <v>0</v>
      </c>
      <c r="AD62" s="8">
        <v>2040</v>
      </c>
      <c r="AE62" s="8">
        <v>5.01</v>
      </c>
      <c r="AF62" s="8">
        <v>49.2</v>
      </c>
      <c r="AG62" s="8">
        <v>63.099999999999994</v>
      </c>
      <c r="AH62" s="8">
        <v>0.87999999999999989</v>
      </c>
      <c r="AI62" s="8">
        <v>1.31</v>
      </c>
      <c r="AJ62" s="8">
        <v>5.99</v>
      </c>
      <c r="AK62" s="8">
        <v>0</v>
      </c>
      <c r="AL62" s="8">
        <v>5</v>
      </c>
      <c r="AM62" s="8">
        <v>0.3</v>
      </c>
      <c r="AN62" s="8">
        <v>0.1</v>
      </c>
      <c r="AO62" s="12">
        <v>407</v>
      </c>
      <c r="AP62" s="12">
        <v>0.47</v>
      </c>
      <c r="AQ62" s="12">
        <v>3410</v>
      </c>
      <c r="AR62" s="12">
        <v>48.8</v>
      </c>
      <c r="AS62" s="12">
        <v>362</v>
      </c>
      <c r="AT62" s="12">
        <v>229</v>
      </c>
      <c r="AU62" s="12">
        <v>40.599999999999994</v>
      </c>
      <c r="AV62" s="12">
        <v>9.18</v>
      </c>
      <c r="AW62" s="12">
        <v>23.900000000000002</v>
      </c>
      <c r="AX62" s="12">
        <v>0.62</v>
      </c>
      <c r="AY62" s="8">
        <v>0.31</v>
      </c>
      <c r="AZ62" s="8">
        <v>0</v>
      </c>
      <c r="BA62" s="8">
        <v>74.099999999999994</v>
      </c>
      <c r="BB62" s="8">
        <v>0.3</v>
      </c>
      <c r="BC62" s="8">
        <v>188</v>
      </c>
      <c r="BD62" s="8">
        <v>73.8</v>
      </c>
      <c r="BE62" s="8">
        <v>0.09</v>
      </c>
      <c r="BF62" s="8">
        <v>3.8600000000000003</v>
      </c>
      <c r="BG62" s="8">
        <v>14.2</v>
      </c>
      <c r="BH62" s="8">
        <v>0.01</v>
      </c>
    </row>
    <row r="63" spans="1:60" x14ac:dyDescent="0.25">
      <c r="A63" s="38">
        <v>639</v>
      </c>
      <c r="B63" s="39" t="s">
        <v>121</v>
      </c>
      <c r="C63" s="39" t="s">
        <v>117</v>
      </c>
      <c r="D63" s="39" t="s">
        <v>90</v>
      </c>
      <c r="E63" s="39">
        <v>0</v>
      </c>
      <c r="F63" s="46">
        <v>25.093370681605972</v>
      </c>
      <c r="G63" s="46">
        <f t="shared" si="2"/>
        <v>60.465953449652943</v>
      </c>
      <c r="H63" s="39" t="s">
        <v>122</v>
      </c>
      <c r="I63" s="39" t="s">
        <v>14</v>
      </c>
      <c r="J63" s="42">
        <v>43183</v>
      </c>
      <c r="K63" s="12">
        <v>214.39623165</v>
      </c>
      <c r="L63" s="12">
        <v>304.94164914999999</v>
      </c>
      <c r="M63" s="12">
        <v>90.545417499999999</v>
      </c>
      <c r="N63" s="12">
        <v>44.784910149999995</v>
      </c>
      <c r="O63" s="43">
        <v>276</v>
      </c>
      <c r="P63" s="43">
        <v>0</v>
      </c>
      <c r="Q63" s="43">
        <v>206</v>
      </c>
      <c r="R63" s="43">
        <v>160</v>
      </c>
      <c r="S63" s="43">
        <v>37.799999999999997</v>
      </c>
      <c r="T63" s="43">
        <v>43.4</v>
      </c>
      <c r="U63" s="43">
        <v>0.83000000000000007</v>
      </c>
      <c r="V63" s="43">
        <v>3.96</v>
      </c>
      <c r="W63" s="43">
        <v>5.4700000000000006</v>
      </c>
      <c r="X63" s="43">
        <v>0.34</v>
      </c>
      <c r="Y63" s="34">
        <v>12.6</v>
      </c>
      <c r="Z63" s="34">
        <v>2</v>
      </c>
      <c r="AA63" s="34">
        <v>0.8</v>
      </c>
      <c r="AB63" s="8">
        <v>49.5</v>
      </c>
      <c r="AC63" s="8">
        <v>0</v>
      </c>
      <c r="AD63" s="8">
        <v>2090</v>
      </c>
      <c r="AE63" s="8">
        <v>4.1499999999999995</v>
      </c>
      <c r="AF63" s="8">
        <v>46.7</v>
      </c>
      <c r="AG63" s="8">
        <v>52.400000000000006</v>
      </c>
      <c r="AH63" s="8">
        <v>0.69000000000000006</v>
      </c>
      <c r="AI63" s="8">
        <v>1.3</v>
      </c>
      <c r="AJ63" s="8">
        <v>5.04</v>
      </c>
      <c r="AK63" s="8">
        <v>0</v>
      </c>
      <c r="AL63" s="8">
        <v>11.7</v>
      </c>
      <c r="AM63" s="8">
        <v>0.3</v>
      </c>
      <c r="AN63" s="8">
        <v>0.2</v>
      </c>
      <c r="AO63" s="12">
        <v>363</v>
      </c>
      <c r="AP63" s="12">
        <v>0.31</v>
      </c>
      <c r="AQ63" s="12">
        <v>3750</v>
      </c>
      <c r="AR63" s="12">
        <v>60.599999999999994</v>
      </c>
      <c r="AS63" s="12">
        <v>407</v>
      </c>
      <c r="AT63" s="12">
        <v>205</v>
      </c>
      <c r="AU63" s="12">
        <v>54.900000000000006</v>
      </c>
      <c r="AV63" s="12">
        <v>8.76</v>
      </c>
      <c r="AW63" s="12">
        <v>34.200000000000003</v>
      </c>
      <c r="AX63" s="12">
        <v>0.69000000000000006</v>
      </c>
      <c r="AY63" s="8">
        <v>1.26</v>
      </c>
      <c r="AZ63" s="8">
        <v>0.1</v>
      </c>
      <c r="BA63" s="8">
        <v>89.800000000000011</v>
      </c>
      <c r="BB63" s="8">
        <v>1.1400000000000001</v>
      </c>
      <c r="BC63" s="8">
        <v>171</v>
      </c>
      <c r="BD63" s="8">
        <v>39.900000000000006</v>
      </c>
      <c r="BE63" s="8">
        <v>0.1</v>
      </c>
      <c r="BF63" s="8">
        <v>3.75</v>
      </c>
      <c r="BG63" s="8">
        <v>13.5</v>
      </c>
      <c r="BH63" s="8">
        <v>0</v>
      </c>
    </row>
    <row r="64" spans="1:60" x14ac:dyDescent="0.25">
      <c r="A64" s="38">
        <v>681</v>
      </c>
      <c r="B64" s="39" t="s">
        <v>121</v>
      </c>
      <c r="C64" s="39" t="s">
        <v>126</v>
      </c>
      <c r="D64" s="39" t="s">
        <v>90</v>
      </c>
      <c r="E64" s="39">
        <v>0</v>
      </c>
      <c r="F64" s="46">
        <v>39.488017429193896</v>
      </c>
      <c r="G64" s="46">
        <f t="shared" si="2"/>
        <v>95.151849226973241</v>
      </c>
      <c r="H64" s="39" t="s">
        <v>17</v>
      </c>
      <c r="I64" s="39" t="s">
        <v>14</v>
      </c>
      <c r="J64" s="42">
        <v>43183</v>
      </c>
      <c r="K64" s="12">
        <v>216.1072848</v>
      </c>
      <c r="L64" s="12">
        <v>294.88071300000001</v>
      </c>
      <c r="M64" s="12">
        <v>78.773428200000012</v>
      </c>
      <c r="N64" s="12">
        <v>47.579784799999999</v>
      </c>
      <c r="O64" s="43">
        <v>296</v>
      </c>
      <c r="P64" s="43">
        <v>0.10999999999999999</v>
      </c>
      <c r="Q64" s="43">
        <v>211</v>
      </c>
      <c r="R64" s="43">
        <v>145</v>
      </c>
      <c r="S64" s="43">
        <v>35.099999999999994</v>
      </c>
      <c r="T64" s="43">
        <v>49.1</v>
      </c>
      <c r="U64" s="43">
        <v>1.04</v>
      </c>
      <c r="V64" s="43">
        <v>3.05</v>
      </c>
      <c r="W64" s="43">
        <v>8.25</v>
      </c>
      <c r="X64" s="43">
        <v>0.43999999999999995</v>
      </c>
      <c r="Y64" s="43">
        <v>13.700000000000001</v>
      </c>
      <c r="Z64" s="43">
        <v>1.1000000000000001</v>
      </c>
      <c r="AA64" s="43">
        <v>0.1</v>
      </c>
      <c r="AB64" s="8">
        <v>59.900000000000006</v>
      </c>
      <c r="AC64" s="8">
        <v>0</v>
      </c>
      <c r="AD64" s="8">
        <v>2030</v>
      </c>
      <c r="AE64" s="8">
        <v>4.24</v>
      </c>
      <c r="AF64" s="8">
        <v>52.199999999999996</v>
      </c>
      <c r="AG64" s="8">
        <v>57.9</v>
      </c>
      <c r="AH64" s="8">
        <v>0.96</v>
      </c>
      <c r="AI64" s="8">
        <v>2.27</v>
      </c>
      <c r="AJ64" s="8">
        <v>6.18</v>
      </c>
      <c r="AK64" s="8">
        <v>0</v>
      </c>
      <c r="AL64" s="8">
        <v>11.100000000000001</v>
      </c>
      <c r="AM64" s="8">
        <v>1.1000000000000001</v>
      </c>
      <c r="AN64" s="8">
        <v>0.1</v>
      </c>
      <c r="AO64" s="12">
        <v>386</v>
      </c>
      <c r="AP64" s="12">
        <v>0.51</v>
      </c>
      <c r="AQ64" s="12">
        <v>3460</v>
      </c>
      <c r="AR64" s="12">
        <v>45.199999999999996</v>
      </c>
      <c r="AS64" s="12">
        <v>387</v>
      </c>
      <c r="AT64" s="12">
        <v>214</v>
      </c>
      <c r="AU64" s="12">
        <v>43.9</v>
      </c>
      <c r="AV64" s="12">
        <v>10.5</v>
      </c>
      <c r="AW64" s="12">
        <v>28.2</v>
      </c>
      <c r="AX64" s="12">
        <v>0.56000000000000005</v>
      </c>
      <c r="AY64" s="8">
        <v>0</v>
      </c>
      <c r="AZ64" s="8">
        <v>0</v>
      </c>
      <c r="BA64" s="8">
        <v>22.400000000000002</v>
      </c>
      <c r="BB64" s="8">
        <v>0</v>
      </c>
      <c r="BC64" s="8">
        <v>50.9</v>
      </c>
      <c r="BD64" s="8">
        <v>20.5</v>
      </c>
      <c r="BE64" s="8">
        <v>0.03</v>
      </c>
      <c r="BF64" s="8">
        <v>1.6500000000000001</v>
      </c>
      <c r="BG64" s="8">
        <v>4.92</v>
      </c>
      <c r="BH64" s="8">
        <v>0</v>
      </c>
    </row>
    <row r="65" spans="1:60" x14ac:dyDescent="0.25">
      <c r="A65" s="38">
        <v>642</v>
      </c>
      <c r="B65" s="39" t="s">
        <v>121</v>
      </c>
      <c r="C65" s="39" t="s">
        <v>123</v>
      </c>
      <c r="D65" s="39" t="s">
        <v>93</v>
      </c>
      <c r="E65" s="39">
        <v>18</v>
      </c>
      <c r="F65" s="46">
        <v>35.143687104471418</v>
      </c>
      <c r="G65" s="46">
        <f t="shared" si="2"/>
        <v>84.683583384268474</v>
      </c>
      <c r="H65" s="39" t="s">
        <v>122</v>
      </c>
      <c r="I65" s="39" t="s">
        <v>14</v>
      </c>
      <c r="J65" s="42">
        <v>43183</v>
      </c>
      <c r="K65" s="12">
        <v>218.04744414999999</v>
      </c>
      <c r="L65" s="12">
        <v>297.15884754999996</v>
      </c>
      <c r="M65" s="12">
        <v>79.1114034</v>
      </c>
      <c r="N65" s="12">
        <v>36.724335850000003</v>
      </c>
      <c r="O65" s="43">
        <v>260</v>
      </c>
      <c r="P65" s="43">
        <v>0</v>
      </c>
      <c r="Q65" s="43">
        <v>191</v>
      </c>
      <c r="R65" s="43">
        <v>150</v>
      </c>
      <c r="S65" s="43">
        <v>37.299999999999997</v>
      </c>
      <c r="T65" s="43">
        <v>40.799999999999997</v>
      </c>
      <c r="U65" s="43">
        <v>0.82000000000000006</v>
      </c>
      <c r="V65" s="43">
        <v>3.75</v>
      </c>
      <c r="W65" s="43">
        <v>4.55</v>
      </c>
      <c r="X65" s="43">
        <v>0.32</v>
      </c>
      <c r="Y65" s="34">
        <v>8.4</v>
      </c>
      <c r="Z65" s="34">
        <v>1.7999999999999998</v>
      </c>
      <c r="AA65" s="34">
        <v>0.70000000000000007</v>
      </c>
      <c r="AB65" s="8">
        <v>45.199999999999996</v>
      </c>
      <c r="AC65" s="8">
        <v>0</v>
      </c>
      <c r="AD65" s="8">
        <v>2090</v>
      </c>
      <c r="AE65" s="8">
        <v>3.35</v>
      </c>
      <c r="AF65" s="8">
        <v>48.8</v>
      </c>
      <c r="AG65" s="8">
        <v>51.900000000000006</v>
      </c>
      <c r="AH65" s="8">
        <v>0.84000000000000008</v>
      </c>
      <c r="AI65" s="8">
        <v>1.52</v>
      </c>
      <c r="AJ65" s="8">
        <v>4.0500000000000007</v>
      </c>
      <c r="AK65" s="8">
        <v>0</v>
      </c>
      <c r="AL65" s="8">
        <v>8</v>
      </c>
      <c r="AM65" s="8">
        <v>0.4</v>
      </c>
      <c r="AN65" s="8">
        <v>0.1</v>
      </c>
      <c r="AO65" s="12">
        <v>334</v>
      </c>
      <c r="AP65" s="12">
        <v>0.4</v>
      </c>
      <c r="AQ65" s="12">
        <v>3750</v>
      </c>
      <c r="AR65" s="12">
        <v>61.2</v>
      </c>
      <c r="AS65" s="12">
        <v>408</v>
      </c>
      <c r="AT65" s="12">
        <v>203</v>
      </c>
      <c r="AU65" s="12">
        <v>59.800000000000004</v>
      </c>
      <c r="AV65" s="12">
        <v>9.15</v>
      </c>
      <c r="AW65" s="12">
        <v>34.1</v>
      </c>
      <c r="AX65" s="12">
        <v>0.79</v>
      </c>
      <c r="AY65" s="8">
        <v>1.28</v>
      </c>
      <c r="AZ65" s="8">
        <v>0</v>
      </c>
      <c r="BA65" s="8">
        <v>80</v>
      </c>
      <c r="BB65" s="8">
        <v>1.1300000000000001</v>
      </c>
      <c r="BC65" s="8">
        <v>184</v>
      </c>
      <c r="BD65" s="8">
        <v>39.700000000000003</v>
      </c>
      <c r="BE65" s="8">
        <v>0.08</v>
      </c>
      <c r="BF65" s="8">
        <v>4.0600000000000005</v>
      </c>
      <c r="BG65" s="8">
        <v>13.5</v>
      </c>
      <c r="BH65" s="8">
        <v>0.01</v>
      </c>
    </row>
    <row r="66" spans="1:60" x14ac:dyDescent="0.25">
      <c r="A66" s="38">
        <v>399</v>
      </c>
      <c r="B66" s="39" t="s">
        <v>140</v>
      </c>
      <c r="C66" s="39" t="s">
        <v>127</v>
      </c>
      <c r="D66" s="39" t="s">
        <v>90</v>
      </c>
      <c r="E66" s="39">
        <v>0</v>
      </c>
      <c r="F66" s="46">
        <v>16.988276792198363</v>
      </c>
      <c r="G66" s="46">
        <f t="shared" ref="G66:G87" si="3">F66/31.12*100</f>
        <v>54.589578381100132</v>
      </c>
      <c r="H66" s="39" t="s">
        <v>17</v>
      </c>
      <c r="I66" s="39" t="s">
        <v>14</v>
      </c>
      <c r="J66" s="40">
        <v>43183</v>
      </c>
      <c r="K66" s="8">
        <v>220.3985466</v>
      </c>
      <c r="L66" s="8">
        <v>280.68395229999999</v>
      </c>
      <c r="M66" s="8">
        <v>60.285405700000005</v>
      </c>
      <c r="N66" s="8">
        <v>23.705998150000003</v>
      </c>
      <c r="O66" s="8">
        <v>294</v>
      </c>
      <c r="P66" s="8">
        <v>0</v>
      </c>
      <c r="Q66" s="8">
        <v>121</v>
      </c>
      <c r="R66" s="8">
        <v>146</v>
      </c>
      <c r="S66" s="8">
        <v>39.5</v>
      </c>
      <c r="T66" s="8">
        <v>41.2</v>
      </c>
      <c r="U66" s="8">
        <v>0.8899999999999999</v>
      </c>
      <c r="V66" s="8">
        <v>14.8</v>
      </c>
      <c r="W66" s="8">
        <v>9.6199999999999992</v>
      </c>
      <c r="X66" s="8">
        <v>0.38</v>
      </c>
      <c r="Y66" s="8">
        <v>6.7</v>
      </c>
      <c r="Z66" s="8">
        <v>11.7</v>
      </c>
      <c r="AA66" s="8">
        <v>1.5</v>
      </c>
      <c r="AB66" s="8">
        <v>93.5</v>
      </c>
      <c r="AC66" s="8">
        <v>0.71</v>
      </c>
      <c r="AD66" s="8">
        <v>1730</v>
      </c>
      <c r="AE66" s="8">
        <v>10.199999999999999</v>
      </c>
      <c r="AF66" s="8">
        <v>77.300000000000011</v>
      </c>
      <c r="AG66" s="8">
        <v>114</v>
      </c>
      <c r="AH66" s="8">
        <v>1.8599999999999999</v>
      </c>
      <c r="AI66" s="8">
        <v>63.3</v>
      </c>
      <c r="AJ66" s="8">
        <v>14.399999999999999</v>
      </c>
      <c r="AK66" s="8">
        <v>0.21999999999999997</v>
      </c>
      <c r="AL66" s="8">
        <v>7.7</v>
      </c>
      <c r="AM66" s="8">
        <v>63.3</v>
      </c>
      <c r="AN66" s="8">
        <v>2</v>
      </c>
      <c r="AO66" s="8">
        <v>442</v>
      </c>
      <c r="AP66" s="8">
        <v>1.25</v>
      </c>
      <c r="AQ66" s="8">
        <v>3360</v>
      </c>
      <c r="AR66" s="8">
        <v>61.3</v>
      </c>
      <c r="AS66" s="8">
        <v>453</v>
      </c>
      <c r="AT66" s="8">
        <v>385</v>
      </c>
      <c r="AU66" s="8">
        <v>56.7</v>
      </c>
      <c r="AV66" s="8">
        <v>135</v>
      </c>
      <c r="AW66" s="8">
        <v>11.799999999999999</v>
      </c>
      <c r="AX66" s="8">
        <v>5.0600000000000005</v>
      </c>
      <c r="AY66" s="8">
        <v>1.75</v>
      </c>
      <c r="AZ66" s="8">
        <v>0.6</v>
      </c>
      <c r="BA66" s="8">
        <v>135</v>
      </c>
      <c r="BB66" s="8">
        <v>1.3800000000000001</v>
      </c>
      <c r="BC66" s="8">
        <v>332</v>
      </c>
      <c r="BD66" s="8">
        <v>166</v>
      </c>
      <c r="BE66" s="8">
        <v>0.13</v>
      </c>
      <c r="BF66" s="8">
        <v>28.4</v>
      </c>
      <c r="BG66" s="8">
        <v>28.2</v>
      </c>
      <c r="BH66" s="8">
        <v>0.08</v>
      </c>
    </row>
    <row r="67" spans="1:60" x14ac:dyDescent="0.25">
      <c r="A67" s="38">
        <v>402</v>
      </c>
      <c r="B67" s="39" t="s">
        <v>140</v>
      </c>
      <c r="C67" s="39" t="s">
        <v>124</v>
      </c>
      <c r="D67" s="39" t="s">
        <v>92</v>
      </c>
      <c r="E67" s="39">
        <v>5.6</v>
      </c>
      <c r="F67" s="46">
        <v>14.005602240896359</v>
      </c>
      <c r="G67" s="46">
        <f t="shared" si="3"/>
        <v>45.00514858899858</v>
      </c>
      <c r="H67" s="39" t="s">
        <v>17</v>
      </c>
      <c r="I67" s="39" t="s">
        <v>14</v>
      </c>
      <c r="J67" s="40">
        <v>43183</v>
      </c>
      <c r="K67" s="8">
        <v>208.19027525000001</v>
      </c>
      <c r="L67" s="8">
        <v>271.03634844999999</v>
      </c>
      <c r="M67" s="8">
        <v>62.846073199999999</v>
      </c>
      <c r="N67" s="8">
        <v>27.565524500000002</v>
      </c>
      <c r="O67" s="8">
        <v>302</v>
      </c>
      <c r="P67" s="8">
        <v>0</v>
      </c>
      <c r="Q67" s="8">
        <v>148</v>
      </c>
      <c r="R67" s="8">
        <v>145</v>
      </c>
      <c r="S67" s="8">
        <v>56.6</v>
      </c>
      <c r="T67" s="8">
        <v>42.599999999999994</v>
      </c>
      <c r="U67" s="8">
        <v>0.72</v>
      </c>
      <c r="V67" s="8">
        <v>14.5</v>
      </c>
      <c r="W67" s="8">
        <v>8.68</v>
      </c>
      <c r="X67" s="8">
        <v>0.37</v>
      </c>
      <c r="Y67" s="8">
        <v>11.7</v>
      </c>
      <c r="Z67" s="8">
        <v>13.799999999999999</v>
      </c>
      <c r="AA67" s="8">
        <v>1</v>
      </c>
      <c r="AB67" s="8">
        <v>74.400000000000006</v>
      </c>
      <c r="AC67" s="8">
        <v>0.39</v>
      </c>
      <c r="AD67" s="8">
        <v>1870</v>
      </c>
      <c r="AE67" s="8">
        <v>5.9499999999999993</v>
      </c>
      <c r="AF67" s="8">
        <v>117</v>
      </c>
      <c r="AG67" s="8">
        <v>109</v>
      </c>
      <c r="AH67" s="8">
        <v>1.6</v>
      </c>
      <c r="AI67" s="8">
        <v>51.1</v>
      </c>
      <c r="AJ67" s="8">
        <v>14.299999999999999</v>
      </c>
      <c r="AK67" s="8">
        <v>0.14000000000000001</v>
      </c>
      <c r="AL67" s="8">
        <v>12.3</v>
      </c>
      <c r="AM67" s="8">
        <v>50.5</v>
      </c>
      <c r="AN67" s="8">
        <v>1.4000000000000001</v>
      </c>
      <c r="AO67" s="8">
        <v>414</v>
      </c>
      <c r="AP67" s="8">
        <v>0.79</v>
      </c>
      <c r="AQ67" s="8">
        <v>3460</v>
      </c>
      <c r="AR67" s="8">
        <v>53</v>
      </c>
      <c r="AS67" s="8">
        <v>636</v>
      </c>
      <c r="AT67" s="8">
        <v>343</v>
      </c>
      <c r="AU67" s="8">
        <v>50.099999999999994</v>
      </c>
      <c r="AV67" s="8">
        <v>133</v>
      </c>
      <c r="AW67" s="8">
        <v>11.200000000000001</v>
      </c>
      <c r="AX67" s="8">
        <v>4.87</v>
      </c>
      <c r="AY67" s="8">
        <v>1.85</v>
      </c>
      <c r="AZ67" s="8">
        <v>0.36</v>
      </c>
      <c r="BA67" s="8">
        <v>123</v>
      </c>
      <c r="BB67" s="8">
        <v>1.7000000000000002</v>
      </c>
      <c r="BC67" s="8">
        <v>464</v>
      </c>
      <c r="BD67" s="8">
        <v>140</v>
      </c>
      <c r="BE67" s="8">
        <v>0.14000000000000001</v>
      </c>
      <c r="BF67" s="8">
        <v>29.900000000000002</v>
      </c>
      <c r="BG67" s="8">
        <v>28.900000000000002</v>
      </c>
      <c r="BH67" s="8">
        <v>0.13</v>
      </c>
    </row>
    <row r="68" spans="1:60" x14ac:dyDescent="0.25">
      <c r="A68" s="38">
        <v>405</v>
      </c>
      <c r="B68" s="39" t="s">
        <v>140</v>
      </c>
      <c r="C68" s="39" t="s">
        <v>128</v>
      </c>
      <c r="D68" s="39" t="s">
        <v>90</v>
      </c>
      <c r="E68" s="39">
        <v>0</v>
      </c>
      <c r="F68" s="46">
        <v>18.285091814503581</v>
      </c>
      <c r="G68" s="46">
        <f t="shared" si="3"/>
        <v>58.75672176897038</v>
      </c>
      <c r="H68" s="39" t="s">
        <v>17</v>
      </c>
      <c r="I68" s="39" t="s">
        <v>14</v>
      </c>
      <c r="J68" s="40">
        <v>43183</v>
      </c>
      <c r="K68" s="8">
        <v>212.87937065</v>
      </c>
      <c r="L68" s="8">
        <v>274.19223779999999</v>
      </c>
      <c r="M68" s="8">
        <v>61.312867150000002</v>
      </c>
      <c r="N68" s="8">
        <v>25.315444899999999</v>
      </c>
      <c r="O68" s="8">
        <v>338</v>
      </c>
      <c r="P68" s="8">
        <v>0</v>
      </c>
      <c r="Q68" s="8">
        <v>112</v>
      </c>
      <c r="R68" s="8">
        <v>162</v>
      </c>
      <c r="S68" s="8">
        <v>41.1</v>
      </c>
      <c r="T68" s="8">
        <v>45.5</v>
      </c>
      <c r="U68" s="8">
        <v>0.94</v>
      </c>
      <c r="V68" s="8">
        <v>17.399999999999999</v>
      </c>
      <c r="W68" s="8">
        <v>10.8</v>
      </c>
      <c r="X68" s="8">
        <v>0.42000000000000004</v>
      </c>
      <c r="Y68" s="8">
        <v>9.2000000000000011</v>
      </c>
      <c r="Z68" s="8">
        <v>16.100000000000001</v>
      </c>
      <c r="AA68" s="8">
        <v>1.1000000000000001</v>
      </c>
      <c r="AB68" s="8">
        <v>102</v>
      </c>
      <c r="AC68" s="8">
        <v>0.6</v>
      </c>
      <c r="AD68" s="8">
        <v>1670</v>
      </c>
      <c r="AE68" s="8">
        <v>12.1</v>
      </c>
      <c r="AF68" s="8">
        <v>75.400000000000006</v>
      </c>
      <c r="AG68" s="8">
        <v>124</v>
      </c>
      <c r="AH68" s="8">
        <v>2.38</v>
      </c>
      <c r="AI68" s="8">
        <v>75.199999999999989</v>
      </c>
      <c r="AJ68" s="8">
        <v>18.3</v>
      </c>
      <c r="AK68" s="8">
        <v>0.25</v>
      </c>
      <c r="AL68" s="8">
        <v>9.8000000000000007</v>
      </c>
      <c r="AM68" s="8">
        <v>73.7</v>
      </c>
      <c r="AN68" s="8">
        <v>1.7999999999999998</v>
      </c>
      <c r="AO68" s="8">
        <v>458</v>
      </c>
      <c r="AP68" s="8">
        <v>0.84000000000000008</v>
      </c>
      <c r="AQ68" s="8">
        <v>3310</v>
      </c>
      <c r="AR68" s="8">
        <v>63.2</v>
      </c>
      <c r="AS68" s="8">
        <v>443</v>
      </c>
      <c r="AT68" s="8">
        <v>424</v>
      </c>
      <c r="AU68" s="8">
        <v>60.199999999999996</v>
      </c>
      <c r="AV68" s="8">
        <v>135</v>
      </c>
      <c r="AW68" s="8">
        <v>12.8</v>
      </c>
      <c r="AX68" s="8">
        <v>4.8</v>
      </c>
      <c r="AY68" s="8">
        <v>1.48</v>
      </c>
      <c r="AZ68" s="8">
        <v>0.36</v>
      </c>
      <c r="BA68" s="8">
        <v>125</v>
      </c>
      <c r="BB68" s="8">
        <v>1.18</v>
      </c>
      <c r="BC68" s="8">
        <v>298</v>
      </c>
      <c r="BD68" s="8">
        <v>181</v>
      </c>
      <c r="BE68" s="8">
        <v>0.12</v>
      </c>
      <c r="BF68" s="8">
        <v>26.7</v>
      </c>
      <c r="BG68" s="8">
        <v>25.9</v>
      </c>
      <c r="BH68" s="8">
        <v>0.02</v>
      </c>
    </row>
    <row r="69" spans="1:60" x14ac:dyDescent="0.25">
      <c r="A69" s="38">
        <v>408</v>
      </c>
      <c r="B69" s="39" t="s">
        <v>140</v>
      </c>
      <c r="C69" s="39" t="s">
        <v>125</v>
      </c>
      <c r="D69" s="39" t="s">
        <v>90</v>
      </c>
      <c r="E69" s="39">
        <v>0</v>
      </c>
      <c r="F69" s="46">
        <v>14.783691254279489</v>
      </c>
      <c r="G69" s="46">
        <f t="shared" si="3"/>
        <v>47.505434621720724</v>
      </c>
      <c r="H69" s="39" t="s">
        <v>17</v>
      </c>
      <c r="I69" s="39" t="s">
        <v>14</v>
      </c>
      <c r="J69" s="40">
        <v>43183</v>
      </c>
      <c r="K69" s="8">
        <v>192.85953275000003</v>
      </c>
      <c r="L69" s="8">
        <v>263.93531465000001</v>
      </c>
      <c r="M69" s="8">
        <v>71.075781899999996</v>
      </c>
      <c r="N69" s="8">
        <v>24.218078349999999</v>
      </c>
      <c r="O69" s="8">
        <v>318</v>
      </c>
      <c r="P69" s="8">
        <v>0</v>
      </c>
      <c r="Q69" s="8">
        <v>154</v>
      </c>
      <c r="R69" s="8">
        <v>149</v>
      </c>
      <c r="S69" s="8">
        <v>65.900000000000006</v>
      </c>
      <c r="T69" s="8">
        <v>43.6</v>
      </c>
      <c r="U69" s="8">
        <v>0.8</v>
      </c>
      <c r="V69" s="8">
        <v>11.100000000000001</v>
      </c>
      <c r="W69" s="8">
        <v>7.9600000000000009</v>
      </c>
      <c r="X69" s="8">
        <v>0.4</v>
      </c>
      <c r="Y69" s="8">
        <v>10</v>
      </c>
      <c r="Z69" s="8">
        <v>13.4</v>
      </c>
      <c r="AA69" s="8">
        <v>1.9</v>
      </c>
      <c r="AB69" s="8">
        <v>72.5</v>
      </c>
      <c r="AC69" s="8">
        <v>0.39</v>
      </c>
      <c r="AD69" s="8">
        <v>1910</v>
      </c>
      <c r="AE69" s="8">
        <v>6.2</v>
      </c>
      <c r="AF69" s="8">
        <v>108</v>
      </c>
      <c r="AG69" s="8">
        <v>107</v>
      </c>
      <c r="AH69" s="8">
        <v>1.26</v>
      </c>
      <c r="AI69" s="8">
        <v>31.099999999999998</v>
      </c>
      <c r="AJ69" s="8">
        <v>12.3</v>
      </c>
      <c r="AK69" s="8">
        <v>0.09</v>
      </c>
      <c r="AL69" s="8">
        <v>11.200000000000001</v>
      </c>
      <c r="AM69" s="8">
        <v>29.3</v>
      </c>
      <c r="AN69" s="8">
        <v>1.7000000000000002</v>
      </c>
      <c r="AO69" s="8">
        <v>394</v>
      </c>
      <c r="AP69" s="8">
        <v>0.8899999999999999</v>
      </c>
      <c r="AQ69" s="8">
        <v>3550</v>
      </c>
      <c r="AR69" s="8">
        <v>54.6</v>
      </c>
      <c r="AS69" s="8">
        <v>598</v>
      </c>
      <c r="AT69" s="8">
        <v>330</v>
      </c>
      <c r="AU69" s="8">
        <v>43</v>
      </c>
      <c r="AV69" s="8">
        <v>108</v>
      </c>
      <c r="AW69" s="8">
        <v>10.5</v>
      </c>
      <c r="AX69" s="8">
        <v>4.3</v>
      </c>
      <c r="AY69" s="8">
        <v>0.56000000000000005</v>
      </c>
      <c r="AZ69" s="8">
        <v>0.76</v>
      </c>
      <c r="BA69" s="8">
        <v>158</v>
      </c>
      <c r="BB69" s="8">
        <v>1</v>
      </c>
      <c r="BC69" s="8">
        <v>376</v>
      </c>
      <c r="BD69" s="8">
        <v>162</v>
      </c>
      <c r="BE69" s="8">
        <v>0.12</v>
      </c>
      <c r="BF69" s="8">
        <v>22.3</v>
      </c>
      <c r="BG69" s="8">
        <v>16.299999999999997</v>
      </c>
      <c r="BH69" s="8">
        <v>0</v>
      </c>
    </row>
    <row r="70" spans="1:60" x14ac:dyDescent="0.25">
      <c r="A70" s="38">
        <v>345</v>
      </c>
      <c r="B70" s="39" t="s">
        <v>140</v>
      </c>
      <c r="C70" s="39" t="s">
        <v>95</v>
      </c>
      <c r="D70" s="39" t="s">
        <v>90</v>
      </c>
      <c r="E70" s="39">
        <v>0</v>
      </c>
      <c r="F70" s="46">
        <v>24.898848428260195</v>
      </c>
      <c r="G70" s="46">
        <f t="shared" si="3"/>
        <v>80.009153047108597</v>
      </c>
      <c r="H70" s="39" t="s">
        <v>17</v>
      </c>
      <c r="I70" s="39" t="s">
        <v>14</v>
      </c>
      <c r="J70" s="40">
        <v>43183</v>
      </c>
      <c r="K70" s="12">
        <v>231.55205195000002</v>
      </c>
      <c r="L70" s="12">
        <v>278.75672829999996</v>
      </c>
      <c r="M70" s="12">
        <v>47.20467635</v>
      </c>
      <c r="N70" s="12">
        <v>33.986567149999999</v>
      </c>
      <c r="O70" s="8">
        <v>317</v>
      </c>
      <c r="P70" s="8">
        <v>0</v>
      </c>
      <c r="Q70" s="8">
        <v>151</v>
      </c>
      <c r="R70">
        <v>100.60000000000001</v>
      </c>
      <c r="S70">
        <v>44</v>
      </c>
      <c r="T70" s="8">
        <v>41.7</v>
      </c>
      <c r="U70" s="8">
        <v>0.99</v>
      </c>
      <c r="V70">
        <v>14.5</v>
      </c>
      <c r="W70" s="8">
        <v>10.4</v>
      </c>
      <c r="X70" s="8">
        <v>0.45999999999999996</v>
      </c>
      <c r="Y70" s="8">
        <v>12.3</v>
      </c>
      <c r="Z70">
        <v>17.899999999999999</v>
      </c>
      <c r="AA70" s="8">
        <v>1.3</v>
      </c>
      <c r="AB70" s="8">
        <v>155</v>
      </c>
      <c r="AC70" s="8">
        <v>1.1500000000000001</v>
      </c>
      <c r="AD70" s="8">
        <v>1400</v>
      </c>
      <c r="AE70" s="8">
        <v>29.900000000000002</v>
      </c>
      <c r="AF70" s="8">
        <v>93.100000000000009</v>
      </c>
      <c r="AG70" s="8">
        <v>98.5</v>
      </c>
      <c r="AH70" s="8">
        <v>2.96</v>
      </c>
      <c r="AI70" s="8">
        <v>179</v>
      </c>
      <c r="AJ70" s="8">
        <v>9.81</v>
      </c>
      <c r="AK70" s="8">
        <v>0.68</v>
      </c>
      <c r="AL70" s="8">
        <v>12.7</v>
      </c>
      <c r="AM70" s="8">
        <v>178.4</v>
      </c>
      <c r="AN70" s="8">
        <v>1.4000000000000001</v>
      </c>
      <c r="AO70" s="8">
        <v>591</v>
      </c>
      <c r="AP70" s="8">
        <v>1.81</v>
      </c>
      <c r="AQ70" s="8">
        <v>3070</v>
      </c>
      <c r="AR70" s="8">
        <v>107</v>
      </c>
      <c r="AS70" s="8">
        <v>551</v>
      </c>
      <c r="AT70" s="8">
        <v>457</v>
      </c>
      <c r="AU70" s="8">
        <v>93.800000000000011</v>
      </c>
      <c r="AV70" s="8">
        <v>205</v>
      </c>
      <c r="AW70" s="8">
        <v>10.4</v>
      </c>
      <c r="AX70" s="8">
        <v>7.22</v>
      </c>
      <c r="AY70" s="8">
        <v>1.1200000000000001</v>
      </c>
      <c r="AZ70" s="8">
        <v>0.59</v>
      </c>
      <c r="BA70" s="8">
        <v>184</v>
      </c>
      <c r="BB70" s="8">
        <v>1.1200000000000001</v>
      </c>
      <c r="BC70" s="8">
        <v>330</v>
      </c>
      <c r="BD70" s="8">
        <v>144</v>
      </c>
      <c r="BE70" s="8">
        <v>0.10999999999999999</v>
      </c>
      <c r="BF70" s="8">
        <v>30.099999999999998</v>
      </c>
      <c r="BG70" s="8">
        <v>17.399999999999999</v>
      </c>
      <c r="BH70" s="8">
        <v>0.01</v>
      </c>
    </row>
    <row r="71" spans="1:60" x14ac:dyDescent="0.25">
      <c r="A71" s="38">
        <v>348</v>
      </c>
      <c r="B71" s="39" t="s">
        <v>140</v>
      </c>
      <c r="C71" s="39" t="s">
        <v>96</v>
      </c>
      <c r="D71" s="39" t="s">
        <v>90</v>
      </c>
      <c r="E71" s="39">
        <v>0</v>
      </c>
      <c r="F71" s="46">
        <v>28.918974997406369</v>
      </c>
      <c r="G71" s="46">
        <f t="shared" si="3"/>
        <v>92.927297549506321</v>
      </c>
      <c r="H71" s="39" t="s">
        <v>17</v>
      </c>
      <c r="I71" s="39" t="s">
        <v>14</v>
      </c>
      <c r="J71" s="40">
        <v>43183</v>
      </c>
      <c r="K71" s="12">
        <v>203.99228325000001</v>
      </c>
      <c r="L71" s="12">
        <v>297.19255965000002</v>
      </c>
      <c r="M71" s="12">
        <v>93.2001953125</v>
      </c>
      <c r="N71" s="12">
        <v>28.18238195</v>
      </c>
      <c r="O71" s="8">
        <v>283</v>
      </c>
      <c r="P71" s="8">
        <v>0</v>
      </c>
      <c r="Q71" s="8">
        <v>201</v>
      </c>
      <c r="R71">
        <v>146.6</v>
      </c>
      <c r="S71">
        <v>62.9</v>
      </c>
      <c r="T71" s="8">
        <v>38.9</v>
      </c>
      <c r="U71" s="8">
        <v>0.69000000000000006</v>
      </c>
      <c r="V71">
        <v>7.3</v>
      </c>
      <c r="W71" s="8">
        <v>9.4599999999999991</v>
      </c>
      <c r="X71" s="8">
        <v>0.34</v>
      </c>
      <c r="Y71" s="8">
        <v>7.9</v>
      </c>
      <c r="Z71">
        <v>8.5</v>
      </c>
      <c r="AA71" s="8">
        <v>0.8</v>
      </c>
      <c r="AB71" s="8">
        <v>73.5</v>
      </c>
      <c r="AC71" s="8">
        <v>0.70000000000000007</v>
      </c>
      <c r="AD71" s="8">
        <v>1860</v>
      </c>
      <c r="AE71" s="8">
        <v>6.7700000000000005</v>
      </c>
      <c r="AF71" s="8">
        <v>99.3</v>
      </c>
      <c r="AG71" s="8">
        <v>89.1</v>
      </c>
      <c r="AH71" s="8">
        <v>0.71</v>
      </c>
      <c r="AI71" s="8">
        <v>15.1</v>
      </c>
      <c r="AJ71" s="8">
        <v>9</v>
      </c>
      <c r="AK71" s="8">
        <v>0</v>
      </c>
      <c r="AL71" s="8">
        <v>8.6999999999999993</v>
      </c>
      <c r="AM71" s="8">
        <v>12.8</v>
      </c>
      <c r="AN71" s="8">
        <v>1.4000000000000001</v>
      </c>
      <c r="AO71" s="8">
        <v>477</v>
      </c>
      <c r="AP71" s="8">
        <v>1.8399999999999999</v>
      </c>
      <c r="AQ71" s="8">
        <v>3640</v>
      </c>
      <c r="AR71" s="8">
        <v>77.5</v>
      </c>
      <c r="AS71" s="8">
        <v>691</v>
      </c>
      <c r="AT71" s="8">
        <v>376</v>
      </c>
      <c r="AU71" s="8">
        <v>45.300000000000004</v>
      </c>
      <c r="AV71" s="8">
        <v>69.2</v>
      </c>
      <c r="AW71" s="8">
        <v>12</v>
      </c>
      <c r="AX71" s="8">
        <v>3.17</v>
      </c>
      <c r="AY71" s="8">
        <v>1.61</v>
      </c>
      <c r="AZ71" s="8">
        <v>0.81</v>
      </c>
      <c r="BA71" s="8">
        <v>133</v>
      </c>
      <c r="BB71" s="8">
        <v>1.26</v>
      </c>
      <c r="BC71" s="8">
        <v>340</v>
      </c>
      <c r="BD71" s="8">
        <v>107</v>
      </c>
      <c r="BE71" s="8">
        <v>0.1</v>
      </c>
      <c r="BF71" s="8">
        <v>13.899999999999999</v>
      </c>
      <c r="BG71" s="8">
        <v>15.700000000000001</v>
      </c>
      <c r="BH71" s="8">
        <v>0</v>
      </c>
    </row>
    <row r="72" spans="1:60" x14ac:dyDescent="0.25">
      <c r="A72" s="38">
        <v>351</v>
      </c>
      <c r="B72" s="39" t="s">
        <v>140</v>
      </c>
      <c r="C72" s="39" t="s">
        <v>98</v>
      </c>
      <c r="D72" s="39" t="s">
        <v>90</v>
      </c>
      <c r="E72" s="39">
        <v>0</v>
      </c>
      <c r="F72" s="46">
        <v>29.437701006328457</v>
      </c>
      <c r="G72" s="46">
        <f t="shared" si="3"/>
        <v>94.594154904654417</v>
      </c>
      <c r="H72" s="39" t="s">
        <v>17</v>
      </c>
      <c r="I72" s="39" t="s">
        <v>14</v>
      </c>
      <c r="J72" s="40">
        <v>43183</v>
      </c>
      <c r="K72" s="12">
        <v>192.1077444</v>
      </c>
      <c r="L72" s="12">
        <v>260.73642599999999</v>
      </c>
      <c r="M72" s="12">
        <v>68.628681599999993</v>
      </c>
      <c r="N72" s="12">
        <v>25.575445449999997</v>
      </c>
      <c r="O72" s="8">
        <v>258</v>
      </c>
      <c r="P72" s="8">
        <v>0</v>
      </c>
      <c r="Q72" s="8">
        <v>149</v>
      </c>
      <c r="R72">
        <v>113.6</v>
      </c>
      <c r="S72">
        <v>43.7</v>
      </c>
      <c r="T72" s="8">
        <v>35.099999999999994</v>
      </c>
      <c r="U72" s="8">
        <v>0.74</v>
      </c>
      <c r="V72">
        <v>12.8</v>
      </c>
      <c r="W72" s="8">
        <v>9.2900000000000009</v>
      </c>
      <c r="X72" s="8">
        <v>0.31</v>
      </c>
      <c r="Y72" s="8">
        <v>9.1</v>
      </c>
      <c r="Z72">
        <v>12.1</v>
      </c>
      <c r="AA72" s="8">
        <v>0.6</v>
      </c>
      <c r="AB72" s="8">
        <v>130</v>
      </c>
      <c r="AC72" s="8">
        <v>1.05</v>
      </c>
      <c r="AD72" s="8">
        <v>1520</v>
      </c>
      <c r="AE72" s="8">
        <v>25.2</v>
      </c>
      <c r="AF72" s="8">
        <v>83.4</v>
      </c>
      <c r="AG72" s="8">
        <v>107</v>
      </c>
      <c r="AH72" s="8">
        <v>2</v>
      </c>
      <c r="AI72" s="8">
        <v>92.6</v>
      </c>
      <c r="AJ72" s="8">
        <v>7.45</v>
      </c>
      <c r="AK72" s="8">
        <v>0.35000000000000003</v>
      </c>
      <c r="AL72" s="8">
        <v>9.5</v>
      </c>
      <c r="AM72" s="8">
        <v>88.4</v>
      </c>
      <c r="AN72" s="8">
        <v>1.3</v>
      </c>
      <c r="AO72" s="8">
        <v>604</v>
      </c>
      <c r="AP72" s="8">
        <v>1.48</v>
      </c>
      <c r="AQ72" s="8">
        <v>3250</v>
      </c>
      <c r="AR72" s="8">
        <v>104</v>
      </c>
      <c r="AS72" s="8">
        <v>559</v>
      </c>
      <c r="AT72" s="8">
        <v>498</v>
      </c>
      <c r="AU72" s="8">
        <v>90.600000000000009</v>
      </c>
      <c r="AV72" s="8">
        <v>145</v>
      </c>
      <c r="AW72" s="8">
        <v>10.3</v>
      </c>
      <c r="AX72" s="8">
        <v>5.28</v>
      </c>
      <c r="AY72" s="8">
        <v>1.51</v>
      </c>
      <c r="AZ72" s="8">
        <v>0.72</v>
      </c>
      <c r="BA72" s="8">
        <v>161</v>
      </c>
      <c r="BB72" s="8">
        <v>2.58</v>
      </c>
      <c r="BC72" s="8">
        <v>323</v>
      </c>
      <c r="BD72" s="8">
        <v>155</v>
      </c>
      <c r="BE72" s="8">
        <v>0.34</v>
      </c>
      <c r="BF72" s="8">
        <v>27.599999999999998</v>
      </c>
      <c r="BG72" s="8">
        <v>13.799999999999999</v>
      </c>
      <c r="BH72" s="8">
        <v>0.16</v>
      </c>
    </row>
    <row r="73" spans="1:60" x14ac:dyDescent="0.25">
      <c r="A73" s="38">
        <v>354</v>
      </c>
      <c r="B73" s="39" t="s">
        <v>140</v>
      </c>
      <c r="C73" s="39" t="s">
        <v>99</v>
      </c>
      <c r="D73" s="39" t="s">
        <v>92</v>
      </c>
      <c r="E73" s="39">
        <v>5.6</v>
      </c>
      <c r="F73" s="46">
        <v>31.123560535325243</v>
      </c>
      <c r="G73" s="46">
        <f t="shared" si="3"/>
        <v>100.01144130888574</v>
      </c>
      <c r="H73" s="39" t="s">
        <v>17</v>
      </c>
      <c r="I73" s="39" t="s">
        <v>14</v>
      </c>
      <c r="J73" s="40">
        <v>43183</v>
      </c>
      <c r="K73" s="12">
        <v>206.05351355000005</v>
      </c>
      <c r="L73" s="12">
        <v>287.418046</v>
      </c>
      <c r="M73" s="12">
        <v>81.364532449999999</v>
      </c>
      <c r="N73" s="12">
        <v>28.703498549999999</v>
      </c>
      <c r="O73" s="8">
        <v>320</v>
      </c>
      <c r="P73" s="8">
        <v>0</v>
      </c>
      <c r="Q73" s="8">
        <v>194</v>
      </c>
      <c r="R73">
        <v>150.29999999999998</v>
      </c>
      <c r="S73">
        <v>65.599999999999994</v>
      </c>
      <c r="T73" s="8">
        <v>43.7</v>
      </c>
      <c r="U73" s="8">
        <v>0.77</v>
      </c>
      <c r="V73">
        <v>10.199999999999999</v>
      </c>
      <c r="W73" s="8">
        <v>11.6</v>
      </c>
      <c r="X73" s="8">
        <v>0.4</v>
      </c>
      <c r="Y73" s="8">
        <v>10.199999999999999</v>
      </c>
      <c r="Z73">
        <v>9.5</v>
      </c>
      <c r="AA73" s="8">
        <v>0.70000000000000007</v>
      </c>
      <c r="AB73" s="8">
        <v>73.2</v>
      </c>
      <c r="AC73" s="8">
        <v>0.64</v>
      </c>
      <c r="AD73" s="8">
        <v>1830</v>
      </c>
      <c r="AE73" s="8">
        <v>7.1999999999999993</v>
      </c>
      <c r="AF73" s="8">
        <v>106</v>
      </c>
      <c r="AG73" s="8">
        <v>96.7</v>
      </c>
      <c r="AH73" s="8">
        <v>0.77</v>
      </c>
      <c r="AI73" s="8">
        <v>23.5</v>
      </c>
      <c r="AJ73" s="8">
        <v>8.56</v>
      </c>
      <c r="AK73" s="8">
        <v>0</v>
      </c>
      <c r="AL73" s="8">
        <v>11.100000000000001</v>
      </c>
      <c r="AM73" s="8">
        <v>21</v>
      </c>
      <c r="AN73" s="8">
        <v>1.2</v>
      </c>
      <c r="AO73" s="8">
        <v>493</v>
      </c>
      <c r="AP73" s="8">
        <v>1.7100000000000002</v>
      </c>
      <c r="AQ73" s="8">
        <v>3600</v>
      </c>
      <c r="AR73" s="8">
        <v>79.099999999999994</v>
      </c>
      <c r="AS73" s="8">
        <v>697</v>
      </c>
      <c r="AT73" s="8">
        <v>410</v>
      </c>
      <c r="AU73" s="8">
        <v>60</v>
      </c>
      <c r="AV73" s="8">
        <v>100</v>
      </c>
      <c r="AW73" s="8">
        <v>13.700000000000001</v>
      </c>
      <c r="AX73" s="8">
        <v>4.54</v>
      </c>
      <c r="AY73" s="8">
        <v>1.04</v>
      </c>
      <c r="AZ73" s="8">
        <v>0.71</v>
      </c>
      <c r="BA73" s="8">
        <v>133</v>
      </c>
      <c r="BB73" s="8">
        <v>1.1500000000000001</v>
      </c>
      <c r="BC73" s="8">
        <v>372</v>
      </c>
      <c r="BD73" s="8">
        <v>116</v>
      </c>
      <c r="BE73" s="8">
        <v>0.1</v>
      </c>
      <c r="BF73" s="8">
        <v>18.600000000000001</v>
      </c>
      <c r="BG73" s="8">
        <v>16.5</v>
      </c>
      <c r="BH73" s="8">
        <v>0</v>
      </c>
    </row>
    <row r="74" spans="1:60" x14ac:dyDescent="0.25">
      <c r="A74" s="38">
        <v>357</v>
      </c>
      <c r="B74" s="39" t="s">
        <v>140</v>
      </c>
      <c r="C74" s="39" t="s">
        <v>101</v>
      </c>
      <c r="D74" s="39" t="s">
        <v>93</v>
      </c>
      <c r="E74" s="39">
        <v>11.3</v>
      </c>
      <c r="F74" s="46">
        <v>27.622159975101152</v>
      </c>
      <c r="G74" s="46">
        <f t="shared" si="3"/>
        <v>88.760154161636081</v>
      </c>
      <c r="H74" s="39" t="s">
        <v>17</v>
      </c>
      <c r="I74" s="39" t="s">
        <v>14</v>
      </c>
      <c r="J74" s="40">
        <v>43183</v>
      </c>
      <c r="K74" s="8">
        <v>166.95731069999999</v>
      </c>
      <c r="L74" s="8">
        <v>220.95418940000002</v>
      </c>
      <c r="M74" s="8">
        <v>53.996878699999996</v>
      </c>
      <c r="N74" s="8">
        <v>23.671945550000004</v>
      </c>
      <c r="O74" s="8">
        <v>282</v>
      </c>
      <c r="P74" s="8">
        <v>0.42000000000000004</v>
      </c>
      <c r="Q74" s="8">
        <v>104</v>
      </c>
      <c r="R74" s="8">
        <v>135</v>
      </c>
      <c r="S74" s="8">
        <v>40.9</v>
      </c>
      <c r="T74" s="8">
        <v>46.1</v>
      </c>
      <c r="U74" s="8">
        <v>1.21</v>
      </c>
      <c r="V74" s="8">
        <v>13.200000000000001</v>
      </c>
      <c r="W74" s="8">
        <v>6.8100000000000005</v>
      </c>
      <c r="X74" s="8">
        <v>0.55000000000000004</v>
      </c>
      <c r="Y74" s="8">
        <v>9.2000000000000011</v>
      </c>
      <c r="Z74" s="8">
        <v>9.6999999999999993</v>
      </c>
      <c r="AA74" s="8">
        <v>1.5</v>
      </c>
      <c r="AB74" s="8">
        <v>200</v>
      </c>
      <c r="AC74" s="8">
        <v>1.26</v>
      </c>
      <c r="AD74" s="8">
        <v>1260</v>
      </c>
      <c r="AE74" s="8">
        <v>28</v>
      </c>
      <c r="AF74" s="8">
        <v>80.7</v>
      </c>
      <c r="AG74" s="8">
        <v>98.100000000000009</v>
      </c>
      <c r="AH74" s="8">
        <v>3.21</v>
      </c>
      <c r="AI74" s="8">
        <v>160</v>
      </c>
      <c r="AJ74" s="8">
        <v>8.1100000000000012</v>
      </c>
      <c r="AK74" s="8">
        <v>0.51</v>
      </c>
      <c r="AL74" s="8">
        <v>9.8000000000000007</v>
      </c>
      <c r="AM74" s="8">
        <v>155</v>
      </c>
      <c r="AN74" s="8">
        <v>1.7999999999999998</v>
      </c>
      <c r="AO74" s="8">
        <v>584</v>
      </c>
      <c r="AP74" s="8">
        <v>1.6800000000000002</v>
      </c>
      <c r="AQ74" s="8">
        <v>3230</v>
      </c>
      <c r="AR74" s="8">
        <v>83.6</v>
      </c>
      <c r="AS74" s="8">
        <v>535</v>
      </c>
      <c r="AT74" s="8">
        <v>459</v>
      </c>
      <c r="AU74" s="8">
        <v>77.900000000000006</v>
      </c>
      <c r="AV74" s="8">
        <v>159</v>
      </c>
      <c r="AW74" s="8">
        <v>7.68</v>
      </c>
      <c r="AX74" s="8">
        <v>4.5</v>
      </c>
      <c r="AY74" s="8">
        <v>0.8899999999999999</v>
      </c>
      <c r="AZ74" s="8">
        <v>0.73</v>
      </c>
      <c r="BA74" s="8">
        <v>196</v>
      </c>
      <c r="BB74" s="8">
        <v>1.01</v>
      </c>
      <c r="BC74" s="8">
        <v>313</v>
      </c>
      <c r="BD74" s="8">
        <v>158</v>
      </c>
      <c r="BE74" s="8">
        <v>0.12</v>
      </c>
      <c r="BF74" s="8">
        <v>27.5</v>
      </c>
      <c r="BG74" s="8">
        <v>16</v>
      </c>
      <c r="BH74" s="8">
        <v>0</v>
      </c>
    </row>
    <row r="75" spans="1:60" x14ac:dyDescent="0.25">
      <c r="A75" s="38">
        <v>360</v>
      </c>
      <c r="B75" s="39" t="s">
        <v>140</v>
      </c>
      <c r="C75" s="39" t="s">
        <v>102</v>
      </c>
      <c r="D75" s="39" t="s">
        <v>90</v>
      </c>
      <c r="E75" s="39">
        <v>0</v>
      </c>
      <c r="F75" s="46">
        <v>26.455026455026456</v>
      </c>
      <c r="G75" s="46">
        <f t="shared" si="3"/>
        <v>85.009725112552886</v>
      </c>
      <c r="H75" s="39" t="s">
        <v>17</v>
      </c>
      <c r="I75" s="39" t="s">
        <v>14</v>
      </c>
      <c r="J75" s="40">
        <v>43183</v>
      </c>
      <c r="K75" s="8">
        <v>190.65411649999999</v>
      </c>
      <c r="L75" s="8">
        <v>267.51066979999996</v>
      </c>
      <c r="M75" s="8">
        <v>76.856553300000002</v>
      </c>
      <c r="N75" s="8">
        <v>32.8885614</v>
      </c>
      <c r="O75" s="8">
        <v>217</v>
      </c>
      <c r="P75" s="8">
        <v>0.08</v>
      </c>
      <c r="Q75" s="8">
        <v>105</v>
      </c>
      <c r="R75">
        <v>177.5</v>
      </c>
      <c r="S75">
        <v>68.3</v>
      </c>
      <c r="T75" s="8">
        <v>35.200000000000003</v>
      </c>
      <c r="U75" s="8">
        <v>0.64</v>
      </c>
      <c r="V75">
        <v>11.6</v>
      </c>
      <c r="W75" s="8">
        <v>4.91</v>
      </c>
      <c r="X75" s="8">
        <v>0.33</v>
      </c>
      <c r="Y75" s="8">
        <v>14</v>
      </c>
      <c r="Z75" s="8">
        <v>6.8000000000000007</v>
      </c>
      <c r="AA75" s="8">
        <v>1.6</v>
      </c>
      <c r="AB75" s="8">
        <v>74.800000000000011</v>
      </c>
      <c r="AC75" s="8">
        <v>0.52</v>
      </c>
      <c r="AD75" s="8">
        <v>1820</v>
      </c>
      <c r="AE75" s="8">
        <v>6.3</v>
      </c>
      <c r="AF75" s="8">
        <v>97.100000000000009</v>
      </c>
      <c r="AG75" s="8">
        <v>99.1</v>
      </c>
      <c r="AH75" s="8">
        <v>0.91999999999999993</v>
      </c>
      <c r="AI75" s="8">
        <v>28.700000000000003</v>
      </c>
      <c r="AJ75" s="8">
        <v>8.06</v>
      </c>
      <c r="AK75" s="8">
        <v>0</v>
      </c>
      <c r="AL75" s="8">
        <v>15.5</v>
      </c>
      <c r="AM75" s="8">
        <v>25.8</v>
      </c>
      <c r="AN75" s="8">
        <v>2.1</v>
      </c>
      <c r="AO75" s="8">
        <v>440</v>
      </c>
      <c r="AP75" s="8">
        <v>1.29</v>
      </c>
      <c r="AQ75" s="8">
        <v>3880</v>
      </c>
      <c r="AR75" s="8">
        <v>52.699999999999996</v>
      </c>
      <c r="AS75" s="8">
        <v>674</v>
      </c>
      <c r="AT75" s="8">
        <v>394</v>
      </c>
      <c r="AU75" s="8">
        <v>42.300000000000004</v>
      </c>
      <c r="AV75" s="8">
        <v>104</v>
      </c>
      <c r="AW75" s="8">
        <v>11.399999999999999</v>
      </c>
      <c r="AX75" s="8">
        <v>3.62</v>
      </c>
      <c r="AY75" s="8">
        <v>1.2</v>
      </c>
      <c r="AZ75" s="8">
        <v>0.76</v>
      </c>
      <c r="BA75" s="8">
        <v>162</v>
      </c>
      <c r="BB75" s="8">
        <v>1.07</v>
      </c>
      <c r="BC75" s="8">
        <v>348</v>
      </c>
      <c r="BD75" s="8">
        <v>127</v>
      </c>
      <c r="BE75" s="8">
        <v>0.10999999999999999</v>
      </c>
      <c r="BF75" s="8">
        <v>21</v>
      </c>
      <c r="BG75" s="8">
        <v>17.100000000000001</v>
      </c>
      <c r="BH75" s="8">
        <v>0</v>
      </c>
    </row>
    <row r="76" spans="1:60" x14ac:dyDescent="0.25">
      <c r="A76" s="38">
        <v>363</v>
      </c>
      <c r="B76" s="39" t="s">
        <v>140</v>
      </c>
      <c r="C76" s="39" t="s">
        <v>104</v>
      </c>
      <c r="D76" s="39" t="s">
        <v>90</v>
      </c>
      <c r="E76" s="39">
        <v>0</v>
      </c>
      <c r="F76" s="46">
        <v>21.656810872497147</v>
      </c>
      <c r="G76" s="46">
        <f t="shared" si="3"/>
        <v>69.59129457743299</v>
      </c>
      <c r="H76" s="39" t="s">
        <v>17</v>
      </c>
      <c r="I76" s="39" t="s">
        <v>14</v>
      </c>
      <c r="J76" s="40">
        <v>43183</v>
      </c>
      <c r="K76" s="8">
        <v>182.79445865</v>
      </c>
      <c r="L76" s="8">
        <v>246.32408169999997</v>
      </c>
      <c r="M76" s="8">
        <v>63.529623049999998</v>
      </c>
      <c r="N76" s="8">
        <v>21.186204750000002</v>
      </c>
      <c r="O76" s="8">
        <v>195</v>
      </c>
      <c r="P76" s="8">
        <v>0.15</v>
      </c>
      <c r="Q76" s="8">
        <v>73.2</v>
      </c>
      <c r="R76">
        <v>125.60000000000001</v>
      </c>
      <c r="S76">
        <v>45.099999999999994</v>
      </c>
      <c r="T76" s="8">
        <v>29.700000000000003</v>
      </c>
      <c r="U76" s="8">
        <v>0.72</v>
      </c>
      <c r="V76">
        <v>16.299999999999997</v>
      </c>
      <c r="W76" s="8">
        <v>4.51</v>
      </c>
      <c r="X76" s="8">
        <v>0.28000000000000003</v>
      </c>
      <c r="Y76" s="8">
        <v>5.2</v>
      </c>
      <c r="Z76" s="8">
        <v>10.3</v>
      </c>
      <c r="AA76" s="8">
        <v>1.3</v>
      </c>
      <c r="AB76" s="8">
        <v>199</v>
      </c>
      <c r="AC76" s="8">
        <v>1.4000000000000001</v>
      </c>
      <c r="AD76" s="8">
        <v>1240</v>
      </c>
      <c r="AE76" s="8">
        <v>37.5</v>
      </c>
      <c r="AF76" s="8">
        <v>85.8</v>
      </c>
      <c r="AG76" s="8">
        <v>105</v>
      </c>
      <c r="AH76" s="8">
        <v>2.12</v>
      </c>
      <c r="AI76" s="8">
        <v>155</v>
      </c>
      <c r="AJ76" s="8">
        <v>9.73</v>
      </c>
      <c r="AK76" s="8">
        <v>0.38</v>
      </c>
      <c r="AL76" s="8">
        <v>5.8</v>
      </c>
      <c r="AM76" s="8">
        <v>153.1</v>
      </c>
      <c r="AN76" s="8">
        <v>1</v>
      </c>
      <c r="AO76" s="8">
        <v>609</v>
      </c>
      <c r="AP76" s="8">
        <v>1.61</v>
      </c>
      <c r="AQ76" s="8">
        <v>3230</v>
      </c>
      <c r="AR76" s="8">
        <v>92.8</v>
      </c>
      <c r="AS76" s="8">
        <v>574</v>
      </c>
      <c r="AT76" s="8">
        <v>500</v>
      </c>
      <c r="AU76" s="8">
        <v>74.900000000000006</v>
      </c>
      <c r="AV76" s="8">
        <v>156</v>
      </c>
      <c r="AW76" s="8">
        <v>9.9499999999999993</v>
      </c>
      <c r="AX76" s="8">
        <v>4.25</v>
      </c>
      <c r="AY76" s="8">
        <v>1.1000000000000001</v>
      </c>
      <c r="AZ76" s="8">
        <v>0.92999999999999994</v>
      </c>
      <c r="BA76" s="8">
        <v>203</v>
      </c>
      <c r="BB76" s="8">
        <v>1.31</v>
      </c>
      <c r="BC76" s="8">
        <v>335</v>
      </c>
      <c r="BD76" s="8">
        <v>177</v>
      </c>
      <c r="BE76" s="8">
        <v>0.12</v>
      </c>
      <c r="BF76" s="8">
        <v>31.299999999999997</v>
      </c>
      <c r="BG76" s="8">
        <v>17</v>
      </c>
      <c r="BH76" s="8">
        <v>0</v>
      </c>
    </row>
    <row r="77" spans="1:60" x14ac:dyDescent="0.25">
      <c r="A77" s="38">
        <v>366</v>
      </c>
      <c r="B77" s="39" t="s">
        <v>140</v>
      </c>
      <c r="C77" s="39" t="s">
        <v>105</v>
      </c>
      <c r="D77" s="39" t="s">
        <v>91</v>
      </c>
      <c r="E77" s="39">
        <v>16.899999999999999</v>
      </c>
      <c r="F77" s="46">
        <v>26.714389459487499</v>
      </c>
      <c r="G77" s="46">
        <f t="shared" si="3"/>
        <v>85.843153790126919</v>
      </c>
      <c r="H77" s="39" t="s">
        <v>17</v>
      </c>
      <c r="I77" s="39" t="s">
        <v>14</v>
      </c>
      <c r="J77" s="40">
        <v>43183</v>
      </c>
      <c r="K77" s="8">
        <v>159.20249325</v>
      </c>
      <c r="L77" s="8">
        <v>244.35250995000001</v>
      </c>
      <c r="M77" s="8">
        <v>85.150016700000009</v>
      </c>
      <c r="N77" s="8">
        <v>23.829688000000001</v>
      </c>
      <c r="O77" s="8">
        <v>220</v>
      </c>
      <c r="P77" s="8">
        <v>0</v>
      </c>
      <c r="Q77" s="8">
        <v>107</v>
      </c>
      <c r="R77">
        <v>143.1</v>
      </c>
      <c r="S77">
        <v>56.4</v>
      </c>
      <c r="T77" s="8">
        <v>34.6</v>
      </c>
      <c r="U77" s="8">
        <v>0.66</v>
      </c>
      <c r="V77">
        <v>9.3999999999999986</v>
      </c>
      <c r="W77" s="8">
        <v>3.5</v>
      </c>
      <c r="X77" s="8">
        <v>0.3</v>
      </c>
      <c r="Y77" s="8">
        <v>10</v>
      </c>
      <c r="Z77" s="8">
        <v>5.5</v>
      </c>
      <c r="AA77" s="8">
        <v>1.2</v>
      </c>
      <c r="AB77" s="8">
        <v>76.7</v>
      </c>
      <c r="AC77" s="8">
        <v>0.43999999999999995</v>
      </c>
      <c r="AD77" s="8">
        <v>1850</v>
      </c>
      <c r="AE77" s="8">
        <v>7.3599999999999994</v>
      </c>
      <c r="AF77" s="8">
        <v>95.5</v>
      </c>
      <c r="AG77" s="8">
        <v>105</v>
      </c>
      <c r="AH77" s="8">
        <v>0.53</v>
      </c>
      <c r="AI77" s="8">
        <v>14.399999999999999</v>
      </c>
      <c r="AJ77" s="8">
        <v>7.39</v>
      </c>
      <c r="AK77" s="8">
        <v>0</v>
      </c>
      <c r="AL77" s="8">
        <v>10.4</v>
      </c>
      <c r="AM77" s="8">
        <v>12.7</v>
      </c>
      <c r="AN77" s="8">
        <v>1.4000000000000001</v>
      </c>
      <c r="AO77" s="8">
        <v>469</v>
      </c>
      <c r="AP77" s="8">
        <v>0.8899999999999999</v>
      </c>
      <c r="AQ77" s="8">
        <v>3960</v>
      </c>
      <c r="AR77" s="8">
        <v>60.099999999999994</v>
      </c>
      <c r="AS77" s="8">
        <v>668</v>
      </c>
      <c r="AT77" s="8">
        <v>413</v>
      </c>
      <c r="AU77" s="8">
        <v>35.6</v>
      </c>
      <c r="AV77" s="8">
        <v>72.599999999999994</v>
      </c>
      <c r="AW77" s="8">
        <v>9.7199999999999989</v>
      </c>
      <c r="AX77" s="8">
        <v>2.5</v>
      </c>
      <c r="AY77" s="8">
        <v>1.1500000000000001</v>
      </c>
      <c r="AZ77" s="8">
        <v>0.57000000000000006</v>
      </c>
      <c r="BA77" s="8">
        <v>148</v>
      </c>
      <c r="BB77" s="8">
        <v>1.08</v>
      </c>
      <c r="BC77" s="8">
        <v>318</v>
      </c>
      <c r="BD77" s="8">
        <v>136</v>
      </c>
      <c r="BE77" s="8">
        <v>0.09</v>
      </c>
      <c r="BF77" s="8">
        <v>16.599999999999998</v>
      </c>
      <c r="BG77" s="8">
        <v>14.2</v>
      </c>
      <c r="BH77" s="8">
        <v>0</v>
      </c>
    </row>
    <row r="78" spans="1:60" x14ac:dyDescent="0.25">
      <c r="A78" s="38">
        <v>369</v>
      </c>
      <c r="B78" s="39" t="s">
        <v>140</v>
      </c>
      <c r="C78" s="39" t="s">
        <v>107</v>
      </c>
      <c r="D78" s="39" t="s">
        <v>92</v>
      </c>
      <c r="E78" s="39">
        <v>5.6</v>
      </c>
      <c r="F78" s="46">
        <v>23.991077912646542</v>
      </c>
      <c r="G78" s="46">
        <f t="shared" si="3"/>
        <v>77.092152675599422</v>
      </c>
      <c r="H78" s="39" t="s">
        <v>17</v>
      </c>
      <c r="I78" s="39" t="s">
        <v>14</v>
      </c>
      <c r="J78" s="40">
        <v>43183</v>
      </c>
      <c r="K78" s="8">
        <v>175.46669804999999</v>
      </c>
      <c r="L78" s="8">
        <v>227.27081835000001</v>
      </c>
      <c r="M78" s="8">
        <v>51.804120299999994</v>
      </c>
      <c r="N78" s="8">
        <v>20.355945050000003</v>
      </c>
      <c r="O78" s="8">
        <v>214</v>
      </c>
      <c r="P78" s="8">
        <v>0.15</v>
      </c>
      <c r="Q78" s="8">
        <v>72.300000000000011</v>
      </c>
      <c r="R78">
        <v>135.6</v>
      </c>
      <c r="S78">
        <v>50.5</v>
      </c>
      <c r="T78" s="8">
        <v>31.099999999999998</v>
      </c>
      <c r="U78" s="8">
        <v>0.73</v>
      </c>
      <c r="V78">
        <v>20</v>
      </c>
      <c r="W78" s="8">
        <v>2.5700000000000003</v>
      </c>
      <c r="X78" s="8">
        <v>0.3</v>
      </c>
      <c r="Y78" s="8">
        <v>4.0999999999999996</v>
      </c>
      <c r="Z78" s="8">
        <v>11.899999999999999</v>
      </c>
      <c r="AA78" s="8">
        <v>1.7999999999999998</v>
      </c>
      <c r="AB78" s="8">
        <v>156</v>
      </c>
      <c r="AC78" s="8">
        <v>1.19</v>
      </c>
      <c r="AD78" s="8">
        <v>1380</v>
      </c>
      <c r="AE78" s="8">
        <v>27.200000000000003</v>
      </c>
      <c r="AF78" s="8">
        <v>95.199999999999989</v>
      </c>
      <c r="AG78" s="8">
        <v>105</v>
      </c>
      <c r="AH78" s="8">
        <v>2.6900000000000004</v>
      </c>
      <c r="AI78" s="8">
        <v>154</v>
      </c>
      <c r="AJ78" s="8">
        <v>6.45</v>
      </c>
      <c r="AK78" s="8">
        <v>0.47</v>
      </c>
      <c r="AL78" s="8">
        <v>5.0999999999999996</v>
      </c>
      <c r="AM78" s="8">
        <v>152.4</v>
      </c>
      <c r="AN78" s="8">
        <v>2.5</v>
      </c>
      <c r="AO78" s="8">
        <v>554</v>
      </c>
      <c r="AP78" s="8">
        <v>1.3800000000000001</v>
      </c>
      <c r="AQ78" s="8">
        <v>3340</v>
      </c>
      <c r="AR78" s="8">
        <v>83</v>
      </c>
      <c r="AS78" s="8">
        <v>598</v>
      </c>
      <c r="AT78" s="8">
        <v>477</v>
      </c>
      <c r="AU78" s="8">
        <v>75.199999999999989</v>
      </c>
      <c r="AV78" s="8">
        <v>176</v>
      </c>
      <c r="AW78" s="8">
        <v>7.2299999999999995</v>
      </c>
      <c r="AX78" s="8">
        <v>4.88</v>
      </c>
      <c r="AY78" s="8">
        <v>1.22</v>
      </c>
      <c r="AZ78" s="8">
        <v>0.70000000000000007</v>
      </c>
      <c r="BA78" s="8">
        <v>196</v>
      </c>
      <c r="BB78" s="8">
        <v>1.1200000000000001</v>
      </c>
      <c r="BC78" s="8">
        <v>361</v>
      </c>
      <c r="BD78" s="8">
        <v>164</v>
      </c>
      <c r="BE78" s="8">
        <v>0.13</v>
      </c>
      <c r="BF78" s="8">
        <v>30.2</v>
      </c>
      <c r="BG78" s="8">
        <v>13.700000000000001</v>
      </c>
      <c r="BH78" s="8">
        <v>0</v>
      </c>
    </row>
    <row r="79" spans="1:60" x14ac:dyDescent="0.25">
      <c r="A79" s="38">
        <v>372</v>
      </c>
      <c r="B79" s="39" t="s">
        <v>140</v>
      </c>
      <c r="C79" s="39" t="s">
        <v>108</v>
      </c>
      <c r="D79" s="39" t="s">
        <v>90</v>
      </c>
      <c r="E79" s="39">
        <v>0</v>
      </c>
      <c r="F79" s="46">
        <v>21.008403361344538</v>
      </c>
      <c r="G79" s="46">
        <f t="shared" si="3"/>
        <v>67.507722883497863</v>
      </c>
      <c r="H79" s="39" t="s">
        <v>17</v>
      </c>
      <c r="I79" s="39" t="s">
        <v>14</v>
      </c>
      <c r="J79" s="40">
        <v>43183</v>
      </c>
      <c r="K79" s="8">
        <v>176.70935050000003</v>
      </c>
      <c r="L79" s="8">
        <v>264.4420404</v>
      </c>
      <c r="M79" s="8">
        <v>87.732689899999997</v>
      </c>
      <c r="N79" s="8">
        <v>23.725499750000001</v>
      </c>
      <c r="O79" s="8">
        <v>313</v>
      </c>
      <c r="P79" s="8">
        <v>0.15</v>
      </c>
      <c r="Q79" s="8">
        <v>122</v>
      </c>
      <c r="R79">
        <v>152.30000000000001</v>
      </c>
      <c r="S79">
        <v>61.3</v>
      </c>
      <c r="T79" s="8">
        <v>46.4</v>
      </c>
      <c r="U79" s="8">
        <v>0.89999999999999991</v>
      </c>
      <c r="V79">
        <v>9.8000000000000007</v>
      </c>
      <c r="W79" s="8">
        <v>3.17</v>
      </c>
      <c r="X79" s="8">
        <v>0.42000000000000004</v>
      </c>
      <c r="Y79" s="8">
        <v>6.8999999999999995</v>
      </c>
      <c r="Z79" s="8">
        <v>5.8</v>
      </c>
      <c r="AA79" s="8">
        <v>2.5</v>
      </c>
      <c r="AB79" s="8">
        <v>74.099999999999994</v>
      </c>
      <c r="AC79" s="8">
        <v>0.49</v>
      </c>
      <c r="AD79" s="8">
        <v>1850</v>
      </c>
      <c r="AE79" s="8">
        <v>6.870000000000001</v>
      </c>
      <c r="AF79" s="8">
        <v>93.3</v>
      </c>
      <c r="AG79" s="8">
        <v>101</v>
      </c>
      <c r="AH79" s="8">
        <v>0.65</v>
      </c>
      <c r="AI79" s="8">
        <v>14.399999999999999</v>
      </c>
      <c r="AJ79" s="8">
        <v>7.57</v>
      </c>
      <c r="AK79" s="8">
        <v>0</v>
      </c>
      <c r="AL79" s="8">
        <v>8.6</v>
      </c>
      <c r="AM79" s="8">
        <v>12.8</v>
      </c>
      <c r="AN79" s="8">
        <v>0.89999999999999991</v>
      </c>
      <c r="AO79" s="8">
        <v>469</v>
      </c>
      <c r="AP79" s="8">
        <v>1.24</v>
      </c>
      <c r="AQ79" s="8">
        <v>3900</v>
      </c>
      <c r="AR79" s="8">
        <v>54.6</v>
      </c>
      <c r="AS79" s="8">
        <v>607</v>
      </c>
      <c r="AT79" s="8">
        <v>400</v>
      </c>
      <c r="AU79" s="8">
        <v>37.799999999999997</v>
      </c>
      <c r="AV79" s="8">
        <v>70</v>
      </c>
      <c r="AW79" s="8">
        <v>8.42</v>
      </c>
      <c r="AX79" s="8">
        <v>2.46</v>
      </c>
      <c r="AY79" s="8">
        <v>1.18</v>
      </c>
      <c r="AZ79" s="8">
        <v>0.70000000000000007</v>
      </c>
      <c r="BA79" s="8">
        <v>147</v>
      </c>
      <c r="BB79" s="8">
        <v>1.43</v>
      </c>
      <c r="BC79" s="8">
        <v>330</v>
      </c>
      <c r="BD79" s="8">
        <v>129</v>
      </c>
      <c r="BE79" s="8">
        <v>0.10999999999999999</v>
      </c>
      <c r="BF79" s="8">
        <v>14.5</v>
      </c>
      <c r="BG79" s="8">
        <v>13.899999999999999</v>
      </c>
      <c r="BH79" s="8">
        <v>0.01</v>
      </c>
    </row>
    <row r="80" spans="1:60" x14ac:dyDescent="0.25">
      <c r="A80" s="38">
        <v>375</v>
      </c>
      <c r="B80" s="39" t="s">
        <v>140</v>
      </c>
      <c r="C80" s="39" t="s">
        <v>110</v>
      </c>
      <c r="D80" s="39" t="s">
        <v>90</v>
      </c>
      <c r="E80" s="39">
        <v>0</v>
      </c>
      <c r="F80" s="46">
        <v>24.120759414877099</v>
      </c>
      <c r="G80" s="46">
        <f t="shared" si="3"/>
        <v>77.508867014386567</v>
      </c>
      <c r="H80" s="39" t="s">
        <v>17</v>
      </c>
      <c r="I80" s="39" t="s">
        <v>14</v>
      </c>
      <c r="J80" s="40">
        <v>43183</v>
      </c>
      <c r="K80" s="8">
        <v>175.65825695000001</v>
      </c>
      <c r="L80" s="8">
        <v>252.84052564999999</v>
      </c>
      <c r="M80" s="8">
        <v>77.182268700000009</v>
      </c>
      <c r="N80" s="8">
        <v>20.899032250000001</v>
      </c>
      <c r="O80" s="8">
        <v>287</v>
      </c>
      <c r="P80" s="8">
        <v>0.29000000000000004</v>
      </c>
      <c r="Q80" s="8">
        <v>103</v>
      </c>
      <c r="R80" s="8">
        <v>125</v>
      </c>
      <c r="S80">
        <v>55.099999999999994</v>
      </c>
      <c r="T80" s="8">
        <v>43.099999999999994</v>
      </c>
      <c r="U80" s="8">
        <v>1.0900000000000001</v>
      </c>
      <c r="V80">
        <v>18.799999999999997</v>
      </c>
      <c r="W80" s="8">
        <v>3.35</v>
      </c>
      <c r="X80" s="8">
        <v>0.41000000000000003</v>
      </c>
      <c r="Y80" s="8">
        <v>4.0999999999999996</v>
      </c>
      <c r="Z80" s="8">
        <v>11.399999999999999</v>
      </c>
      <c r="AA80" s="8">
        <v>2.6</v>
      </c>
      <c r="AB80" s="8">
        <v>78.400000000000006</v>
      </c>
      <c r="AC80" s="8">
        <v>0.85999999999999988</v>
      </c>
      <c r="AD80" s="8">
        <v>1750</v>
      </c>
      <c r="AE80" s="8">
        <v>9.44</v>
      </c>
      <c r="AF80" s="8">
        <v>102</v>
      </c>
      <c r="AG80" s="8">
        <v>121</v>
      </c>
      <c r="AH80" s="8">
        <v>1.18</v>
      </c>
      <c r="AI80" s="8">
        <v>43.8</v>
      </c>
      <c r="AJ80" s="8">
        <v>7.17</v>
      </c>
      <c r="AK80" s="8">
        <v>0</v>
      </c>
      <c r="AL80" s="8">
        <v>5.2</v>
      </c>
      <c r="AM80" s="8">
        <v>41.900000000000006</v>
      </c>
      <c r="AN80" s="8">
        <v>2.4</v>
      </c>
      <c r="AO80" s="8">
        <v>476</v>
      </c>
      <c r="AP80" s="8">
        <v>2.19</v>
      </c>
      <c r="AQ80" s="8">
        <v>3810</v>
      </c>
      <c r="AR80" s="8">
        <v>90.199999999999989</v>
      </c>
      <c r="AS80" s="8">
        <v>684</v>
      </c>
      <c r="AT80" s="8">
        <v>494</v>
      </c>
      <c r="AU80" s="8">
        <v>72.099999999999994</v>
      </c>
      <c r="AV80" s="8">
        <v>136</v>
      </c>
      <c r="AW80" s="8">
        <v>10.5</v>
      </c>
      <c r="AX80" s="8">
        <v>3.91</v>
      </c>
      <c r="AY80" s="8">
        <v>1.6700000000000002</v>
      </c>
      <c r="AZ80" s="8">
        <v>1.1100000000000001</v>
      </c>
      <c r="BA80" s="8">
        <v>178</v>
      </c>
      <c r="BB80" s="8">
        <v>1.44</v>
      </c>
      <c r="BC80" s="8">
        <v>386</v>
      </c>
      <c r="BD80" s="8">
        <v>160</v>
      </c>
      <c r="BE80" s="8">
        <v>0.10999999999999999</v>
      </c>
      <c r="BF80" s="8">
        <v>31.099999999999998</v>
      </c>
      <c r="BG80" s="8">
        <v>14.299999999999999</v>
      </c>
      <c r="BH80" s="8">
        <v>0</v>
      </c>
    </row>
    <row r="81" spans="1:60" x14ac:dyDescent="0.25">
      <c r="A81" s="38">
        <v>378</v>
      </c>
      <c r="B81" s="39" t="s">
        <v>140</v>
      </c>
      <c r="C81" s="39" t="s">
        <v>111</v>
      </c>
      <c r="D81" s="39" t="s">
        <v>93</v>
      </c>
      <c r="E81" s="39">
        <v>11.3</v>
      </c>
      <c r="F81" s="46">
        <v>20.230314347961407</v>
      </c>
      <c r="G81" s="46">
        <f t="shared" si="3"/>
        <v>65.007436850775719</v>
      </c>
      <c r="H81" s="39" t="s">
        <v>17</v>
      </c>
      <c r="I81" s="39" t="s">
        <v>14</v>
      </c>
      <c r="J81" s="40">
        <v>43183</v>
      </c>
      <c r="K81" s="8">
        <v>197.70230279999996</v>
      </c>
      <c r="L81" s="8">
        <v>281.37352829999998</v>
      </c>
      <c r="M81" s="8">
        <v>83.67122550000002</v>
      </c>
      <c r="N81" s="8">
        <v>23.463243200000001</v>
      </c>
      <c r="O81" s="8">
        <v>282</v>
      </c>
      <c r="P81" s="8">
        <v>0.05</v>
      </c>
      <c r="Q81" s="8">
        <v>112</v>
      </c>
      <c r="R81" s="8">
        <v>122</v>
      </c>
      <c r="S81">
        <v>71.900000000000006</v>
      </c>
      <c r="T81" s="8">
        <v>42.400000000000006</v>
      </c>
      <c r="U81" s="8">
        <v>0.83000000000000007</v>
      </c>
      <c r="V81">
        <v>13.799999999999999</v>
      </c>
      <c r="W81" s="8">
        <v>5.18</v>
      </c>
      <c r="X81" s="8">
        <v>0.41000000000000003</v>
      </c>
      <c r="Y81" s="8">
        <v>4.9000000000000004</v>
      </c>
      <c r="Z81" s="8">
        <v>7.3</v>
      </c>
      <c r="AA81" s="8">
        <v>2.4</v>
      </c>
      <c r="AB81" s="8">
        <v>80.5</v>
      </c>
      <c r="AC81" s="8">
        <v>0.44999999999999996</v>
      </c>
      <c r="AD81" s="8">
        <v>1820</v>
      </c>
      <c r="AE81" s="8">
        <v>7.53</v>
      </c>
      <c r="AF81" s="8">
        <v>103</v>
      </c>
      <c r="AG81" s="8">
        <v>106</v>
      </c>
      <c r="AH81" s="8">
        <v>0.57000000000000006</v>
      </c>
      <c r="AI81" s="8">
        <v>22.599999999999998</v>
      </c>
      <c r="AJ81" s="8">
        <v>9</v>
      </c>
      <c r="AK81" s="8">
        <v>0</v>
      </c>
      <c r="AL81" s="8">
        <v>6</v>
      </c>
      <c r="AM81" s="8">
        <v>21</v>
      </c>
      <c r="AN81" s="8">
        <v>1.2</v>
      </c>
      <c r="AO81" s="8">
        <v>473</v>
      </c>
      <c r="AP81" s="8">
        <v>1.8599999999999999</v>
      </c>
      <c r="AQ81" s="8">
        <v>3880</v>
      </c>
      <c r="AR81" s="8">
        <v>70.599999999999994</v>
      </c>
      <c r="AS81" s="8">
        <v>711</v>
      </c>
      <c r="AT81" s="8">
        <v>425</v>
      </c>
      <c r="AU81" s="8">
        <v>42.199999999999996</v>
      </c>
      <c r="AV81" s="8">
        <v>99.7</v>
      </c>
      <c r="AW81" s="8">
        <v>11</v>
      </c>
      <c r="AX81" s="8">
        <v>3.65</v>
      </c>
      <c r="AY81" s="8">
        <v>1.04</v>
      </c>
      <c r="AZ81" s="8">
        <v>0.69000000000000006</v>
      </c>
      <c r="BA81" s="8">
        <v>162</v>
      </c>
      <c r="BB81" s="8">
        <v>1.03</v>
      </c>
      <c r="BC81" s="8">
        <v>369</v>
      </c>
      <c r="BD81" s="8">
        <v>134</v>
      </c>
      <c r="BE81" s="8">
        <v>0.1</v>
      </c>
      <c r="BF81" s="8">
        <v>18.2</v>
      </c>
      <c r="BG81" s="8">
        <v>15.3</v>
      </c>
      <c r="BH81" s="8">
        <v>0</v>
      </c>
    </row>
    <row r="82" spans="1:60" x14ac:dyDescent="0.25">
      <c r="A82" s="38">
        <v>381</v>
      </c>
      <c r="B82" s="39" t="s">
        <v>140</v>
      </c>
      <c r="C82" s="39" t="s">
        <v>113</v>
      </c>
      <c r="D82" s="39" t="s">
        <v>91</v>
      </c>
      <c r="E82" s="39">
        <v>16.899999999999999</v>
      </c>
      <c r="F82" s="46">
        <v>26.584707957256978</v>
      </c>
      <c r="G82" s="46">
        <f t="shared" si="3"/>
        <v>85.426439451339903</v>
      </c>
      <c r="H82" s="39" t="s">
        <v>17</v>
      </c>
      <c r="I82" s="39" t="s">
        <v>14</v>
      </c>
      <c r="J82" s="40">
        <v>43183</v>
      </c>
      <c r="K82" s="8">
        <v>178.34932019999999</v>
      </c>
      <c r="L82" s="8">
        <v>232.28648570000001</v>
      </c>
      <c r="M82" s="8">
        <v>53.937165500000006</v>
      </c>
      <c r="N82" s="8">
        <v>24.810019800000003</v>
      </c>
      <c r="O82" s="8">
        <v>118</v>
      </c>
      <c r="P82" s="8">
        <v>0.1</v>
      </c>
      <c r="Q82" s="8">
        <v>66.3</v>
      </c>
      <c r="R82">
        <v>104.2</v>
      </c>
      <c r="S82">
        <v>52.800000000000004</v>
      </c>
      <c r="T82" s="8">
        <v>18.899999999999999</v>
      </c>
      <c r="U82" s="8">
        <v>0.38</v>
      </c>
      <c r="V82">
        <v>18.799999999999997</v>
      </c>
      <c r="W82" s="8">
        <v>3.61</v>
      </c>
      <c r="X82" s="8">
        <v>0.15</v>
      </c>
      <c r="Y82" s="8">
        <v>9.1</v>
      </c>
      <c r="Z82" s="8">
        <v>8.4</v>
      </c>
      <c r="AA82" s="8">
        <v>2</v>
      </c>
      <c r="AB82" s="8">
        <v>108</v>
      </c>
      <c r="AC82" s="8">
        <v>0.85000000000000009</v>
      </c>
      <c r="AD82" s="8">
        <v>1680</v>
      </c>
      <c r="AE82" s="8">
        <v>17.399999999999999</v>
      </c>
      <c r="AF82" s="8">
        <v>84.3</v>
      </c>
      <c r="AG82" s="8">
        <v>108</v>
      </c>
      <c r="AH82" s="8">
        <v>2.66</v>
      </c>
      <c r="AI82" s="8">
        <v>70.3</v>
      </c>
      <c r="AJ82" s="8">
        <v>9.6199999999999992</v>
      </c>
      <c r="AK82" s="8">
        <v>0.32</v>
      </c>
      <c r="AL82" s="8">
        <v>10.9</v>
      </c>
      <c r="AM82" s="8">
        <v>66.399999999999991</v>
      </c>
      <c r="AN82" s="8">
        <v>2.4</v>
      </c>
      <c r="AO82" s="8">
        <v>522</v>
      </c>
      <c r="AP82" s="8">
        <v>1.34</v>
      </c>
      <c r="AQ82" s="8">
        <v>3580</v>
      </c>
      <c r="AR82" s="8">
        <v>69.5</v>
      </c>
      <c r="AS82" s="8">
        <v>580</v>
      </c>
      <c r="AT82" s="8">
        <v>467</v>
      </c>
      <c r="AU82" s="8">
        <v>62</v>
      </c>
      <c r="AV82" s="8">
        <v>125</v>
      </c>
      <c r="AW82" s="8">
        <v>8.83</v>
      </c>
      <c r="AX82" s="8">
        <v>3.89</v>
      </c>
      <c r="AY82" s="8">
        <v>2.09</v>
      </c>
      <c r="AZ82" s="8">
        <v>0.65</v>
      </c>
      <c r="BA82" s="8">
        <v>167</v>
      </c>
      <c r="BB82" s="8">
        <v>3.2600000000000002</v>
      </c>
      <c r="BC82" s="8">
        <v>347</v>
      </c>
      <c r="BD82" s="8">
        <v>173</v>
      </c>
      <c r="BE82" s="8">
        <v>0.92999999999999994</v>
      </c>
      <c r="BF82" s="8">
        <v>31.7</v>
      </c>
      <c r="BG82" s="8">
        <v>28.5</v>
      </c>
      <c r="BH82" s="8">
        <v>0.8899999999999999</v>
      </c>
    </row>
    <row r="83" spans="1:60" x14ac:dyDescent="0.25">
      <c r="A83" s="38">
        <v>384</v>
      </c>
      <c r="B83" s="39" t="s">
        <v>140</v>
      </c>
      <c r="C83" s="39" t="s">
        <v>114</v>
      </c>
      <c r="D83" s="39" t="s">
        <v>90</v>
      </c>
      <c r="E83" s="39">
        <v>0</v>
      </c>
      <c r="F83" s="46">
        <v>15.4320987654321</v>
      </c>
      <c r="G83" s="46">
        <f t="shared" si="3"/>
        <v>49.589006315655851</v>
      </c>
      <c r="H83" s="39" t="s">
        <v>17</v>
      </c>
      <c r="I83" s="39" t="s">
        <v>14</v>
      </c>
      <c r="J83" s="40">
        <v>43183</v>
      </c>
      <c r="K83" s="8">
        <v>190.47955185000001</v>
      </c>
      <c r="L83" s="8">
        <v>262.31232620000003</v>
      </c>
      <c r="M83" s="8">
        <v>71.832774349999994</v>
      </c>
      <c r="N83" s="8">
        <v>23.069689199999999</v>
      </c>
      <c r="O83" s="8">
        <v>140</v>
      </c>
      <c r="P83" s="8">
        <v>0.17</v>
      </c>
      <c r="Q83" s="8">
        <v>79.3</v>
      </c>
      <c r="R83">
        <v>113.69999999999999</v>
      </c>
      <c r="S83">
        <v>82.2</v>
      </c>
      <c r="T83" s="8">
        <v>22.5</v>
      </c>
      <c r="U83" s="8">
        <v>0.37</v>
      </c>
      <c r="V83">
        <v>18.700000000000003</v>
      </c>
      <c r="W83" s="8">
        <v>4.0699999999999994</v>
      </c>
      <c r="X83" s="8">
        <v>0.19</v>
      </c>
      <c r="Y83" s="8">
        <v>7.7</v>
      </c>
      <c r="Z83" s="8">
        <v>7.7</v>
      </c>
      <c r="AA83" s="8">
        <v>2.7</v>
      </c>
      <c r="AB83" s="8">
        <v>0.34</v>
      </c>
      <c r="AC83" s="8">
        <v>0.02</v>
      </c>
      <c r="AD83" s="8">
        <v>105</v>
      </c>
      <c r="AE83" s="8">
        <v>0.68</v>
      </c>
      <c r="AF83" s="8">
        <v>2.9299999999999997</v>
      </c>
      <c r="AG83" s="8">
        <v>2.42</v>
      </c>
      <c r="AH83" s="8">
        <v>0.08</v>
      </c>
      <c r="AI83" s="8">
        <v>21.74</v>
      </c>
      <c r="AJ83" s="8">
        <v>3.25</v>
      </c>
      <c r="AK83" s="8">
        <v>0</v>
      </c>
      <c r="AL83" s="8">
        <v>8.6999999999999993</v>
      </c>
      <c r="AM83" s="8">
        <v>29.8</v>
      </c>
      <c r="AN83" s="8">
        <v>1.5</v>
      </c>
      <c r="AO83" s="8">
        <v>460</v>
      </c>
      <c r="AP83" s="8">
        <v>1.22</v>
      </c>
      <c r="AQ83" s="8">
        <v>3900</v>
      </c>
      <c r="AR83" s="8">
        <v>62.699999999999996</v>
      </c>
      <c r="AS83" s="8">
        <v>749</v>
      </c>
      <c r="AT83" s="8">
        <v>446</v>
      </c>
      <c r="AU83" s="8">
        <v>45.5</v>
      </c>
      <c r="AV83" s="8">
        <v>122</v>
      </c>
      <c r="AW83" s="8">
        <v>11.6</v>
      </c>
      <c r="AX83" s="8">
        <v>4.1399999999999997</v>
      </c>
      <c r="AY83" s="8">
        <v>1.5</v>
      </c>
      <c r="AZ83" s="8">
        <v>0.42999999999999994</v>
      </c>
      <c r="BA83" s="8">
        <v>126</v>
      </c>
      <c r="BB83" s="8">
        <v>1.47</v>
      </c>
      <c r="BC83" s="8">
        <v>433</v>
      </c>
      <c r="BD83" s="8">
        <v>148</v>
      </c>
      <c r="BE83" s="8">
        <v>0.13</v>
      </c>
      <c r="BF83" s="8">
        <v>30.099999999999998</v>
      </c>
      <c r="BG83" s="8">
        <v>32</v>
      </c>
      <c r="BH83" s="8">
        <v>0.09</v>
      </c>
    </row>
    <row r="84" spans="1:60" x14ac:dyDescent="0.25">
      <c r="A84" s="38">
        <v>387</v>
      </c>
      <c r="B84" s="39" t="s">
        <v>140</v>
      </c>
      <c r="C84" s="39" t="s">
        <v>116</v>
      </c>
      <c r="D84" s="39" t="s">
        <v>90</v>
      </c>
      <c r="E84" s="39">
        <v>0</v>
      </c>
      <c r="F84" s="46">
        <v>21.397447868036103</v>
      </c>
      <c r="G84" s="46">
        <f t="shared" si="3"/>
        <v>68.757865899858942</v>
      </c>
      <c r="H84" s="39" t="s">
        <v>17</v>
      </c>
      <c r="I84" s="39" t="s">
        <v>14</v>
      </c>
      <c r="J84" s="40">
        <v>43183</v>
      </c>
      <c r="K84" s="8">
        <v>197.31525500000001</v>
      </c>
      <c r="L84" s="8">
        <v>250.0021174</v>
      </c>
      <c r="M84" s="8">
        <v>52.686862400000003</v>
      </c>
      <c r="N84" s="8">
        <v>20.211876249999996</v>
      </c>
      <c r="O84" s="8">
        <v>121</v>
      </c>
      <c r="P84" s="8">
        <v>0.19</v>
      </c>
      <c r="Q84" s="8">
        <v>53.9</v>
      </c>
      <c r="R84">
        <v>123.4</v>
      </c>
      <c r="S84">
        <v>46.2</v>
      </c>
      <c r="T84" s="8">
        <v>18.5</v>
      </c>
      <c r="U84" s="8">
        <v>0.38</v>
      </c>
      <c r="V84">
        <v>14.9</v>
      </c>
      <c r="W84" s="8">
        <v>5.0600000000000005</v>
      </c>
      <c r="X84" s="8">
        <v>0.17</v>
      </c>
      <c r="Y84" s="8">
        <v>4.9000000000000004</v>
      </c>
      <c r="Z84" s="8">
        <v>12.8</v>
      </c>
      <c r="AA84" s="8">
        <v>2.8000000000000003</v>
      </c>
      <c r="AB84" s="8">
        <v>133</v>
      </c>
      <c r="AC84" s="8">
        <v>1.1000000000000001</v>
      </c>
      <c r="AD84" s="8">
        <v>1470</v>
      </c>
      <c r="AE84" s="8">
        <v>22.3</v>
      </c>
      <c r="AF84" s="8">
        <v>86.8</v>
      </c>
      <c r="AG84" s="8">
        <v>103</v>
      </c>
      <c r="AH84" s="8">
        <v>3.3800000000000003</v>
      </c>
      <c r="AI84" s="8">
        <v>158</v>
      </c>
      <c r="AJ84" s="8">
        <v>14.8</v>
      </c>
      <c r="AK84" s="8">
        <v>1.7199999999999998</v>
      </c>
      <c r="AL84" s="8">
        <v>5.0999999999999996</v>
      </c>
      <c r="AM84" s="8">
        <v>157.4</v>
      </c>
      <c r="AN84" s="8">
        <v>2.2000000000000002</v>
      </c>
      <c r="AO84" s="8">
        <v>535</v>
      </c>
      <c r="AP84" s="8">
        <v>1.6500000000000001</v>
      </c>
      <c r="AQ84" s="8">
        <v>3400</v>
      </c>
      <c r="AR84" s="8">
        <v>73.2</v>
      </c>
      <c r="AS84" s="8">
        <v>581</v>
      </c>
      <c r="AT84" s="8">
        <v>477</v>
      </c>
      <c r="AU84" s="8">
        <v>68.5</v>
      </c>
      <c r="AV84" s="8">
        <v>183</v>
      </c>
      <c r="AW84" s="8">
        <v>11.799999999999999</v>
      </c>
      <c r="AX84" s="8">
        <v>5.32</v>
      </c>
      <c r="AY84" s="8">
        <v>1.51</v>
      </c>
      <c r="AZ84" s="8">
        <v>0.65</v>
      </c>
      <c r="BA84" s="8">
        <v>145</v>
      </c>
      <c r="BB84" s="8">
        <v>1.36</v>
      </c>
      <c r="BC84" s="8">
        <v>363</v>
      </c>
      <c r="BD84" s="8">
        <v>166</v>
      </c>
      <c r="BE84" s="8">
        <v>0.15</v>
      </c>
      <c r="BF84" s="8">
        <v>36.1</v>
      </c>
      <c r="BG84" s="8">
        <v>31.5</v>
      </c>
      <c r="BH84" s="8">
        <v>0.13</v>
      </c>
    </row>
    <row r="85" spans="1:60" x14ac:dyDescent="0.25">
      <c r="A85" s="38">
        <v>390</v>
      </c>
      <c r="B85" s="39" t="s">
        <v>140</v>
      </c>
      <c r="C85" s="39" t="s">
        <v>117</v>
      </c>
      <c r="D85" s="39" t="s">
        <v>91</v>
      </c>
      <c r="E85" s="39">
        <v>16.899999999999999</v>
      </c>
      <c r="F85" s="46">
        <v>16.33986928104575</v>
      </c>
      <c r="G85" s="46">
        <f t="shared" si="3"/>
        <v>52.506006687165005</v>
      </c>
      <c r="H85" s="39" t="s">
        <v>17</v>
      </c>
      <c r="I85" s="39" t="s">
        <v>14</v>
      </c>
      <c r="J85" s="40">
        <v>43183</v>
      </c>
      <c r="K85" s="8">
        <v>181.21247084999999</v>
      </c>
      <c r="L85" s="8">
        <v>252.3377366</v>
      </c>
      <c r="M85" s="8">
        <v>71.125265750000011</v>
      </c>
      <c r="N85" s="8">
        <v>21.182820800000002</v>
      </c>
      <c r="O85" s="8">
        <v>146</v>
      </c>
      <c r="P85" s="8">
        <v>0.28000000000000003</v>
      </c>
      <c r="Q85" s="8">
        <v>68.8</v>
      </c>
      <c r="R85">
        <v>121.89999999999999</v>
      </c>
      <c r="S85">
        <v>65.400000000000006</v>
      </c>
      <c r="T85" s="8">
        <v>22.400000000000002</v>
      </c>
      <c r="U85" s="8">
        <v>0.42000000000000004</v>
      </c>
      <c r="V85">
        <v>10</v>
      </c>
      <c r="W85" s="8">
        <v>4.46</v>
      </c>
      <c r="X85" s="8">
        <v>0.22999999999999998</v>
      </c>
      <c r="Y85" s="8">
        <v>7.9</v>
      </c>
      <c r="Z85" s="8">
        <v>8</v>
      </c>
      <c r="AA85" s="8">
        <v>2.2000000000000002</v>
      </c>
      <c r="AB85" s="8">
        <v>73.899999999999991</v>
      </c>
      <c r="AC85" s="8">
        <v>0.37</v>
      </c>
      <c r="AD85" s="8">
        <v>1890</v>
      </c>
      <c r="AE85" s="8">
        <v>6.33</v>
      </c>
      <c r="AF85" s="8">
        <v>102</v>
      </c>
      <c r="AG85" s="8">
        <v>106</v>
      </c>
      <c r="AH85" s="8">
        <v>1.26</v>
      </c>
      <c r="AI85" s="8">
        <v>35.5</v>
      </c>
      <c r="AJ85" s="8">
        <v>13.100000000000001</v>
      </c>
      <c r="AK85" s="8">
        <v>0.12</v>
      </c>
      <c r="AL85" s="8">
        <v>8.5</v>
      </c>
      <c r="AM85" s="8">
        <v>34.5</v>
      </c>
      <c r="AN85" s="8">
        <v>1.7000000000000002</v>
      </c>
      <c r="AO85" s="8">
        <v>411</v>
      </c>
      <c r="AP85" s="8">
        <v>0.91999999999999993</v>
      </c>
      <c r="AQ85" s="8">
        <v>3510</v>
      </c>
      <c r="AR85" s="8">
        <v>56.6</v>
      </c>
      <c r="AS85" s="8">
        <v>581</v>
      </c>
      <c r="AT85" s="8">
        <v>334</v>
      </c>
      <c r="AU85" s="8">
        <v>47.1</v>
      </c>
      <c r="AV85" s="8">
        <v>115</v>
      </c>
      <c r="AW85" s="8">
        <v>11.6</v>
      </c>
      <c r="AX85" s="8">
        <v>4.59</v>
      </c>
      <c r="AY85" s="8">
        <v>2.16</v>
      </c>
      <c r="AZ85" s="8">
        <v>0.52</v>
      </c>
      <c r="BA85" s="8">
        <v>121</v>
      </c>
      <c r="BB85" s="8">
        <v>1.61</v>
      </c>
      <c r="BC85" s="8">
        <v>407</v>
      </c>
      <c r="BD85" s="8">
        <v>148</v>
      </c>
      <c r="BE85" s="8">
        <v>0.13</v>
      </c>
      <c r="BF85" s="8">
        <v>27.7</v>
      </c>
      <c r="BG85" s="8">
        <v>29.2</v>
      </c>
      <c r="BH85" s="8">
        <v>0.12</v>
      </c>
    </row>
    <row r="86" spans="1:60" x14ac:dyDescent="0.25">
      <c r="A86" s="38">
        <v>393</v>
      </c>
      <c r="B86" s="39" t="s">
        <v>140</v>
      </c>
      <c r="C86" s="39" t="s">
        <v>126</v>
      </c>
      <c r="D86" s="39" t="s">
        <v>93</v>
      </c>
      <c r="E86" s="39">
        <v>11.3</v>
      </c>
      <c r="F86" s="46">
        <v>21.267766365805581</v>
      </c>
      <c r="G86" s="46">
        <f t="shared" si="3"/>
        <v>68.341151561071925</v>
      </c>
      <c r="H86" s="39" t="s">
        <v>17</v>
      </c>
      <c r="I86" s="39" t="s">
        <v>14</v>
      </c>
      <c r="J86" s="40">
        <v>43183</v>
      </c>
      <c r="K86" s="8">
        <v>182.52111965000006</v>
      </c>
      <c r="L86" s="8">
        <v>250.06786695000002</v>
      </c>
      <c r="M86" s="8">
        <v>67.546747299999993</v>
      </c>
      <c r="N86" s="8">
        <v>17.68205635</v>
      </c>
      <c r="O86" s="8">
        <v>128</v>
      </c>
      <c r="P86" s="8">
        <v>0.21000000000000002</v>
      </c>
      <c r="Q86" s="8">
        <v>55.199999999999996</v>
      </c>
      <c r="R86">
        <v>109.9</v>
      </c>
      <c r="S86">
        <v>49</v>
      </c>
      <c r="T86" s="8">
        <v>19.3</v>
      </c>
      <c r="U86" s="8">
        <v>0.42999999999999994</v>
      </c>
      <c r="V86">
        <v>10.700000000000001</v>
      </c>
      <c r="W86" s="8">
        <v>5.5500000000000007</v>
      </c>
      <c r="X86" s="8">
        <v>0.15</v>
      </c>
      <c r="Y86" s="8">
        <v>3.3000000000000003</v>
      </c>
      <c r="Z86" s="8">
        <v>8.2999999999999989</v>
      </c>
      <c r="AA86" s="8">
        <v>1.4000000000000001</v>
      </c>
      <c r="AB86" s="8">
        <v>91.1</v>
      </c>
      <c r="AC86" s="8">
        <v>0.76</v>
      </c>
      <c r="AD86" s="8">
        <v>1760</v>
      </c>
      <c r="AE86" s="8">
        <v>10</v>
      </c>
      <c r="AF86" s="8">
        <v>80.199999999999989</v>
      </c>
      <c r="AG86" s="8">
        <v>114</v>
      </c>
      <c r="AH86" s="8">
        <v>1.6500000000000001</v>
      </c>
      <c r="AI86" s="8">
        <v>47.5</v>
      </c>
      <c r="AJ86" s="8">
        <v>15.8</v>
      </c>
      <c r="AK86" s="8">
        <v>0.19</v>
      </c>
      <c r="AL86" s="8">
        <v>4.9000000000000004</v>
      </c>
      <c r="AM86" s="8">
        <v>43.8</v>
      </c>
      <c r="AN86" s="8">
        <v>1</v>
      </c>
      <c r="AO86" s="8">
        <v>444</v>
      </c>
      <c r="AP86" s="8">
        <v>1.46</v>
      </c>
      <c r="AQ86" s="8">
        <v>3400</v>
      </c>
      <c r="AR86" s="8">
        <v>65.8</v>
      </c>
      <c r="AS86" s="8">
        <v>460</v>
      </c>
      <c r="AT86" s="8">
        <v>384</v>
      </c>
      <c r="AU86" s="8">
        <v>61</v>
      </c>
      <c r="AV86" s="8">
        <v>111</v>
      </c>
      <c r="AW86" s="8">
        <v>12.5</v>
      </c>
      <c r="AX86" s="8">
        <v>4.09</v>
      </c>
      <c r="AY86" s="8">
        <v>1.94</v>
      </c>
      <c r="AZ86" s="8">
        <v>0.8899999999999999</v>
      </c>
      <c r="BA86" s="8">
        <v>139</v>
      </c>
      <c r="BB86" s="8">
        <v>1.7199999999999998</v>
      </c>
      <c r="BC86" s="8">
        <v>341</v>
      </c>
      <c r="BD86" s="8">
        <v>174</v>
      </c>
      <c r="BE86" s="8">
        <v>0.15</v>
      </c>
      <c r="BF86" s="8">
        <v>28.3</v>
      </c>
      <c r="BG86" s="8">
        <v>31.400000000000002</v>
      </c>
      <c r="BH86" s="8">
        <v>0.10999999999999999</v>
      </c>
    </row>
    <row r="87" spans="1:60" x14ac:dyDescent="0.25">
      <c r="A87" s="38">
        <v>396</v>
      </c>
      <c r="B87" s="39" t="s">
        <v>140</v>
      </c>
      <c r="C87" s="39" t="s">
        <v>123</v>
      </c>
      <c r="D87" s="39" t="s">
        <v>90</v>
      </c>
      <c r="E87" s="39">
        <v>0</v>
      </c>
      <c r="F87" s="46">
        <v>14.783691254279489</v>
      </c>
      <c r="G87" s="46">
        <f t="shared" si="3"/>
        <v>47.505434621720724</v>
      </c>
      <c r="H87" s="39" t="s">
        <v>17</v>
      </c>
      <c r="I87" s="39" t="s">
        <v>14</v>
      </c>
      <c r="J87" s="40">
        <v>43183</v>
      </c>
      <c r="K87" s="8">
        <v>195.06207119999999</v>
      </c>
      <c r="L87" s="8">
        <v>256.93741814999998</v>
      </c>
      <c r="M87" s="8">
        <v>61.875346950000001</v>
      </c>
      <c r="N87" s="8">
        <v>29.3863682</v>
      </c>
      <c r="O87" s="8">
        <v>296</v>
      </c>
      <c r="P87" s="8">
        <v>0.10999999999999999</v>
      </c>
      <c r="Q87" s="8">
        <v>153</v>
      </c>
      <c r="R87" s="8">
        <v>146</v>
      </c>
      <c r="S87" s="8">
        <v>54</v>
      </c>
      <c r="T87" s="8">
        <v>43.099999999999994</v>
      </c>
      <c r="U87" s="8">
        <v>0.77</v>
      </c>
      <c r="V87" s="8">
        <v>13.100000000000001</v>
      </c>
      <c r="W87" s="8">
        <v>9.49</v>
      </c>
      <c r="X87" s="8">
        <v>0.38</v>
      </c>
      <c r="Y87" s="8">
        <v>12.4</v>
      </c>
      <c r="Z87" s="8">
        <v>10.4</v>
      </c>
      <c r="AA87" s="8">
        <v>1</v>
      </c>
      <c r="AB87" s="8">
        <v>73.899999999999991</v>
      </c>
      <c r="AC87" s="8">
        <v>0.44999999999999996</v>
      </c>
      <c r="AD87" s="8">
        <v>1870</v>
      </c>
      <c r="AE87" s="8">
        <v>7.32</v>
      </c>
      <c r="AF87" s="8">
        <v>114</v>
      </c>
      <c r="AG87" s="8">
        <v>108</v>
      </c>
      <c r="AH87" s="8">
        <v>1.29</v>
      </c>
      <c r="AI87" s="8">
        <v>39.900000000000006</v>
      </c>
      <c r="AJ87" s="8">
        <v>13</v>
      </c>
      <c r="AK87" s="8">
        <v>0.1</v>
      </c>
      <c r="AL87" s="8">
        <v>14.7</v>
      </c>
      <c r="AM87" s="8">
        <v>38.199999999999996</v>
      </c>
      <c r="AN87" s="8">
        <v>1.3</v>
      </c>
      <c r="AO87" s="8">
        <v>406</v>
      </c>
      <c r="AP87" s="8">
        <v>1.18</v>
      </c>
      <c r="AQ87" s="8">
        <v>3540</v>
      </c>
      <c r="AR87" s="8">
        <v>61.1</v>
      </c>
      <c r="AS87" s="8">
        <v>630</v>
      </c>
      <c r="AT87" s="8">
        <v>341</v>
      </c>
      <c r="AU87" s="8">
        <v>52.199999999999996</v>
      </c>
      <c r="AV87" s="8">
        <v>118</v>
      </c>
      <c r="AW87" s="8">
        <v>12.4</v>
      </c>
      <c r="AX87" s="8">
        <v>4.4800000000000004</v>
      </c>
      <c r="AY87" s="8">
        <v>2.02</v>
      </c>
      <c r="AZ87" s="8">
        <v>0.63</v>
      </c>
      <c r="BA87" s="8">
        <v>117</v>
      </c>
      <c r="BB87" s="8">
        <v>1.6300000000000001</v>
      </c>
      <c r="BC87" s="8">
        <v>449</v>
      </c>
      <c r="BD87" s="8">
        <v>144</v>
      </c>
      <c r="BE87" s="8">
        <v>0.13</v>
      </c>
      <c r="BF87" s="8">
        <v>27.599999999999998</v>
      </c>
      <c r="BG87" s="8">
        <v>29.5</v>
      </c>
      <c r="BH87" s="8">
        <v>0.10999999999999999</v>
      </c>
    </row>
    <row r="88" spans="1:60" x14ac:dyDescent="0.25">
      <c r="A88" s="38">
        <v>414</v>
      </c>
      <c r="B88" s="39" t="s">
        <v>129</v>
      </c>
      <c r="C88" s="39" t="s">
        <v>95</v>
      </c>
      <c r="D88" s="39" t="s">
        <v>90</v>
      </c>
      <c r="E88" s="39">
        <v>0</v>
      </c>
      <c r="F88" s="52">
        <v>42.665214233841688</v>
      </c>
      <c r="G88" s="52">
        <f t="shared" ref="G88:G119" si="4">F88/57.71*100</f>
        <v>73.930366026410823</v>
      </c>
      <c r="H88" s="39" t="s">
        <v>17</v>
      </c>
      <c r="I88" s="39" t="s">
        <v>14</v>
      </c>
      <c r="J88" s="40">
        <v>43183</v>
      </c>
      <c r="K88" s="8">
        <v>278.85823594999999</v>
      </c>
      <c r="L88" s="8">
        <v>396.26295214999999</v>
      </c>
      <c r="M88" s="8">
        <v>117.40471620000001</v>
      </c>
      <c r="N88" s="8">
        <v>48.191960399999999</v>
      </c>
      <c r="O88" s="8">
        <v>494</v>
      </c>
      <c r="P88" s="8">
        <v>0</v>
      </c>
      <c r="Q88" s="8">
        <v>314</v>
      </c>
      <c r="R88" s="8">
        <v>222</v>
      </c>
      <c r="S88" s="8">
        <v>149</v>
      </c>
      <c r="T88" s="8">
        <v>66</v>
      </c>
      <c r="U88" s="8">
        <v>1.31</v>
      </c>
      <c r="V88" s="8">
        <v>18.5</v>
      </c>
      <c r="W88" s="8">
        <v>14.2</v>
      </c>
      <c r="X88" s="8">
        <v>0.78</v>
      </c>
      <c r="Y88" s="8">
        <v>21.200000000000003</v>
      </c>
      <c r="Z88" s="8">
        <v>15</v>
      </c>
      <c r="AA88" s="8">
        <v>1.4000000000000001</v>
      </c>
      <c r="AB88" s="8">
        <v>37.5</v>
      </c>
      <c r="AC88" s="8">
        <v>0.17</v>
      </c>
      <c r="AD88" s="8">
        <v>2140</v>
      </c>
      <c r="AE88" s="8">
        <v>3.7800000000000002</v>
      </c>
      <c r="AF88" s="8">
        <v>205</v>
      </c>
      <c r="AG88" s="8">
        <v>87.699999999999989</v>
      </c>
      <c r="AH88" s="8">
        <v>1.03</v>
      </c>
      <c r="AI88" s="8">
        <v>21.5</v>
      </c>
      <c r="AJ88" s="8">
        <v>14.7</v>
      </c>
      <c r="AK88" s="8">
        <v>0.03</v>
      </c>
      <c r="AL88" s="8">
        <v>22.9</v>
      </c>
      <c r="AM88" s="8">
        <v>18.899999999999999</v>
      </c>
      <c r="AN88" s="8">
        <v>1.9</v>
      </c>
      <c r="AO88" s="8">
        <v>165</v>
      </c>
      <c r="AP88" s="8">
        <v>0.44999999999999996</v>
      </c>
      <c r="AQ88" s="8">
        <v>4060</v>
      </c>
      <c r="AR88" s="8">
        <v>38.199999999999996</v>
      </c>
      <c r="AS88" s="8">
        <v>766</v>
      </c>
      <c r="AT88" s="8">
        <v>230</v>
      </c>
      <c r="AU88" s="8">
        <v>26.5</v>
      </c>
      <c r="AV88" s="8">
        <v>146</v>
      </c>
      <c r="AW88" s="8">
        <v>12.3</v>
      </c>
      <c r="AX88" s="8">
        <v>6.9499999999999993</v>
      </c>
      <c r="AY88" s="8">
        <v>0.45999999999999996</v>
      </c>
      <c r="AZ88" s="8">
        <v>0.72</v>
      </c>
      <c r="BA88" s="8">
        <v>57</v>
      </c>
      <c r="BB88" s="8">
        <v>0.82000000000000006</v>
      </c>
      <c r="BC88" s="8">
        <v>337</v>
      </c>
      <c r="BD88" s="8">
        <v>57.199999999999996</v>
      </c>
      <c r="BE88" s="8">
        <v>7.0000000000000007E-2</v>
      </c>
      <c r="BF88" s="8">
        <v>50.199999999999996</v>
      </c>
      <c r="BG88" s="8">
        <v>26.099999999999998</v>
      </c>
      <c r="BH88" s="8">
        <v>0.03</v>
      </c>
    </row>
    <row r="89" spans="1:60" x14ac:dyDescent="0.25">
      <c r="A89" s="38">
        <v>417</v>
      </c>
      <c r="B89" s="39" t="s">
        <v>129</v>
      </c>
      <c r="C89" s="39" t="s">
        <v>96</v>
      </c>
      <c r="D89" s="39" t="s">
        <v>90</v>
      </c>
      <c r="E89" s="39">
        <v>0</v>
      </c>
      <c r="F89" s="52">
        <v>45.647888785143685</v>
      </c>
      <c r="G89" s="52">
        <f t="shared" si="4"/>
        <v>79.098750277497288</v>
      </c>
      <c r="H89" s="39" t="s">
        <v>17</v>
      </c>
      <c r="I89" s="39" t="s">
        <v>14</v>
      </c>
      <c r="J89" s="40">
        <v>43183</v>
      </c>
      <c r="K89" s="8">
        <v>407.42034095000002</v>
      </c>
      <c r="L89" s="8">
        <v>523.16739710000002</v>
      </c>
      <c r="M89" s="8">
        <v>115.74705614999999</v>
      </c>
      <c r="N89" s="8">
        <v>62.66617755</v>
      </c>
      <c r="O89" s="8">
        <v>712</v>
      </c>
      <c r="P89" s="8">
        <v>0.28000000000000003</v>
      </c>
      <c r="Q89" s="8">
        <v>406</v>
      </c>
      <c r="R89" s="8">
        <v>364</v>
      </c>
      <c r="S89" s="8">
        <v>150</v>
      </c>
      <c r="T89" s="8">
        <v>96.5</v>
      </c>
      <c r="U89" s="8">
        <v>2.6900000000000004</v>
      </c>
      <c r="V89" s="8">
        <v>23.599999999999998</v>
      </c>
      <c r="W89" s="8">
        <v>9.64</v>
      </c>
      <c r="X89" s="8">
        <v>1.59</v>
      </c>
      <c r="Y89" s="8">
        <v>24.8</v>
      </c>
      <c r="Z89" s="8">
        <v>20.399999999999999</v>
      </c>
      <c r="AA89" s="8">
        <v>1.7999999999999998</v>
      </c>
      <c r="AB89" s="8">
        <v>37.299999999999997</v>
      </c>
      <c r="AC89" s="8">
        <v>0.13</v>
      </c>
      <c r="AD89" s="8">
        <v>2100</v>
      </c>
      <c r="AE89" s="8">
        <v>3.09</v>
      </c>
      <c r="AF89" s="8">
        <v>198</v>
      </c>
      <c r="AG89" s="8">
        <v>92.300000000000011</v>
      </c>
      <c r="AH89" s="8">
        <v>1.1500000000000001</v>
      </c>
      <c r="AI89" s="8">
        <v>28.700000000000003</v>
      </c>
      <c r="AJ89" s="8">
        <v>15.5</v>
      </c>
      <c r="AK89" s="8">
        <v>0.12</v>
      </c>
      <c r="AL89" s="8">
        <v>24.900000000000002</v>
      </c>
      <c r="AM89" s="8">
        <v>25.8</v>
      </c>
      <c r="AN89" s="8">
        <v>1.9</v>
      </c>
      <c r="AO89" s="8">
        <v>191</v>
      </c>
      <c r="AP89" s="8">
        <v>0.42999999999999994</v>
      </c>
      <c r="AQ89" s="8">
        <v>3960</v>
      </c>
      <c r="AR89" s="8">
        <v>32.400000000000006</v>
      </c>
      <c r="AS89" s="8">
        <v>771</v>
      </c>
      <c r="AT89" s="8">
        <v>251</v>
      </c>
      <c r="AU89" s="8">
        <v>30.099999999999998</v>
      </c>
      <c r="AV89" s="8">
        <v>196</v>
      </c>
      <c r="AW89" s="8">
        <v>13.5</v>
      </c>
      <c r="AX89" s="8">
        <v>9.2800000000000011</v>
      </c>
      <c r="AY89" s="8">
        <v>0.48</v>
      </c>
      <c r="AZ89" s="8">
        <v>0.45999999999999996</v>
      </c>
      <c r="BA89" s="8">
        <v>70.900000000000006</v>
      </c>
      <c r="BB89" s="8">
        <v>0.89999999999999991</v>
      </c>
      <c r="BC89" s="8">
        <v>306</v>
      </c>
      <c r="BD89" s="8">
        <v>57.599999999999994</v>
      </c>
      <c r="BE89" s="8">
        <v>0.08</v>
      </c>
      <c r="BF89" s="8">
        <v>40.4</v>
      </c>
      <c r="BG89" s="8">
        <v>22.200000000000003</v>
      </c>
      <c r="BH89" s="8">
        <v>0</v>
      </c>
    </row>
    <row r="90" spans="1:60" x14ac:dyDescent="0.25">
      <c r="A90" s="38">
        <v>420</v>
      </c>
      <c r="B90" s="39" t="s">
        <v>129</v>
      </c>
      <c r="C90" s="39" t="s">
        <v>97</v>
      </c>
      <c r="D90" s="39" t="s">
        <v>90</v>
      </c>
      <c r="E90" s="39">
        <v>0</v>
      </c>
      <c r="F90" s="52">
        <v>44.480755265068993</v>
      </c>
      <c r="G90" s="52">
        <f t="shared" si="4"/>
        <v>77.076339048811278</v>
      </c>
      <c r="H90" s="39" t="s">
        <v>17</v>
      </c>
      <c r="I90" s="39" t="s">
        <v>14</v>
      </c>
      <c r="J90" s="40">
        <v>43183</v>
      </c>
      <c r="K90" s="8">
        <v>389.18372290000002</v>
      </c>
      <c r="L90" s="8">
        <v>530.53519170000004</v>
      </c>
      <c r="M90" s="8">
        <v>141.35146880000002</v>
      </c>
      <c r="N90" s="8">
        <v>51.83596639999999</v>
      </c>
      <c r="O90" s="8">
        <v>733</v>
      </c>
      <c r="P90" s="8">
        <v>0.27</v>
      </c>
      <c r="Q90" s="8">
        <v>430</v>
      </c>
      <c r="R90" s="8">
        <v>365</v>
      </c>
      <c r="S90" s="8">
        <v>131</v>
      </c>
      <c r="T90" s="8">
        <v>96.6</v>
      </c>
      <c r="U90" s="8">
        <v>2.8100000000000005</v>
      </c>
      <c r="V90" s="8">
        <v>21.299999999999997</v>
      </c>
      <c r="W90" s="8">
        <v>6.8100000000000005</v>
      </c>
      <c r="X90" s="8">
        <v>1.58</v>
      </c>
      <c r="Y90" s="8">
        <v>17.8</v>
      </c>
      <c r="Z90" s="8">
        <v>18.600000000000001</v>
      </c>
      <c r="AA90" s="8">
        <v>1.9</v>
      </c>
      <c r="AB90" s="8">
        <v>36.700000000000003</v>
      </c>
      <c r="AC90" s="8">
        <v>0.18</v>
      </c>
      <c r="AD90" s="8">
        <v>2130</v>
      </c>
      <c r="AE90" s="8">
        <v>4.0600000000000005</v>
      </c>
      <c r="AF90" s="8">
        <v>164</v>
      </c>
      <c r="AG90" s="8">
        <v>89.800000000000011</v>
      </c>
      <c r="AH90" s="8">
        <v>1.06</v>
      </c>
      <c r="AI90" s="8">
        <v>23.1</v>
      </c>
      <c r="AJ90" s="8">
        <v>13.899999999999999</v>
      </c>
      <c r="AK90" s="8">
        <v>0.02</v>
      </c>
      <c r="AL90" s="8">
        <v>16.7</v>
      </c>
      <c r="AM90" s="8">
        <v>20.5</v>
      </c>
      <c r="AN90" s="8">
        <v>2.7</v>
      </c>
      <c r="AO90" s="8">
        <v>181</v>
      </c>
      <c r="AP90" s="8">
        <v>0.55000000000000004</v>
      </c>
      <c r="AQ90" s="8">
        <v>3940</v>
      </c>
      <c r="AR90" s="8">
        <v>51.7</v>
      </c>
      <c r="AS90" s="8">
        <v>634</v>
      </c>
      <c r="AT90" s="8">
        <v>238</v>
      </c>
      <c r="AU90" s="8">
        <v>30.8</v>
      </c>
      <c r="AV90" s="8">
        <v>167</v>
      </c>
      <c r="AW90" s="8">
        <v>11.200000000000001</v>
      </c>
      <c r="AX90" s="8">
        <v>8.89</v>
      </c>
      <c r="AY90" s="8">
        <v>0.53</v>
      </c>
      <c r="AZ90" s="8">
        <v>0.06</v>
      </c>
      <c r="BA90" s="8">
        <v>10.4</v>
      </c>
      <c r="BB90" s="8">
        <v>0.22999999999999998</v>
      </c>
      <c r="BC90" s="8">
        <v>13.700000000000001</v>
      </c>
      <c r="BD90" s="8">
        <v>6.49</v>
      </c>
      <c r="BE90" s="8">
        <v>0.02</v>
      </c>
      <c r="BF90" s="8">
        <v>0.06</v>
      </c>
      <c r="BG90" s="8">
        <v>1.03</v>
      </c>
      <c r="BH90" s="8">
        <v>0.19</v>
      </c>
    </row>
    <row r="91" spans="1:60" x14ac:dyDescent="0.25">
      <c r="A91" s="38">
        <v>423</v>
      </c>
      <c r="B91" s="39" t="s">
        <v>129</v>
      </c>
      <c r="C91" s="39" t="s">
        <v>130</v>
      </c>
      <c r="D91" s="39" t="s">
        <v>90</v>
      </c>
      <c r="E91" s="39">
        <v>0</v>
      </c>
      <c r="F91" s="52">
        <v>56.411453470277003</v>
      </c>
      <c r="G91" s="52">
        <f t="shared" si="4"/>
        <v>97.749876053157166</v>
      </c>
      <c r="H91" s="39" t="s">
        <v>17</v>
      </c>
      <c r="I91" s="39" t="s">
        <v>14</v>
      </c>
      <c r="J91" s="40">
        <v>43183</v>
      </c>
      <c r="K91" s="8">
        <v>396.47868894999999</v>
      </c>
      <c r="L91" s="8">
        <v>509.27156600000001</v>
      </c>
      <c r="M91" s="8">
        <v>112.79287705</v>
      </c>
      <c r="N91" s="8">
        <v>47.220614850000004</v>
      </c>
      <c r="O91" s="8">
        <v>623</v>
      </c>
      <c r="P91" s="8">
        <v>0.73</v>
      </c>
      <c r="Q91" s="8">
        <v>557</v>
      </c>
      <c r="R91" s="8">
        <v>678</v>
      </c>
      <c r="S91" s="8">
        <v>213</v>
      </c>
      <c r="T91" s="8">
        <v>170</v>
      </c>
      <c r="U91" s="8">
        <v>5.9499999999999993</v>
      </c>
      <c r="V91" s="8">
        <v>42.800000000000004</v>
      </c>
      <c r="W91" s="8">
        <v>16</v>
      </c>
      <c r="X91" s="8">
        <v>2.59</v>
      </c>
      <c r="Y91" s="8">
        <v>14.399999999999999</v>
      </c>
      <c r="Z91" s="8">
        <v>20.5</v>
      </c>
      <c r="AA91" s="8">
        <v>1.9</v>
      </c>
      <c r="AB91" s="8">
        <v>44.2</v>
      </c>
      <c r="AC91" s="8">
        <v>0.14000000000000001</v>
      </c>
      <c r="AD91" s="8">
        <v>2050</v>
      </c>
      <c r="AE91" s="8">
        <v>4.54</v>
      </c>
      <c r="AF91" s="8">
        <v>156</v>
      </c>
      <c r="AG91" s="8">
        <v>99.7</v>
      </c>
      <c r="AH91" s="8">
        <v>1.23</v>
      </c>
      <c r="AI91" s="8">
        <v>29.6</v>
      </c>
      <c r="AJ91" s="8">
        <v>13.600000000000001</v>
      </c>
      <c r="AK91" s="8">
        <v>0.17</v>
      </c>
      <c r="AL91" s="8">
        <v>13.899999999999999</v>
      </c>
      <c r="AM91" s="8">
        <v>26.9</v>
      </c>
      <c r="AN91" s="8">
        <v>2.5</v>
      </c>
      <c r="AO91" s="8">
        <v>244</v>
      </c>
      <c r="AP91" s="8">
        <v>0.86999999999999988</v>
      </c>
      <c r="AQ91" s="8">
        <v>3930</v>
      </c>
      <c r="AR91" s="8">
        <v>64.2</v>
      </c>
      <c r="AS91" s="8">
        <v>661</v>
      </c>
      <c r="AT91" s="8">
        <v>291</v>
      </c>
      <c r="AU91" s="8">
        <v>40.599999999999994</v>
      </c>
      <c r="AV91" s="8">
        <v>181</v>
      </c>
      <c r="AW91" s="8">
        <v>12.4</v>
      </c>
      <c r="AX91" s="8">
        <v>8.36</v>
      </c>
      <c r="AY91" s="8">
        <v>0.6</v>
      </c>
      <c r="AZ91" s="8">
        <v>0.75</v>
      </c>
      <c r="BA91" s="8">
        <v>151</v>
      </c>
      <c r="BB91" s="8">
        <v>1.21</v>
      </c>
      <c r="BC91" s="8">
        <v>435</v>
      </c>
      <c r="BD91" s="8">
        <v>110</v>
      </c>
      <c r="BE91" s="8">
        <v>0.14000000000000001</v>
      </c>
      <c r="BF91" s="8">
        <v>55.9</v>
      </c>
      <c r="BG91" s="8">
        <v>28.3</v>
      </c>
      <c r="BH91" s="8">
        <v>0</v>
      </c>
    </row>
    <row r="92" spans="1:60" x14ac:dyDescent="0.25">
      <c r="A92" s="38">
        <v>426</v>
      </c>
      <c r="B92" s="39" t="s">
        <v>129</v>
      </c>
      <c r="C92" s="39" t="s">
        <v>98</v>
      </c>
      <c r="D92" s="39" t="s">
        <v>90</v>
      </c>
      <c r="E92" s="39">
        <v>0</v>
      </c>
      <c r="F92" s="52">
        <v>39.42317667807864</v>
      </c>
      <c r="G92" s="52">
        <f t="shared" si="4"/>
        <v>68.312557057838575</v>
      </c>
      <c r="H92" s="39" t="s">
        <v>17</v>
      </c>
      <c r="I92" s="39" t="s">
        <v>14</v>
      </c>
      <c r="J92" s="40">
        <v>43183</v>
      </c>
      <c r="K92" s="8">
        <v>395.81490550000001</v>
      </c>
      <c r="L92" s="8">
        <v>558.54039299999999</v>
      </c>
      <c r="M92" s="8">
        <v>162.72548749999999</v>
      </c>
      <c r="N92" s="8">
        <v>67.634525800000006</v>
      </c>
      <c r="O92" s="8">
        <v>801</v>
      </c>
      <c r="P92" s="8">
        <v>0.39</v>
      </c>
      <c r="Q92" s="8">
        <v>486</v>
      </c>
      <c r="R92" s="8">
        <v>415</v>
      </c>
      <c r="S92" s="8">
        <v>165</v>
      </c>
      <c r="T92" s="8">
        <v>107</v>
      </c>
      <c r="U92" s="8">
        <v>2.75</v>
      </c>
      <c r="V92" s="8">
        <v>21.5</v>
      </c>
      <c r="W92" s="8">
        <v>8.8800000000000008</v>
      </c>
      <c r="X92" s="8">
        <v>1.7000000000000002</v>
      </c>
      <c r="Y92" s="8">
        <v>31.299999999999997</v>
      </c>
      <c r="Z92" s="8">
        <v>19.5</v>
      </c>
      <c r="AA92" s="8">
        <v>1.7999999999999998</v>
      </c>
      <c r="AB92" s="8">
        <v>34.700000000000003</v>
      </c>
      <c r="AC92" s="8">
        <v>0.17</v>
      </c>
      <c r="AD92" s="8">
        <v>2140</v>
      </c>
      <c r="AE92" s="8">
        <v>3.3200000000000003</v>
      </c>
      <c r="AF92" s="8">
        <v>193</v>
      </c>
      <c r="AG92" s="8">
        <v>82.4</v>
      </c>
      <c r="AH92" s="8">
        <v>0.94</v>
      </c>
      <c r="AI92" s="8">
        <v>23.900000000000002</v>
      </c>
      <c r="AJ92" s="8">
        <v>14.5</v>
      </c>
      <c r="AK92" s="8">
        <v>7.0000000000000007E-2</v>
      </c>
      <c r="AL92" s="8">
        <v>32.9</v>
      </c>
      <c r="AM92" s="8">
        <v>21.400000000000002</v>
      </c>
      <c r="AN92" s="8">
        <v>2.4</v>
      </c>
      <c r="AO92" s="8">
        <v>160</v>
      </c>
      <c r="AP92" s="8">
        <v>0.70000000000000007</v>
      </c>
      <c r="AQ92" s="8">
        <v>3900</v>
      </c>
      <c r="AR92" s="8">
        <v>35.4</v>
      </c>
      <c r="AS92" s="8">
        <v>745</v>
      </c>
      <c r="AT92" s="8">
        <v>219</v>
      </c>
      <c r="AU92" s="8">
        <v>28.3</v>
      </c>
      <c r="AV92" s="8">
        <v>164</v>
      </c>
      <c r="AW92" s="8">
        <v>12.8</v>
      </c>
      <c r="AX92" s="8">
        <v>7.8500000000000005</v>
      </c>
      <c r="AY92" s="8">
        <v>0.86999999999999988</v>
      </c>
      <c r="AZ92" s="8">
        <v>0.75</v>
      </c>
      <c r="BA92" s="8">
        <v>87.2</v>
      </c>
      <c r="BB92" s="8">
        <v>1.9100000000000001</v>
      </c>
      <c r="BC92" s="8">
        <v>507</v>
      </c>
      <c r="BD92" s="8">
        <v>75.099999999999994</v>
      </c>
      <c r="BE92" s="8">
        <v>0.16</v>
      </c>
      <c r="BF92" s="8">
        <v>51.6</v>
      </c>
      <c r="BG92" s="8">
        <v>29.700000000000003</v>
      </c>
      <c r="BH92" s="8">
        <v>0.03</v>
      </c>
    </row>
    <row r="93" spans="1:60" x14ac:dyDescent="0.25">
      <c r="A93" s="38">
        <v>429</v>
      </c>
      <c r="B93" s="39" t="s">
        <v>129</v>
      </c>
      <c r="C93" s="39" t="s">
        <v>99</v>
      </c>
      <c r="D93" s="39" t="s">
        <v>92</v>
      </c>
      <c r="E93" s="39">
        <v>10.1</v>
      </c>
      <c r="F93" s="52">
        <v>41.757443718228032</v>
      </c>
      <c r="G93" s="52">
        <f t="shared" si="4"/>
        <v>72.357379515210582</v>
      </c>
      <c r="H93" s="39" t="s">
        <v>17</v>
      </c>
      <c r="I93" s="39" t="s">
        <v>14</v>
      </c>
      <c r="J93" s="40">
        <v>43183</v>
      </c>
      <c r="K93" s="8">
        <v>435.93937065</v>
      </c>
      <c r="L93" s="8">
        <v>584.66719854999997</v>
      </c>
      <c r="M93" s="8">
        <v>148.72782789999999</v>
      </c>
      <c r="N93" s="8">
        <v>53.053087400000003</v>
      </c>
      <c r="O93" s="8">
        <v>722</v>
      </c>
      <c r="P93" s="8">
        <v>0.35000000000000003</v>
      </c>
      <c r="Q93" s="8">
        <v>425</v>
      </c>
      <c r="R93" s="8">
        <v>368</v>
      </c>
      <c r="S93" s="8">
        <v>133</v>
      </c>
      <c r="T93" s="8">
        <v>95.199999999999989</v>
      </c>
      <c r="U93" s="8">
        <v>2.92</v>
      </c>
      <c r="V93" s="8">
        <v>21.5</v>
      </c>
      <c r="W93" s="8">
        <v>8.76</v>
      </c>
      <c r="X93" s="8">
        <v>1.53</v>
      </c>
      <c r="Y93" s="8">
        <v>16.599999999999998</v>
      </c>
      <c r="Z93" s="8">
        <v>20</v>
      </c>
      <c r="AA93" s="8">
        <v>1.9</v>
      </c>
      <c r="AB93" s="8">
        <v>41.5</v>
      </c>
      <c r="AC93" s="8">
        <v>0.19</v>
      </c>
      <c r="AD93" s="8">
        <v>2130</v>
      </c>
      <c r="AE93" s="8">
        <v>3.46</v>
      </c>
      <c r="AF93" s="8">
        <v>162</v>
      </c>
      <c r="AG93" s="8">
        <v>84.3</v>
      </c>
      <c r="AH93" s="8">
        <v>0.99</v>
      </c>
      <c r="AI93" s="8">
        <v>24.1</v>
      </c>
      <c r="AJ93" s="8">
        <v>13</v>
      </c>
      <c r="AK93" s="8">
        <v>0.09</v>
      </c>
      <c r="AL93" s="8">
        <v>17.3</v>
      </c>
      <c r="AM93" s="8">
        <v>21.200000000000003</v>
      </c>
      <c r="AN93" s="8">
        <v>2.2000000000000002</v>
      </c>
      <c r="AO93" s="8">
        <v>200</v>
      </c>
      <c r="AP93" s="8">
        <v>0.6</v>
      </c>
      <c r="AQ93" s="8">
        <v>3990</v>
      </c>
      <c r="AR93" s="8">
        <v>36.200000000000003</v>
      </c>
      <c r="AS93" s="8">
        <v>662</v>
      </c>
      <c r="AT93" s="8">
        <v>230</v>
      </c>
      <c r="AU93" s="8">
        <v>28.1</v>
      </c>
      <c r="AV93" s="8">
        <v>160</v>
      </c>
      <c r="AW93" s="8">
        <v>12.4</v>
      </c>
      <c r="AX93" s="8">
        <v>7.4</v>
      </c>
      <c r="AY93" s="8">
        <v>0.55000000000000004</v>
      </c>
      <c r="AZ93" s="8">
        <v>0.74</v>
      </c>
      <c r="BA93" s="8">
        <v>106</v>
      </c>
      <c r="BB93" s="8">
        <v>0.89999999999999991</v>
      </c>
      <c r="BC93" s="8">
        <v>440</v>
      </c>
      <c r="BD93" s="8">
        <v>81.899999999999991</v>
      </c>
      <c r="BE93" s="8">
        <v>0.1</v>
      </c>
      <c r="BF93" s="8">
        <v>45.8</v>
      </c>
      <c r="BG93" s="8">
        <v>29.900000000000002</v>
      </c>
      <c r="BH93" s="8">
        <v>0</v>
      </c>
    </row>
    <row r="94" spans="1:60" x14ac:dyDescent="0.25">
      <c r="A94" s="38">
        <v>432</v>
      </c>
      <c r="B94" s="39" t="s">
        <v>129</v>
      </c>
      <c r="C94" s="39" t="s">
        <v>100</v>
      </c>
      <c r="D94" s="39" t="s">
        <v>90</v>
      </c>
      <c r="E94" s="39">
        <v>0</v>
      </c>
      <c r="F94" s="52">
        <v>50.835148874364563</v>
      </c>
      <c r="G94" s="52">
        <f t="shared" si="4"/>
        <v>88.087244627212897</v>
      </c>
      <c r="H94" s="39" t="s">
        <v>17</v>
      </c>
      <c r="I94" s="39" t="s">
        <v>14</v>
      </c>
      <c r="J94" s="40">
        <v>43183</v>
      </c>
      <c r="K94" s="8">
        <v>356.7465679</v>
      </c>
      <c r="L94" s="8">
        <v>477.26427935000004</v>
      </c>
      <c r="M94" s="8">
        <v>120.51771145000001</v>
      </c>
      <c r="N94" s="8">
        <v>51.126125399999999</v>
      </c>
      <c r="O94" s="8">
        <v>635</v>
      </c>
      <c r="P94" s="8">
        <v>0.26</v>
      </c>
      <c r="Q94" s="8">
        <v>346</v>
      </c>
      <c r="R94" s="8">
        <v>318</v>
      </c>
      <c r="S94" s="8">
        <v>124</v>
      </c>
      <c r="T94" s="8">
        <v>84.5</v>
      </c>
      <c r="U94" s="8">
        <v>2.3400000000000003</v>
      </c>
      <c r="V94" s="8">
        <v>22.5</v>
      </c>
      <c r="W94" s="8">
        <v>8.76</v>
      </c>
      <c r="X94" s="8">
        <v>1.29</v>
      </c>
      <c r="Y94" s="8">
        <v>18.799999999999997</v>
      </c>
      <c r="Z94" s="8">
        <v>19.600000000000001</v>
      </c>
      <c r="AA94" s="8">
        <v>1.6</v>
      </c>
      <c r="AB94" s="8">
        <v>34.900000000000006</v>
      </c>
      <c r="AC94" s="8">
        <v>0.13</v>
      </c>
      <c r="AD94" s="8">
        <v>2130</v>
      </c>
      <c r="AE94" s="8">
        <v>5.41</v>
      </c>
      <c r="AF94" s="8">
        <v>195</v>
      </c>
      <c r="AG94" s="8">
        <v>100</v>
      </c>
      <c r="AH94" s="8">
        <v>0.98</v>
      </c>
      <c r="AI94" s="8">
        <v>26.400000000000002</v>
      </c>
      <c r="AJ94" s="8">
        <v>14.5</v>
      </c>
      <c r="AK94" s="8">
        <v>0.06</v>
      </c>
      <c r="AL94" s="8">
        <v>18.799999999999997</v>
      </c>
      <c r="AM94" s="8">
        <v>24.2</v>
      </c>
      <c r="AN94" s="8">
        <v>2.7</v>
      </c>
      <c r="AO94" s="8">
        <v>175</v>
      </c>
      <c r="AP94" s="8">
        <v>0.31</v>
      </c>
      <c r="AQ94" s="8">
        <v>3950</v>
      </c>
      <c r="AR94" s="8">
        <v>56.6</v>
      </c>
      <c r="AS94" s="8">
        <v>708</v>
      </c>
      <c r="AT94" s="8">
        <v>260</v>
      </c>
      <c r="AU94" s="8">
        <v>31.299999999999997</v>
      </c>
      <c r="AV94" s="8">
        <v>179</v>
      </c>
      <c r="AW94" s="8">
        <v>12.8</v>
      </c>
      <c r="AX94" s="8">
        <v>9.2800000000000011</v>
      </c>
      <c r="AY94" s="8">
        <v>0.65</v>
      </c>
      <c r="AZ94" s="8">
        <v>0.68</v>
      </c>
      <c r="BA94" s="8">
        <v>98.699999999999989</v>
      </c>
      <c r="BB94" s="8">
        <v>1.28</v>
      </c>
      <c r="BC94" s="8">
        <v>501</v>
      </c>
      <c r="BD94" s="8">
        <v>89.9</v>
      </c>
      <c r="BE94" s="8">
        <v>0.10999999999999999</v>
      </c>
      <c r="BF94" s="8">
        <v>62.199999999999996</v>
      </c>
      <c r="BG94" s="8">
        <v>31</v>
      </c>
      <c r="BH94" s="8">
        <v>0</v>
      </c>
    </row>
    <row r="95" spans="1:60" x14ac:dyDescent="0.25">
      <c r="A95" s="38">
        <v>435</v>
      </c>
      <c r="B95" s="39" t="s">
        <v>129</v>
      </c>
      <c r="C95" s="39" t="s">
        <v>131</v>
      </c>
      <c r="D95" s="39" t="s">
        <v>92</v>
      </c>
      <c r="E95" s="39">
        <v>10.1</v>
      </c>
      <c r="F95" s="52">
        <v>57.708268492582199</v>
      </c>
      <c r="G95" s="52">
        <f t="shared" si="4"/>
        <v>99.996999640586026</v>
      </c>
      <c r="H95" s="39" t="s">
        <v>17</v>
      </c>
      <c r="I95" s="39" t="s">
        <v>14</v>
      </c>
      <c r="J95" s="40">
        <v>43183</v>
      </c>
      <c r="K95" s="8">
        <v>357.23779545000002</v>
      </c>
      <c r="L95" s="8">
        <v>469.82821230000002</v>
      </c>
      <c r="M95" s="8">
        <v>112.59041685</v>
      </c>
      <c r="N95" s="8">
        <v>43.510020100000006</v>
      </c>
      <c r="O95" s="8">
        <v>707</v>
      </c>
      <c r="P95" s="8">
        <v>0.3</v>
      </c>
      <c r="Q95" s="8">
        <v>296</v>
      </c>
      <c r="R95" s="8">
        <v>362</v>
      </c>
      <c r="S95" s="8">
        <v>106</v>
      </c>
      <c r="T95" s="8">
        <v>88.6</v>
      </c>
      <c r="U95" s="8">
        <v>3.12</v>
      </c>
      <c r="V95" s="8">
        <v>21.7</v>
      </c>
      <c r="W95" s="8">
        <v>9.34</v>
      </c>
      <c r="X95" s="8">
        <v>1.33</v>
      </c>
      <c r="Y95" s="8">
        <v>14.5</v>
      </c>
      <c r="Z95" s="8">
        <v>19.099999999999998</v>
      </c>
      <c r="AA95" s="8">
        <v>1.5</v>
      </c>
      <c r="AB95" s="8">
        <v>46.900000000000006</v>
      </c>
      <c r="AC95" s="8">
        <v>0.17</v>
      </c>
      <c r="AD95" s="8">
        <v>2030</v>
      </c>
      <c r="AE95" s="8">
        <v>5.9799999999999995</v>
      </c>
      <c r="AF95" s="8">
        <v>150</v>
      </c>
      <c r="AG95" s="8">
        <v>101</v>
      </c>
      <c r="AH95" s="8">
        <v>1.19</v>
      </c>
      <c r="AI95" s="8">
        <v>27.599999999999998</v>
      </c>
      <c r="AJ95" s="8">
        <v>16.100000000000001</v>
      </c>
      <c r="AK95" s="8">
        <v>0.04</v>
      </c>
      <c r="AL95" s="8">
        <v>14.7</v>
      </c>
      <c r="AM95" s="8">
        <v>25.299999999999997</v>
      </c>
      <c r="AN95" s="8">
        <v>1.9</v>
      </c>
      <c r="AO95" s="8">
        <v>273</v>
      </c>
      <c r="AP95" s="8">
        <v>0.81</v>
      </c>
      <c r="AQ95" s="8">
        <v>3930</v>
      </c>
      <c r="AR95" s="8">
        <v>73.600000000000009</v>
      </c>
      <c r="AS95" s="8">
        <v>655</v>
      </c>
      <c r="AT95" s="8">
        <v>301</v>
      </c>
      <c r="AU95" s="8">
        <v>40.599999999999994</v>
      </c>
      <c r="AV95" s="8">
        <v>177</v>
      </c>
      <c r="AW95" s="8">
        <v>16</v>
      </c>
      <c r="AX95" s="8">
        <v>8.26</v>
      </c>
      <c r="AY95" s="8">
        <v>0.6</v>
      </c>
      <c r="AZ95" s="8">
        <v>0.72</v>
      </c>
      <c r="BA95" s="8">
        <v>142</v>
      </c>
      <c r="BB95" s="8">
        <v>1.07</v>
      </c>
      <c r="BC95" s="8">
        <v>422</v>
      </c>
      <c r="BD95" s="8">
        <v>112</v>
      </c>
      <c r="BE95" s="8">
        <v>0.14000000000000001</v>
      </c>
      <c r="BF95" s="8">
        <v>50.5</v>
      </c>
      <c r="BG95" s="8">
        <v>27.799999999999997</v>
      </c>
      <c r="BH95" s="8">
        <v>0</v>
      </c>
    </row>
    <row r="96" spans="1:60" x14ac:dyDescent="0.25">
      <c r="A96" s="38">
        <v>438</v>
      </c>
      <c r="B96" s="39" t="s">
        <v>129</v>
      </c>
      <c r="C96" s="39" t="s">
        <v>101</v>
      </c>
      <c r="D96" s="39" t="s">
        <v>138</v>
      </c>
      <c r="E96" s="39">
        <v>3.4</v>
      </c>
      <c r="F96" s="52">
        <v>39.552858180309158</v>
      </c>
      <c r="G96" s="52">
        <f t="shared" si="4"/>
        <v>68.537269416581452</v>
      </c>
      <c r="H96" s="39" t="s">
        <v>17</v>
      </c>
      <c r="I96" s="39" t="s">
        <v>14</v>
      </c>
      <c r="J96" s="40">
        <v>43183</v>
      </c>
      <c r="K96" s="8">
        <v>341.95158989999993</v>
      </c>
      <c r="L96" s="8">
        <v>476.08244119999995</v>
      </c>
      <c r="M96" s="8">
        <v>134.13085129999999</v>
      </c>
      <c r="N96" s="8">
        <v>45.485711100000003</v>
      </c>
      <c r="O96" s="8">
        <v>652</v>
      </c>
      <c r="P96" s="8">
        <v>0.34</v>
      </c>
      <c r="Q96" s="8">
        <v>359</v>
      </c>
      <c r="R96" s="8">
        <v>335</v>
      </c>
      <c r="S96" s="8">
        <v>138</v>
      </c>
      <c r="T96" s="8">
        <v>87.300000000000011</v>
      </c>
      <c r="U96" s="8">
        <v>2.16</v>
      </c>
      <c r="V96" s="8">
        <v>21.5</v>
      </c>
      <c r="W96" s="8">
        <v>8.33</v>
      </c>
      <c r="X96" s="8">
        <v>1.29</v>
      </c>
      <c r="Y96" s="8">
        <v>14.7</v>
      </c>
      <c r="Z96" s="8">
        <v>19</v>
      </c>
      <c r="AA96" s="8">
        <v>1.7999999999999998</v>
      </c>
      <c r="AB96" s="8">
        <v>33.5</v>
      </c>
      <c r="AC96" s="8">
        <v>7.0000000000000007E-2</v>
      </c>
      <c r="AD96" s="8">
        <v>2150</v>
      </c>
      <c r="AE96" s="8">
        <v>3.85</v>
      </c>
      <c r="AF96" s="8">
        <v>206</v>
      </c>
      <c r="AG96" s="8">
        <v>87.899999999999991</v>
      </c>
      <c r="AH96" s="8">
        <v>0.99</v>
      </c>
      <c r="AI96" s="8">
        <v>24.2</v>
      </c>
      <c r="AJ96" s="8">
        <v>12.8</v>
      </c>
      <c r="AK96" s="8">
        <v>0.01</v>
      </c>
      <c r="AL96" s="8">
        <v>15.3</v>
      </c>
      <c r="AM96" s="8">
        <v>21.6</v>
      </c>
      <c r="AN96" s="8">
        <v>2.8000000000000003</v>
      </c>
      <c r="AO96" s="8">
        <v>174</v>
      </c>
      <c r="AP96" s="8">
        <v>0.52</v>
      </c>
      <c r="AQ96" s="8">
        <v>3930</v>
      </c>
      <c r="AR96" s="8">
        <v>39.700000000000003</v>
      </c>
      <c r="AS96" s="8">
        <v>735</v>
      </c>
      <c r="AT96" s="8">
        <v>230</v>
      </c>
      <c r="AU96" s="8">
        <v>32.1</v>
      </c>
      <c r="AV96" s="8">
        <v>171</v>
      </c>
      <c r="AW96" s="8">
        <v>11.299999999999999</v>
      </c>
      <c r="AX96" s="8">
        <v>8.4</v>
      </c>
      <c r="AY96" s="8">
        <v>0.6</v>
      </c>
      <c r="AZ96" s="8">
        <v>0.68</v>
      </c>
      <c r="BA96" s="8">
        <v>78.400000000000006</v>
      </c>
      <c r="BB96" s="8">
        <v>1.07</v>
      </c>
      <c r="BC96" s="8">
        <v>522</v>
      </c>
      <c r="BD96" s="8">
        <v>75</v>
      </c>
      <c r="BE96" s="8">
        <v>0.1</v>
      </c>
      <c r="BF96" s="8">
        <v>57.699999999999996</v>
      </c>
      <c r="BG96" s="8">
        <v>30.7</v>
      </c>
      <c r="BH96" s="8">
        <v>0.02</v>
      </c>
    </row>
    <row r="97" spans="1:60" x14ac:dyDescent="0.25">
      <c r="A97" s="38">
        <v>441</v>
      </c>
      <c r="B97" s="39" t="s">
        <v>129</v>
      </c>
      <c r="C97" s="39" t="s">
        <v>102</v>
      </c>
      <c r="D97" s="39" t="s">
        <v>90</v>
      </c>
      <c r="E97" s="39">
        <v>0</v>
      </c>
      <c r="F97" s="52">
        <v>41.498080713766988</v>
      </c>
      <c r="G97" s="52">
        <f t="shared" si="4"/>
        <v>71.907954797724798</v>
      </c>
      <c r="H97" s="39" t="s">
        <v>17</v>
      </c>
      <c r="I97" s="39" t="s">
        <v>14</v>
      </c>
      <c r="J97" s="40">
        <v>43183</v>
      </c>
      <c r="K97" s="8">
        <v>257.49458479999993</v>
      </c>
      <c r="L97" s="8">
        <v>376.04203139999993</v>
      </c>
      <c r="M97" s="8">
        <v>118.54744660000001</v>
      </c>
      <c r="N97" s="8">
        <v>42.452747100000003</v>
      </c>
      <c r="O97" s="8">
        <v>410</v>
      </c>
      <c r="P97" s="8">
        <v>0.28000000000000003</v>
      </c>
      <c r="Q97" s="8">
        <v>313</v>
      </c>
      <c r="R97" s="8">
        <v>202</v>
      </c>
      <c r="S97" s="8">
        <v>69.3</v>
      </c>
      <c r="T97" s="8">
        <v>53.9</v>
      </c>
      <c r="U97" s="8">
        <v>1.6600000000000001</v>
      </c>
      <c r="V97" s="8">
        <v>10.700000000000001</v>
      </c>
      <c r="W97" s="8">
        <v>6.8400000000000007</v>
      </c>
      <c r="X97" s="8">
        <v>0.69000000000000006</v>
      </c>
      <c r="Y97" s="8">
        <v>20.8</v>
      </c>
      <c r="Z97" s="8">
        <v>10.600000000000001</v>
      </c>
      <c r="AA97" s="8">
        <v>1.5</v>
      </c>
      <c r="AB97" s="8">
        <v>42.199999999999996</v>
      </c>
      <c r="AC97" s="8">
        <v>0.15</v>
      </c>
      <c r="AD97" s="8">
        <v>2170</v>
      </c>
      <c r="AE97" s="8">
        <v>5.9499999999999993</v>
      </c>
      <c r="AF97" s="8">
        <v>107</v>
      </c>
      <c r="AG97" s="8">
        <v>67.699999999999989</v>
      </c>
      <c r="AH97" s="8">
        <v>0.94</v>
      </c>
      <c r="AI97" s="8">
        <v>11.899999999999999</v>
      </c>
      <c r="AJ97" s="8">
        <v>12.4</v>
      </c>
      <c r="AK97" s="8">
        <v>0.02</v>
      </c>
      <c r="AL97" s="8">
        <v>21</v>
      </c>
      <c r="AM97" s="8">
        <v>9.8000000000000007</v>
      </c>
      <c r="AN97" s="8">
        <v>2.2000000000000002</v>
      </c>
      <c r="AO97" s="8">
        <v>258</v>
      </c>
      <c r="AP97" s="8">
        <v>0.72</v>
      </c>
      <c r="AQ97" s="8">
        <v>3980</v>
      </c>
      <c r="AR97" s="8">
        <v>42.300000000000004</v>
      </c>
      <c r="AS97" s="8">
        <v>538</v>
      </c>
      <c r="AT97" s="8">
        <v>187</v>
      </c>
      <c r="AU97" s="8">
        <v>33.5</v>
      </c>
      <c r="AV97" s="8">
        <v>87.100000000000009</v>
      </c>
      <c r="AW97" s="8">
        <v>10</v>
      </c>
      <c r="AX97" s="8">
        <v>3.69</v>
      </c>
      <c r="AY97" s="8">
        <v>0.65</v>
      </c>
      <c r="AZ97" s="8">
        <v>0.84000000000000008</v>
      </c>
      <c r="BA97" s="8">
        <v>73.5</v>
      </c>
      <c r="BB97" s="8">
        <v>0.82000000000000006</v>
      </c>
      <c r="BC97" s="8">
        <v>313</v>
      </c>
      <c r="BD97" s="8">
        <v>55.5</v>
      </c>
      <c r="BE97" s="8">
        <v>0.09</v>
      </c>
      <c r="BF97" s="8">
        <v>31.299999999999997</v>
      </c>
      <c r="BG97" s="8">
        <v>25.8</v>
      </c>
      <c r="BH97" s="8">
        <v>0</v>
      </c>
    </row>
    <row r="98" spans="1:60" x14ac:dyDescent="0.25">
      <c r="A98" s="38">
        <v>444</v>
      </c>
      <c r="B98" s="39" t="s">
        <v>129</v>
      </c>
      <c r="C98" s="39" t="s">
        <v>103</v>
      </c>
      <c r="D98" s="39" t="s">
        <v>138</v>
      </c>
      <c r="E98" s="39">
        <v>3.4</v>
      </c>
      <c r="F98" s="52">
        <v>52.002282394439256</v>
      </c>
      <c r="G98" s="52">
        <f t="shared" si="4"/>
        <v>90.109655855898893</v>
      </c>
      <c r="H98" s="39" t="s">
        <v>17</v>
      </c>
      <c r="I98" s="39" t="s">
        <v>14</v>
      </c>
      <c r="J98" s="40">
        <v>43183</v>
      </c>
      <c r="K98" s="8">
        <v>342.38427540000004</v>
      </c>
      <c r="L98" s="8">
        <v>469.66506745000004</v>
      </c>
      <c r="M98" s="8">
        <v>127.28079205</v>
      </c>
      <c r="N98" s="8">
        <v>45.961056550000009</v>
      </c>
      <c r="O98" s="8">
        <v>719</v>
      </c>
      <c r="P98" s="8">
        <v>0.41000000000000003</v>
      </c>
      <c r="Q98" s="8">
        <v>358</v>
      </c>
      <c r="R98" s="8">
        <v>359</v>
      </c>
      <c r="S98" s="8">
        <v>134</v>
      </c>
      <c r="T98" s="8">
        <v>94.399999999999991</v>
      </c>
      <c r="U98" s="8">
        <v>2.7800000000000002</v>
      </c>
      <c r="V98" s="8">
        <v>24.2</v>
      </c>
      <c r="W98" s="8">
        <v>8.73</v>
      </c>
      <c r="X98" s="8">
        <v>1.42</v>
      </c>
      <c r="Y98" s="8">
        <v>15.5</v>
      </c>
      <c r="Z98" s="8">
        <v>20.6</v>
      </c>
      <c r="AA98" s="8">
        <v>1.7999999999999998</v>
      </c>
      <c r="AB98" s="8">
        <v>33.1</v>
      </c>
      <c r="AC98" s="8">
        <v>0.15</v>
      </c>
      <c r="AD98" s="8">
        <v>2130</v>
      </c>
      <c r="AE98" s="8">
        <v>5.09</v>
      </c>
      <c r="AF98" s="8">
        <v>196</v>
      </c>
      <c r="AG98" s="8">
        <v>97.2</v>
      </c>
      <c r="AH98" s="8">
        <v>1.07</v>
      </c>
      <c r="AI98" s="8">
        <v>28</v>
      </c>
      <c r="AJ98" s="8">
        <v>15.8</v>
      </c>
      <c r="AK98" s="8">
        <v>0.05</v>
      </c>
      <c r="AL98" s="8">
        <v>15.8</v>
      </c>
      <c r="AM98" s="8">
        <v>25.9</v>
      </c>
      <c r="AN98" s="8">
        <v>2.8000000000000003</v>
      </c>
      <c r="AO98" s="8">
        <v>195</v>
      </c>
      <c r="AP98" s="8">
        <v>1.1000000000000001</v>
      </c>
      <c r="AQ98" s="8">
        <v>3880</v>
      </c>
      <c r="AR98" s="8">
        <v>77.300000000000011</v>
      </c>
      <c r="AS98" s="8">
        <v>727</v>
      </c>
      <c r="AT98" s="8">
        <v>263</v>
      </c>
      <c r="AU98" s="8">
        <v>40.599999999999994</v>
      </c>
      <c r="AV98" s="8">
        <v>195</v>
      </c>
      <c r="AW98" s="8">
        <v>13.5</v>
      </c>
      <c r="AX98" s="8">
        <v>9.64</v>
      </c>
      <c r="AY98" s="8">
        <v>0.53</v>
      </c>
      <c r="AZ98" s="8">
        <v>0.94</v>
      </c>
      <c r="BA98" s="8">
        <v>94.5</v>
      </c>
      <c r="BB98" s="8">
        <v>1.33</v>
      </c>
      <c r="BC98" s="8">
        <v>507</v>
      </c>
      <c r="BD98" s="8">
        <v>87.2</v>
      </c>
      <c r="BE98" s="8">
        <v>0.10999999999999999</v>
      </c>
      <c r="BF98" s="8">
        <v>66.3</v>
      </c>
      <c r="BG98" s="8">
        <v>30.4</v>
      </c>
      <c r="BH98" s="8">
        <v>0</v>
      </c>
    </row>
    <row r="99" spans="1:60" x14ac:dyDescent="0.25">
      <c r="A99" s="38">
        <v>447</v>
      </c>
      <c r="B99" s="39" t="s">
        <v>129</v>
      </c>
      <c r="C99" s="39" t="s">
        <v>132</v>
      </c>
      <c r="D99" s="39" t="s">
        <v>90</v>
      </c>
      <c r="E99" s="39">
        <v>0</v>
      </c>
      <c r="F99" s="52">
        <v>57.708268492582221</v>
      </c>
      <c r="G99" s="52">
        <f t="shared" si="4"/>
        <v>99.996999640586068</v>
      </c>
      <c r="H99" s="39" t="s">
        <v>17</v>
      </c>
      <c r="I99" s="39" t="s">
        <v>14</v>
      </c>
      <c r="J99" s="40">
        <v>43183</v>
      </c>
      <c r="K99" s="8">
        <v>318.83755580000008</v>
      </c>
      <c r="L99" s="8">
        <v>424.31345820000001</v>
      </c>
      <c r="M99" s="8">
        <v>105.4759024</v>
      </c>
      <c r="N99" s="8">
        <v>55.076354250000001</v>
      </c>
      <c r="O99">
        <v>330</v>
      </c>
      <c r="P99">
        <v>0.5</v>
      </c>
      <c r="Q99">
        <v>163</v>
      </c>
      <c r="R99">
        <v>133</v>
      </c>
      <c r="S99">
        <v>66.399999999999991</v>
      </c>
      <c r="T99">
        <v>43.7</v>
      </c>
      <c r="U99">
        <v>1.03</v>
      </c>
      <c r="V99">
        <v>22.599999999999998</v>
      </c>
      <c r="W99">
        <v>13.700000000000001</v>
      </c>
      <c r="X99">
        <v>0.52</v>
      </c>
      <c r="Y99" s="8">
        <v>26.6</v>
      </c>
      <c r="Z99" s="8">
        <v>20.2</v>
      </c>
      <c r="AA99" s="8">
        <v>1.4000000000000001</v>
      </c>
      <c r="AB99" s="8">
        <v>46.1</v>
      </c>
      <c r="AC99" s="8">
        <v>0.24</v>
      </c>
      <c r="AD99" s="8">
        <v>2020</v>
      </c>
      <c r="AE99" s="8">
        <v>5.88</v>
      </c>
      <c r="AF99" s="8">
        <v>173</v>
      </c>
      <c r="AG99" s="8">
        <v>106</v>
      </c>
      <c r="AH99" s="8">
        <v>1.3900000000000001</v>
      </c>
      <c r="AI99" s="8">
        <v>36.5</v>
      </c>
      <c r="AJ99" s="8">
        <v>20.299999999999997</v>
      </c>
      <c r="AK99" s="8">
        <v>0.09</v>
      </c>
      <c r="AL99" s="8">
        <v>27.9</v>
      </c>
      <c r="AM99" s="8">
        <v>34</v>
      </c>
      <c r="AN99" s="8">
        <v>4.4000000000000004</v>
      </c>
      <c r="AO99" s="8">
        <v>280</v>
      </c>
      <c r="AP99" s="8">
        <v>1.04</v>
      </c>
      <c r="AQ99" s="8">
        <v>3860</v>
      </c>
      <c r="AR99" s="8">
        <v>82.899999999999991</v>
      </c>
      <c r="AS99" s="8">
        <v>675</v>
      </c>
      <c r="AT99" s="8">
        <v>318</v>
      </c>
      <c r="AU99" s="8">
        <v>48.2</v>
      </c>
      <c r="AV99" s="8">
        <v>202</v>
      </c>
      <c r="AW99" s="8">
        <v>17.899999999999999</v>
      </c>
      <c r="AX99" s="8">
        <v>9.4599999999999991</v>
      </c>
      <c r="AY99" s="8">
        <v>0.56000000000000005</v>
      </c>
      <c r="AZ99" s="8">
        <v>0.90999999999999992</v>
      </c>
      <c r="BA99" s="8">
        <v>143</v>
      </c>
      <c r="BB99" s="8">
        <v>1.59</v>
      </c>
      <c r="BC99" s="8">
        <v>501</v>
      </c>
      <c r="BD99" s="8">
        <v>120</v>
      </c>
      <c r="BE99" s="8">
        <v>0.15</v>
      </c>
      <c r="BF99" s="8">
        <v>60.4</v>
      </c>
      <c r="BG99" s="8">
        <v>32</v>
      </c>
      <c r="BH99" s="8">
        <v>0.02</v>
      </c>
    </row>
    <row r="100" spans="1:60" x14ac:dyDescent="0.25">
      <c r="A100" s="38">
        <v>450</v>
      </c>
      <c r="B100" s="39" t="s">
        <v>129</v>
      </c>
      <c r="C100" s="39" t="s">
        <v>104</v>
      </c>
      <c r="D100" s="39" t="s">
        <v>90</v>
      </c>
      <c r="E100" s="39">
        <v>0</v>
      </c>
      <c r="F100" s="52">
        <v>39.682539682539698</v>
      </c>
      <c r="G100" s="52">
        <f t="shared" si="4"/>
        <v>68.761981775324372</v>
      </c>
      <c r="H100" s="39" t="s">
        <v>17</v>
      </c>
      <c r="I100" s="39" t="s">
        <v>14</v>
      </c>
      <c r="J100" s="40">
        <v>43183</v>
      </c>
      <c r="K100" s="8">
        <v>394.3438050499999</v>
      </c>
      <c r="L100" s="8">
        <v>563.26148169999999</v>
      </c>
      <c r="M100" s="8">
        <v>168.91767665000003</v>
      </c>
      <c r="N100" s="8">
        <v>58.83449985</v>
      </c>
      <c r="O100" s="50">
        <v>376</v>
      </c>
      <c r="P100" s="50">
        <v>0.38</v>
      </c>
      <c r="Q100" s="50">
        <v>204</v>
      </c>
      <c r="R100" s="50">
        <v>151</v>
      </c>
      <c r="S100" s="50">
        <v>107</v>
      </c>
      <c r="T100" s="50">
        <v>52.599999999999994</v>
      </c>
      <c r="U100" s="50">
        <v>0.89999999999999991</v>
      </c>
      <c r="V100" s="50">
        <v>24.900000000000002</v>
      </c>
      <c r="W100" s="50">
        <v>13.3</v>
      </c>
      <c r="X100" s="50">
        <v>0.61</v>
      </c>
      <c r="Y100" s="8">
        <v>21.099999999999998</v>
      </c>
      <c r="Z100" s="8">
        <v>17.600000000000001</v>
      </c>
      <c r="AA100" s="8">
        <v>2.5</v>
      </c>
      <c r="AB100" s="8">
        <v>34</v>
      </c>
      <c r="AC100" s="8">
        <v>0.06</v>
      </c>
      <c r="AD100" s="8">
        <v>2120</v>
      </c>
      <c r="AE100" s="8">
        <v>3.91</v>
      </c>
      <c r="AF100" s="8">
        <v>250</v>
      </c>
      <c r="AG100" s="8">
        <v>99.2</v>
      </c>
      <c r="AH100" s="8">
        <v>1.1100000000000001</v>
      </c>
      <c r="AI100" s="8">
        <v>31.200000000000003</v>
      </c>
      <c r="AJ100" s="8">
        <v>17.100000000000001</v>
      </c>
      <c r="AK100" s="8">
        <v>7.0000000000000007E-2</v>
      </c>
      <c r="AL100" s="8">
        <v>22.1</v>
      </c>
      <c r="AM100" s="8">
        <v>28.2</v>
      </c>
      <c r="AN100" s="8">
        <v>7.7</v>
      </c>
      <c r="AO100" s="8">
        <v>164</v>
      </c>
      <c r="AP100" s="8">
        <v>0.53</v>
      </c>
      <c r="AQ100" s="8">
        <v>3910</v>
      </c>
      <c r="AR100" s="8">
        <v>37.299999999999997</v>
      </c>
      <c r="AS100" s="8">
        <v>851</v>
      </c>
      <c r="AT100" s="8">
        <v>261</v>
      </c>
      <c r="AU100" s="8">
        <v>30.6</v>
      </c>
      <c r="AV100" s="8">
        <v>198</v>
      </c>
      <c r="AW100" s="8">
        <v>14.299999999999999</v>
      </c>
      <c r="AX100" s="8">
        <v>9.15</v>
      </c>
      <c r="AY100" s="8">
        <v>0.6</v>
      </c>
      <c r="AZ100" s="8">
        <v>0.53</v>
      </c>
      <c r="BA100" s="8">
        <v>88.699999999999989</v>
      </c>
      <c r="BB100" s="8">
        <v>1.01</v>
      </c>
      <c r="BC100" s="8">
        <v>636</v>
      </c>
      <c r="BD100" s="8">
        <v>89.600000000000009</v>
      </c>
      <c r="BE100" s="8">
        <v>0.10999999999999999</v>
      </c>
      <c r="BF100" s="8">
        <v>65.8</v>
      </c>
      <c r="BG100" s="8">
        <v>32.700000000000003</v>
      </c>
      <c r="BH100" s="8">
        <v>0.06</v>
      </c>
    </row>
    <row r="101" spans="1:60" x14ac:dyDescent="0.25">
      <c r="A101" s="38">
        <v>453</v>
      </c>
      <c r="B101" s="39" t="s">
        <v>129</v>
      </c>
      <c r="C101" s="39" t="s">
        <v>105</v>
      </c>
      <c r="D101" s="39" t="s">
        <v>139</v>
      </c>
      <c r="E101" s="39">
        <v>6.8</v>
      </c>
      <c r="F101" s="52">
        <v>43.183940242763775</v>
      </c>
      <c r="G101" s="52">
        <f t="shared" si="4"/>
        <v>74.829215461382375</v>
      </c>
      <c r="H101" s="39" t="s">
        <v>17</v>
      </c>
      <c r="I101" s="39" t="s">
        <v>14</v>
      </c>
      <c r="J101" s="40">
        <v>43183</v>
      </c>
      <c r="K101" s="8">
        <v>312.19312585</v>
      </c>
      <c r="L101" s="8">
        <v>460.79164609999998</v>
      </c>
      <c r="M101" s="8">
        <v>148.59852024999998</v>
      </c>
      <c r="N101" s="8">
        <v>40.914162899999994</v>
      </c>
      <c r="O101" s="50">
        <v>259</v>
      </c>
      <c r="P101" s="50">
        <v>0.39</v>
      </c>
      <c r="Q101" s="50">
        <v>140</v>
      </c>
      <c r="R101" s="50">
        <v>103</v>
      </c>
      <c r="S101" s="50">
        <v>45.099999999999994</v>
      </c>
      <c r="T101" s="50">
        <v>36.200000000000003</v>
      </c>
      <c r="U101" s="50">
        <v>0.76</v>
      </c>
      <c r="V101" s="50">
        <v>11.299999999999999</v>
      </c>
      <c r="W101" s="50">
        <v>8.5299999999999994</v>
      </c>
      <c r="X101" s="50">
        <v>0.4</v>
      </c>
      <c r="Y101" s="8">
        <v>11</v>
      </c>
      <c r="Z101" s="8">
        <v>9.5</v>
      </c>
      <c r="AA101" s="8">
        <v>1.1000000000000001</v>
      </c>
      <c r="AB101" s="8">
        <v>40</v>
      </c>
      <c r="AC101" s="8">
        <v>0.12</v>
      </c>
      <c r="AD101" s="8">
        <v>2170</v>
      </c>
      <c r="AE101" s="8">
        <v>3.81</v>
      </c>
      <c r="AF101" s="8">
        <v>108</v>
      </c>
      <c r="AG101" s="8">
        <v>68.8</v>
      </c>
      <c r="AH101" s="8">
        <v>1.1100000000000001</v>
      </c>
      <c r="AI101" s="8">
        <v>13.100000000000001</v>
      </c>
      <c r="AJ101" s="8">
        <v>11.5</v>
      </c>
      <c r="AK101" s="8">
        <v>0.05</v>
      </c>
      <c r="AL101" s="8">
        <v>14.6</v>
      </c>
      <c r="AM101" s="8">
        <v>10.9</v>
      </c>
      <c r="AN101" s="8">
        <v>84.3</v>
      </c>
      <c r="AO101" s="8">
        <v>212</v>
      </c>
      <c r="AP101" s="8">
        <v>0.43999999999999995</v>
      </c>
      <c r="AQ101" s="8">
        <v>3970</v>
      </c>
      <c r="AR101" s="8">
        <v>34.799999999999997</v>
      </c>
      <c r="AS101" s="8">
        <v>503</v>
      </c>
      <c r="AT101" s="8">
        <v>188</v>
      </c>
      <c r="AU101" s="8">
        <v>32.9</v>
      </c>
      <c r="AV101" s="8">
        <v>89.3</v>
      </c>
      <c r="AW101" s="8">
        <v>9.68</v>
      </c>
      <c r="AX101" s="8">
        <v>3.71</v>
      </c>
      <c r="AY101" s="8">
        <v>0.58000000000000007</v>
      </c>
      <c r="AZ101" s="8">
        <v>0.66</v>
      </c>
      <c r="BA101" s="8">
        <v>73.3</v>
      </c>
      <c r="BB101" s="8">
        <v>0.75</v>
      </c>
      <c r="BC101" s="8">
        <v>328</v>
      </c>
      <c r="BD101" s="8">
        <v>58.5</v>
      </c>
      <c r="BE101" s="8">
        <v>0.1</v>
      </c>
      <c r="BF101" s="8">
        <v>32</v>
      </c>
      <c r="BG101" s="8">
        <v>22.200000000000003</v>
      </c>
      <c r="BH101" s="8">
        <v>0</v>
      </c>
    </row>
    <row r="102" spans="1:60" x14ac:dyDescent="0.25">
      <c r="A102" s="38">
        <v>456</v>
      </c>
      <c r="B102" s="39" t="s">
        <v>129</v>
      </c>
      <c r="C102" s="39" t="s">
        <v>106</v>
      </c>
      <c r="D102" s="39" t="s">
        <v>90</v>
      </c>
      <c r="E102" s="39">
        <v>0</v>
      </c>
      <c r="F102" s="52">
        <v>50.57578586990352</v>
      </c>
      <c r="G102" s="52">
        <f t="shared" si="4"/>
        <v>87.637819909727128</v>
      </c>
      <c r="H102" s="39" t="s">
        <v>17</v>
      </c>
      <c r="I102" s="39" t="s">
        <v>14</v>
      </c>
      <c r="J102" s="40">
        <v>43183</v>
      </c>
      <c r="K102" s="8">
        <v>299.56842325000002</v>
      </c>
      <c r="L102" s="8">
        <v>406.00153520000003</v>
      </c>
      <c r="M102" s="8">
        <v>106.43311195000001</v>
      </c>
      <c r="N102" s="8">
        <v>33.244716449999999</v>
      </c>
      <c r="O102" s="8">
        <v>568</v>
      </c>
      <c r="P102" s="8">
        <v>0.42000000000000004</v>
      </c>
      <c r="Q102" s="8">
        <v>342</v>
      </c>
      <c r="R102" s="8">
        <v>262</v>
      </c>
      <c r="S102" s="8">
        <v>97.2</v>
      </c>
      <c r="T102" s="8">
        <v>77.8</v>
      </c>
      <c r="U102" s="8">
        <v>2.36</v>
      </c>
      <c r="V102" s="8">
        <v>20.8</v>
      </c>
      <c r="W102" s="8">
        <v>11.5</v>
      </c>
      <c r="X102" s="8">
        <v>1.18</v>
      </c>
      <c r="Y102" s="8">
        <v>7.1</v>
      </c>
      <c r="Z102" s="8">
        <v>20.7</v>
      </c>
      <c r="AA102" s="8">
        <v>1.6</v>
      </c>
      <c r="AB102" s="8">
        <v>34.900000000000006</v>
      </c>
      <c r="AC102" s="8">
        <v>0.08</v>
      </c>
      <c r="AD102" s="8">
        <v>2150</v>
      </c>
      <c r="AE102" s="8">
        <v>3.89</v>
      </c>
      <c r="AF102" s="8">
        <v>168</v>
      </c>
      <c r="AG102" s="8">
        <v>82.2</v>
      </c>
      <c r="AH102" s="8">
        <v>1.3900000000000001</v>
      </c>
      <c r="AI102" s="8">
        <v>20</v>
      </c>
      <c r="AJ102" s="8">
        <v>12.5</v>
      </c>
      <c r="AK102" s="8">
        <v>0.08</v>
      </c>
      <c r="AL102" s="8">
        <v>8</v>
      </c>
      <c r="AM102" s="8">
        <v>17.600000000000001</v>
      </c>
      <c r="AN102" s="8">
        <v>88.699999999999989</v>
      </c>
      <c r="AO102" s="8">
        <v>152</v>
      </c>
      <c r="AP102" s="8">
        <v>0.85000000000000009</v>
      </c>
      <c r="AQ102" s="8">
        <v>4230</v>
      </c>
      <c r="AR102" s="8">
        <v>46.1</v>
      </c>
      <c r="AS102" s="8">
        <v>629</v>
      </c>
      <c r="AT102" s="8">
        <v>268</v>
      </c>
      <c r="AU102" s="8">
        <v>42</v>
      </c>
      <c r="AV102" s="8">
        <v>107</v>
      </c>
      <c r="AW102" s="8">
        <v>11.100000000000001</v>
      </c>
      <c r="AX102" s="8">
        <v>5.15</v>
      </c>
      <c r="AY102" s="8">
        <v>1.8900000000000001</v>
      </c>
      <c r="AZ102" s="8">
        <v>0.38</v>
      </c>
      <c r="BA102" s="8">
        <v>95.8</v>
      </c>
      <c r="BB102" s="8">
        <v>3.09</v>
      </c>
      <c r="BC102" s="8">
        <v>457</v>
      </c>
      <c r="BD102" s="8">
        <v>71.2</v>
      </c>
      <c r="BE102" s="8">
        <v>0.19</v>
      </c>
      <c r="BF102" s="8">
        <v>52.199999999999996</v>
      </c>
      <c r="BG102" s="8">
        <v>23.2</v>
      </c>
      <c r="BH102" s="8">
        <v>0</v>
      </c>
    </row>
    <row r="103" spans="1:60" x14ac:dyDescent="0.25">
      <c r="A103" s="38">
        <v>459</v>
      </c>
      <c r="B103" s="39" t="s">
        <v>129</v>
      </c>
      <c r="C103" s="39" t="s">
        <v>133</v>
      </c>
      <c r="D103" s="39" t="s">
        <v>139</v>
      </c>
      <c r="E103" s="39">
        <v>6.8</v>
      </c>
      <c r="F103" s="52">
        <v>55.763045959124391</v>
      </c>
      <c r="G103" s="52">
        <f t="shared" si="4"/>
        <v>96.626314259442708</v>
      </c>
      <c r="H103" s="39" t="s">
        <v>17</v>
      </c>
      <c r="I103" s="39" t="s">
        <v>14</v>
      </c>
      <c r="J103" s="40">
        <v>43183</v>
      </c>
      <c r="K103" s="8">
        <v>276.87104855000001</v>
      </c>
      <c r="L103" s="8">
        <v>358.47238404999996</v>
      </c>
      <c r="M103" s="8">
        <v>81.60133549999999</v>
      </c>
      <c r="N103" s="8">
        <v>47.548156599999999</v>
      </c>
      <c r="O103" s="8">
        <v>514</v>
      </c>
      <c r="P103" s="8">
        <v>0.45999999999999996</v>
      </c>
      <c r="Q103" s="8">
        <v>254</v>
      </c>
      <c r="R103" s="8">
        <v>250</v>
      </c>
      <c r="S103" s="8">
        <v>78.400000000000006</v>
      </c>
      <c r="T103" s="8">
        <v>69.599999999999994</v>
      </c>
      <c r="U103" s="8">
        <v>2.52</v>
      </c>
      <c r="V103" s="8">
        <v>23</v>
      </c>
      <c r="W103" s="8">
        <v>17.920000000000002</v>
      </c>
      <c r="X103" s="8">
        <v>1.1600000000000001</v>
      </c>
      <c r="Y103" s="8">
        <v>22.599999999999998</v>
      </c>
      <c r="Z103" s="8">
        <v>17.899999999999999</v>
      </c>
      <c r="AA103" s="8">
        <v>2.4</v>
      </c>
      <c r="AB103" s="8">
        <v>49.800000000000004</v>
      </c>
      <c r="AC103" s="8">
        <v>0.17</v>
      </c>
      <c r="AD103" s="8">
        <v>2020</v>
      </c>
      <c r="AE103" s="8">
        <v>5.18</v>
      </c>
      <c r="AF103" s="8">
        <v>119</v>
      </c>
      <c r="AG103" s="8">
        <v>97.899999999999991</v>
      </c>
      <c r="AH103" s="8">
        <v>1.43</v>
      </c>
      <c r="AI103" s="8">
        <v>32.200000000000003</v>
      </c>
      <c r="AJ103" s="8">
        <v>16.899999999999999</v>
      </c>
      <c r="AK103" s="8">
        <v>0.12</v>
      </c>
      <c r="AL103" s="8">
        <v>24.2</v>
      </c>
      <c r="AM103" s="8">
        <v>30.099999999999998</v>
      </c>
      <c r="AN103" s="8">
        <v>71.2</v>
      </c>
      <c r="AO103" s="8">
        <v>278</v>
      </c>
      <c r="AP103" s="8">
        <v>1.19</v>
      </c>
      <c r="AQ103" s="8">
        <v>3940</v>
      </c>
      <c r="AR103" s="8">
        <v>78.2</v>
      </c>
      <c r="AS103" s="8">
        <v>549</v>
      </c>
      <c r="AT103" s="8">
        <v>331</v>
      </c>
      <c r="AU103" s="8">
        <v>73.600000000000009</v>
      </c>
      <c r="AV103" s="8">
        <v>167</v>
      </c>
      <c r="AW103" s="8">
        <v>15.2</v>
      </c>
      <c r="AX103" s="8">
        <v>7.76</v>
      </c>
      <c r="AY103" s="8">
        <v>2.48</v>
      </c>
      <c r="AZ103" s="8">
        <v>0.6</v>
      </c>
      <c r="BA103" s="8">
        <v>154</v>
      </c>
      <c r="BB103" s="8">
        <v>2.44</v>
      </c>
      <c r="BC103" s="8">
        <v>402</v>
      </c>
      <c r="BD103" s="8">
        <v>114</v>
      </c>
      <c r="BE103" s="8">
        <v>0.21000000000000002</v>
      </c>
      <c r="BF103" s="8">
        <v>61.4</v>
      </c>
      <c r="BG103" s="8">
        <v>24.900000000000002</v>
      </c>
      <c r="BH103" s="8">
        <v>0</v>
      </c>
    </row>
    <row r="104" spans="1:60" x14ac:dyDescent="0.25">
      <c r="A104" s="38">
        <v>462</v>
      </c>
      <c r="B104" s="39" t="s">
        <v>129</v>
      </c>
      <c r="C104" s="39" t="s">
        <v>107</v>
      </c>
      <c r="D104" s="39" t="s">
        <v>92</v>
      </c>
      <c r="E104" s="39">
        <v>10.1</v>
      </c>
      <c r="F104" s="52">
        <v>42.535532731611163</v>
      </c>
      <c r="G104" s="52">
        <f t="shared" si="4"/>
        <v>73.705653667667931</v>
      </c>
      <c r="H104" s="39" t="s">
        <v>17</v>
      </c>
      <c r="I104" s="39" t="s">
        <v>14</v>
      </c>
      <c r="J104" s="40">
        <v>43183</v>
      </c>
      <c r="K104" s="8">
        <v>354.34154204999999</v>
      </c>
      <c r="L104" s="8">
        <v>494.05791725</v>
      </c>
      <c r="M104" s="8">
        <v>139.71637519999999</v>
      </c>
      <c r="N104" s="8">
        <v>55.366647499999999</v>
      </c>
      <c r="O104" s="8">
        <v>472</v>
      </c>
      <c r="P104" s="8">
        <v>0.42000000000000004</v>
      </c>
      <c r="Q104" s="8">
        <v>394</v>
      </c>
      <c r="R104" s="8">
        <v>228</v>
      </c>
      <c r="S104" s="8">
        <v>130.80000000000001</v>
      </c>
      <c r="T104" s="8">
        <v>69.599999999999994</v>
      </c>
      <c r="U104" s="8">
        <v>1.7199999999999998</v>
      </c>
      <c r="V104" s="8">
        <v>21</v>
      </c>
      <c r="W104" s="8">
        <v>19.739999999999998</v>
      </c>
      <c r="X104" s="8">
        <v>1.24</v>
      </c>
      <c r="Y104" s="8">
        <v>21.299999999999997</v>
      </c>
      <c r="Z104" s="8">
        <v>14.5</v>
      </c>
      <c r="AA104" s="8">
        <v>5.2</v>
      </c>
      <c r="AB104" s="8">
        <v>36.299999999999997</v>
      </c>
      <c r="AC104" s="8">
        <v>0.14000000000000001</v>
      </c>
      <c r="AD104" s="8">
        <v>2170</v>
      </c>
      <c r="AE104" s="8">
        <v>4.37</v>
      </c>
      <c r="AF104" s="8">
        <v>186</v>
      </c>
      <c r="AG104" s="8">
        <v>81.400000000000006</v>
      </c>
      <c r="AH104" s="8">
        <v>0.90999999999999992</v>
      </c>
      <c r="AI104" s="8">
        <v>20.8</v>
      </c>
      <c r="AJ104" s="8">
        <v>16.599999999999998</v>
      </c>
      <c r="AK104" s="8">
        <v>0.03</v>
      </c>
      <c r="AL104" s="8">
        <v>21.299999999999997</v>
      </c>
      <c r="AM104" s="8">
        <v>20.2</v>
      </c>
      <c r="AN104" s="8">
        <v>64</v>
      </c>
      <c r="AO104" s="8">
        <v>131</v>
      </c>
      <c r="AP104" s="8">
        <v>1.08</v>
      </c>
      <c r="AQ104" s="8">
        <v>4130</v>
      </c>
      <c r="AR104" s="8">
        <v>42.800000000000004</v>
      </c>
      <c r="AS104" s="8">
        <v>644</v>
      </c>
      <c r="AT104" s="8">
        <v>246</v>
      </c>
      <c r="AU104" s="8">
        <v>32.200000000000003</v>
      </c>
      <c r="AV104" s="8">
        <v>128</v>
      </c>
      <c r="AW104" s="8">
        <v>13.3</v>
      </c>
      <c r="AX104" s="8">
        <v>6.02</v>
      </c>
      <c r="AY104" s="8">
        <v>2.2400000000000002</v>
      </c>
      <c r="AZ104" s="8">
        <v>0.55000000000000004</v>
      </c>
      <c r="BA104" s="8">
        <v>70.099999999999994</v>
      </c>
      <c r="BB104" s="8">
        <v>2.96</v>
      </c>
      <c r="BC104" s="8">
        <v>514</v>
      </c>
      <c r="BD104" s="8">
        <v>63</v>
      </c>
      <c r="BE104" s="8">
        <v>0.17</v>
      </c>
      <c r="BF104" s="8">
        <v>63.4</v>
      </c>
      <c r="BG104" s="8">
        <v>29.1</v>
      </c>
      <c r="BH104" s="8">
        <v>0</v>
      </c>
    </row>
    <row r="105" spans="1:60" x14ac:dyDescent="0.25">
      <c r="A105" s="38">
        <v>465</v>
      </c>
      <c r="B105" s="39" t="s">
        <v>129</v>
      </c>
      <c r="C105" s="39" t="s">
        <v>108</v>
      </c>
      <c r="D105" s="39" t="s">
        <v>90</v>
      </c>
      <c r="E105" s="39">
        <v>0</v>
      </c>
      <c r="F105" s="52">
        <v>42.276169727150119</v>
      </c>
      <c r="G105" s="52">
        <f t="shared" si="4"/>
        <v>73.256228950182148</v>
      </c>
      <c r="H105" s="39" t="s">
        <v>17</v>
      </c>
      <c r="I105" s="39" t="s">
        <v>14</v>
      </c>
      <c r="J105" s="40">
        <v>43183</v>
      </c>
      <c r="K105" s="8">
        <v>272.38568835000001</v>
      </c>
      <c r="L105" s="8">
        <v>389.92590015000007</v>
      </c>
      <c r="M105" s="8">
        <v>117.54021180000001</v>
      </c>
      <c r="N105" s="8">
        <v>43.159003650000002</v>
      </c>
      <c r="O105" s="8">
        <v>590</v>
      </c>
      <c r="P105" s="8">
        <v>0.48</v>
      </c>
      <c r="Q105" s="8">
        <v>376</v>
      </c>
      <c r="R105" s="8">
        <v>270</v>
      </c>
      <c r="S105" s="8">
        <v>86</v>
      </c>
      <c r="T105" s="8">
        <v>80.399999999999991</v>
      </c>
      <c r="U105" s="8">
        <v>2.56</v>
      </c>
      <c r="V105" s="8">
        <v>13.34</v>
      </c>
      <c r="W105" s="8">
        <v>14.379999999999999</v>
      </c>
      <c r="X105" s="8">
        <v>1.18</v>
      </c>
      <c r="Y105" s="8">
        <v>20.2</v>
      </c>
      <c r="Z105" s="8">
        <v>9</v>
      </c>
      <c r="AA105" s="8">
        <v>1.5</v>
      </c>
      <c r="AB105" s="8">
        <v>38.9</v>
      </c>
      <c r="AC105" s="8">
        <v>0.13</v>
      </c>
      <c r="AD105" s="8">
        <v>2180</v>
      </c>
      <c r="AE105" s="8">
        <v>3.85</v>
      </c>
      <c r="AF105" s="8">
        <v>100</v>
      </c>
      <c r="AG105" s="8">
        <v>70.8</v>
      </c>
      <c r="AH105" s="8">
        <v>1.07</v>
      </c>
      <c r="AI105" s="8">
        <v>13.799999999999999</v>
      </c>
      <c r="AJ105" s="8">
        <v>14</v>
      </c>
      <c r="AK105" s="8">
        <v>0.03</v>
      </c>
      <c r="AL105" s="8">
        <v>22.9</v>
      </c>
      <c r="AM105" s="8">
        <v>12.3</v>
      </c>
      <c r="AN105" s="8">
        <v>47.699999999999996</v>
      </c>
      <c r="AO105" s="8">
        <v>175</v>
      </c>
      <c r="AP105" s="8">
        <v>1.1300000000000001</v>
      </c>
      <c r="AQ105" s="8">
        <v>4060</v>
      </c>
      <c r="AR105" s="8">
        <v>39.700000000000003</v>
      </c>
      <c r="AS105" s="8">
        <v>472</v>
      </c>
      <c r="AT105" s="8">
        <v>219</v>
      </c>
      <c r="AU105" s="8">
        <v>42.9</v>
      </c>
      <c r="AV105" s="8">
        <v>73.600000000000009</v>
      </c>
      <c r="AW105" s="8">
        <v>10.4</v>
      </c>
      <c r="AX105" s="8">
        <v>3.58</v>
      </c>
      <c r="AY105" s="8">
        <v>1.6600000000000001</v>
      </c>
      <c r="AZ105" s="8">
        <v>0.56000000000000005</v>
      </c>
      <c r="BA105" s="8">
        <v>69.599999999999994</v>
      </c>
      <c r="BB105" s="8">
        <v>1.4000000000000001</v>
      </c>
      <c r="BC105" s="8">
        <v>312</v>
      </c>
      <c r="BD105" s="8">
        <v>55.199999999999996</v>
      </c>
      <c r="BE105" s="8">
        <v>0.12</v>
      </c>
      <c r="BF105" s="8">
        <v>31.9</v>
      </c>
      <c r="BG105" s="8">
        <v>22.5</v>
      </c>
      <c r="BH105" s="8">
        <v>0</v>
      </c>
    </row>
    <row r="106" spans="1:60" x14ac:dyDescent="0.25">
      <c r="A106" s="38">
        <v>468</v>
      </c>
      <c r="B106" s="39" t="s">
        <v>129</v>
      </c>
      <c r="C106" s="39" t="s">
        <v>109</v>
      </c>
      <c r="D106" s="39" t="s">
        <v>92</v>
      </c>
      <c r="E106" s="39">
        <v>10.1</v>
      </c>
      <c r="F106" s="52">
        <v>49.927378358750907</v>
      </c>
      <c r="G106" s="52">
        <f t="shared" si="4"/>
        <v>86.51425811601267</v>
      </c>
      <c r="H106" s="39" t="s">
        <v>17</v>
      </c>
      <c r="I106" s="39" t="s">
        <v>14</v>
      </c>
      <c r="J106" s="40">
        <v>43183</v>
      </c>
      <c r="K106" s="8">
        <v>308.60078125000001</v>
      </c>
      <c r="L106" s="8">
        <v>427.27394774999999</v>
      </c>
      <c r="M106" s="8">
        <v>118.67302219999999</v>
      </c>
      <c r="N106" s="8">
        <v>43.464637499999995</v>
      </c>
      <c r="O106" s="8">
        <v>534</v>
      </c>
      <c r="P106" s="8">
        <v>0.34</v>
      </c>
      <c r="Q106" s="8">
        <v>352</v>
      </c>
      <c r="R106" s="8">
        <v>240</v>
      </c>
      <c r="S106" s="8">
        <v>97</v>
      </c>
      <c r="T106" s="8">
        <v>75.400000000000006</v>
      </c>
      <c r="U106" s="8">
        <v>2.2200000000000002</v>
      </c>
      <c r="V106" s="8">
        <v>19.399999999999999</v>
      </c>
      <c r="W106" s="8">
        <v>14.28</v>
      </c>
      <c r="X106" s="8">
        <v>1.1400000000000001</v>
      </c>
      <c r="Y106" s="8">
        <v>18.100000000000001</v>
      </c>
      <c r="Z106" s="8">
        <v>10.3</v>
      </c>
      <c r="AA106" s="8">
        <v>2</v>
      </c>
      <c r="AB106" s="8">
        <v>38.799999999999997</v>
      </c>
      <c r="AC106" s="8">
        <v>0.13</v>
      </c>
      <c r="AD106" s="8">
        <v>2140</v>
      </c>
      <c r="AE106" s="8">
        <v>4.29</v>
      </c>
      <c r="AF106" s="8">
        <v>168</v>
      </c>
      <c r="AG106" s="8">
        <v>87.8</v>
      </c>
      <c r="AH106" s="8">
        <v>1.1300000000000001</v>
      </c>
      <c r="AI106" s="8">
        <v>20.099999999999998</v>
      </c>
      <c r="AJ106" s="8">
        <v>11.799999999999999</v>
      </c>
      <c r="AK106" s="8">
        <v>0.06</v>
      </c>
      <c r="AL106" s="8">
        <v>19</v>
      </c>
      <c r="AM106" s="8">
        <v>19.5</v>
      </c>
      <c r="AN106" s="8">
        <v>83.800000000000011</v>
      </c>
      <c r="AO106" s="8">
        <v>178</v>
      </c>
      <c r="AP106" s="8">
        <v>1</v>
      </c>
      <c r="AQ106" s="8">
        <v>4120</v>
      </c>
      <c r="AR106" s="8">
        <v>49.900000000000006</v>
      </c>
      <c r="AS106" s="8">
        <v>590</v>
      </c>
      <c r="AT106" s="8">
        <v>266</v>
      </c>
      <c r="AU106" s="8">
        <v>48.6</v>
      </c>
      <c r="AV106" s="8">
        <v>124</v>
      </c>
      <c r="AW106" s="8">
        <v>10.3</v>
      </c>
      <c r="AX106" s="8">
        <v>5.75</v>
      </c>
      <c r="AY106" s="8">
        <v>1.27</v>
      </c>
      <c r="AZ106" s="8">
        <v>0.37</v>
      </c>
      <c r="BA106" s="8">
        <v>84.5</v>
      </c>
      <c r="BB106" s="8">
        <v>1.46</v>
      </c>
      <c r="BC106" s="8">
        <v>459</v>
      </c>
      <c r="BD106" s="8">
        <v>69</v>
      </c>
      <c r="BE106" s="8">
        <v>0.13</v>
      </c>
      <c r="BF106" s="8">
        <v>53.099999999999994</v>
      </c>
      <c r="BG106" s="8">
        <v>24.3</v>
      </c>
      <c r="BH106" s="8">
        <v>0</v>
      </c>
    </row>
    <row r="107" spans="1:60" x14ac:dyDescent="0.25">
      <c r="A107" s="38">
        <v>471</v>
      </c>
      <c r="B107" s="39" t="s">
        <v>129</v>
      </c>
      <c r="C107" s="39" t="s">
        <v>134</v>
      </c>
      <c r="D107" s="39" t="s">
        <v>90</v>
      </c>
      <c r="E107" s="39">
        <v>0</v>
      </c>
      <c r="F107" s="52">
        <v>55.633364456893872</v>
      </c>
      <c r="G107" s="52">
        <f t="shared" si="4"/>
        <v>96.401601900699831</v>
      </c>
      <c r="H107" s="39" t="s">
        <v>17</v>
      </c>
      <c r="I107" s="39" t="s">
        <v>14</v>
      </c>
      <c r="J107" s="40">
        <v>43183</v>
      </c>
      <c r="K107" s="8">
        <v>329.55163895000004</v>
      </c>
      <c r="L107" s="8">
        <v>411.33574945000009</v>
      </c>
      <c r="M107" s="8">
        <v>81.784110500000011</v>
      </c>
      <c r="N107" s="8">
        <v>52.782258199999994</v>
      </c>
      <c r="O107" s="8">
        <v>550</v>
      </c>
      <c r="P107" s="8">
        <v>0.4</v>
      </c>
      <c r="Q107" s="8">
        <v>246</v>
      </c>
      <c r="R107" s="8">
        <v>258</v>
      </c>
      <c r="S107" s="8">
        <v>85</v>
      </c>
      <c r="T107" s="8">
        <v>73.600000000000009</v>
      </c>
      <c r="U107" s="8">
        <v>2.6</v>
      </c>
      <c r="V107" s="8">
        <v>27.200000000000003</v>
      </c>
      <c r="W107" s="8">
        <v>19.48</v>
      </c>
      <c r="X107" s="8">
        <v>1.26</v>
      </c>
      <c r="Y107" s="8">
        <v>25</v>
      </c>
      <c r="Z107" s="8">
        <v>14.2</v>
      </c>
      <c r="AA107" s="8">
        <v>1.7999999999999998</v>
      </c>
      <c r="AB107" s="8">
        <v>57.599999999999994</v>
      </c>
      <c r="AC107" s="8">
        <v>0.21999999999999997</v>
      </c>
      <c r="AD107" s="8">
        <v>1990</v>
      </c>
      <c r="AE107" s="8">
        <v>7.21</v>
      </c>
      <c r="AF107" s="8">
        <v>143</v>
      </c>
      <c r="AG107" s="8">
        <v>107</v>
      </c>
      <c r="AH107" s="8">
        <v>1.33</v>
      </c>
      <c r="AI107" s="8">
        <v>41.3</v>
      </c>
      <c r="AJ107" s="8">
        <v>16.899999999999999</v>
      </c>
      <c r="AK107" s="8">
        <v>0.09</v>
      </c>
      <c r="AL107" s="8">
        <v>23.4</v>
      </c>
      <c r="AM107" s="8">
        <v>39.6</v>
      </c>
      <c r="AN107" s="8">
        <v>79.2</v>
      </c>
      <c r="AO107" s="8">
        <v>285</v>
      </c>
      <c r="AP107" s="8">
        <v>1.21</v>
      </c>
      <c r="AQ107" s="8">
        <v>3970</v>
      </c>
      <c r="AR107" s="8">
        <v>71.3</v>
      </c>
      <c r="AS107" s="8">
        <v>583</v>
      </c>
      <c r="AT107" s="8">
        <v>364</v>
      </c>
      <c r="AU107" s="8">
        <v>64.3</v>
      </c>
      <c r="AV107" s="8">
        <v>188</v>
      </c>
      <c r="AW107" s="8">
        <v>15.2</v>
      </c>
      <c r="AX107" s="8">
        <v>8.33</v>
      </c>
      <c r="AY107" s="8">
        <v>1.62</v>
      </c>
      <c r="AZ107" s="8">
        <v>0.35000000000000003</v>
      </c>
      <c r="BA107" s="8">
        <v>149</v>
      </c>
      <c r="BB107" s="8">
        <v>1.7000000000000002</v>
      </c>
      <c r="BC107" s="8">
        <v>415</v>
      </c>
      <c r="BD107" s="8">
        <v>118</v>
      </c>
      <c r="BE107" s="8">
        <v>0.17</v>
      </c>
      <c r="BF107" s="8">
        <v>58.5</v>
      </c>
      <c r="BG107" s="8">
        <v>24.3</v>
      </c>
      <c r="BH107" s="8">
        <v>0.13</v>
      </c>
    </row>
    <row r="108" spans="1:60" x14ac:dyDescent="0.25">
      <c r="A108" s="38">
        <v>474</v>
      </c>
      <c r="B108" s="39" t="s">
        <v>129</v>
      </c>
      <c r="C108" s="39" t="s">
        <v>110</v>
      </c>
      <c r="D108" s="39" t="s">
        <v>90</v>
      </c>
      <c r="E108" s="39">
        <v>0</v>
      </c>
      <c r="F108" s="52">
        <v>38.515406162464984</v>
      </c>
      <c r="G108" s="52">
        <f t="shared" si="4"/>
        <v>66.739570546638333</v>
      </c>
      <c r="H108" s="39" t="s">
        <v>17</v>
      </c>
      <c r="I108" s="39" t="s">
        <v>14</v>
      </c>
      <c r="J108" s="40">
        <v>43183</v>
      </c>
      <c r="K108" s="8">
        <v>309.57459975</v>
      </c>
      <c r="L108" s="8">
        <v>430.44312625000003</v>
      </c>
      <c r="M108" s="8">
        <v>120.8685265</v>
      </c>
      <c r="N108" s="8">
        <v>41.721298900000001</v>
      </c>
      <c r="O108" s="8">
        <v>502</v>
      </c>
      <c r="P108" s="8">
        <v>0.36</v>
      </c>
      <c r="Q108" s="8">
        <v>326</v>
      </c>
      <c r="R108" s="8">
        <v>232</v>
      </c>
      <c r="S108" s="8">
        <v>116</v>
      </c>
      <c r="T108" s="8">
        <v>72</v>
      </c>
      <c r="U108" s="8">
        <v>1.6800000000000002</v>
      </c>
      <c r="V108" s="8">
        <v>17.34</v>
      </c>
      <c r="W108" s="8">
        <v>15.600000000000001</v>
      </c>
      <c r="X108" s="8">
        <v>1.1200000000000001</v>
      </c>
      <c r="Y108" s="8">
        <v>16.399999999999999</v>
      </c>
      <c r="Z108" s="8">
        <v>13.5</v>
      </c>
      <c r="AA108" s="8">
        <v>1.9</v>
      </c>
      <c r="AB108" s="8">
        <v>36.6</v>
      </c>
      <c r="AC108" s="8">
        <v>0.03</v>
      </c>
      <c r="AD108" s="8">
        <v>2160</v>
      </c>
      <c r="AE108" s="8">
        <v>4.24</v>
      </c>
      <c r="AF108" s="8">
        <v>212</v>
      </c>
      <c r="AG108" s="8">
        <v>82.300000000000011</v>
      </c>
      <c r="AH108" s="8">
        <v>0.8899999999999999</v>
      </c>
      <c r="AI108" s="8">
        <v>17.8</v>
      </c>
      <c r="AJ108" s="8">
        <v>12.5</v>
      </c>
      <c r="AK108" s="8">
        <v>0.01</v>
      </c>
      <c r="AL108" s="8">
        <v>18</v>
      </c>
      <c r="AM108" s="8">
        <v>15.600000000000001</v>
      </c>
      <c r="AN108" s="8">
        <v>81.300000000000011</v>
      </c>
      <c r="AO108" s="8">
        <v>157</v>
      </c>
      <c r="AP108" s="8">
        <v>1.01</v>
      </c>
      <c r="AQ108" s="8">
        <v>4120</v>
      </c>
      <c r="AR108" s="8">
        <v>48</v>
      </c>
      <c r="AS108" s="8">
        <v>694</v>
      </c>
      <c r="AT108" s="8">
        <v>244</v>
      </c>
      <c r="AU108" s="8">
        <v>34</v>
      </c>
      <c r="AV108" s="8">
        <v>119</v>
      </c>
      <c r="AW108" s="8">
        <v>10.9</v>
      </c>
      <c r="AX108" s="8">
        <v>5.3800000000000008</v>
      </c>
      <c r="AY108" s="8">
        <v>1.9700000000000002</v>
      </c>
      <c r="AZ108" s="8">
        <v>0.19</v>
      </c>
      <c r="BA108" s="8">
        <v>65.099999999999994</v>
      </c>
      <c r="BB108" s="8">
        <v>1.8199999999999998</v>
      </c>
      <c r="BC108" s="8">
        <v>534</v>
      </c>
      <c r="BD108" s="8">
        <v>55.9</v>
      </c>
      <c r="BE108" s="8">
        <v>0.1</v>
      </c>
      <c r="BF108" s="8">
        <v>49.5</v>
      </c>
      <c r="BG108" s="8">
        <v>23.900000000000002</v>
      </c>
      <c r="BH108" s="8">
        <v>0</v>
      </c>
    </row>
    <row r="109" spans="1:60" x14ac:dyDescent="0.25">
      <c r="A109" s="38">
        <v>477</v>
      </c>
      <c r="B109" s="39" t="s">
        <v>129</v>
      </c>
      <c r="C109" s="39" t="s">
        <v>111</v>
      </c>
      <c r="D109" s="39" t="s">
        <v>139</v>
      </c>
      <c r="E109" s="39">
        <v>6.8</v>
      </c>
      <c r="F109" s="52">
        <v>35.662413113393505</v>
      </c>
      <c r="G109" s="52">
        <f t="shared" si="4"/>
        <v>61.79589865429476</v>
      </c>
      <c r="H109" s="39" t="s">
        <v>17</v>
      </c>
      <c r="I109" s="39" t="s">
        <v>14</v>
      </c>
      <c r="J109" s="40">
        <v>43183</v>
      </c>
      <c r="K109" s="8">
        <v>344.69941870000002</v>
      </c>
      <c r="L109" s="8">
        <v>444.00335865</v>
      </c>
      <c r="M109" s="8">
        <v>99.30393995</v>
      </c>
      <c r="N109" s="8">
        <v>51.465160099999999</v>
      </c>
      <c r="O109" s="8">
        <v>406</v>
      </c>
      <c r="P109" s="8">
        <v>0.32</v>
      </c>
      <c r="Q109" s="8">
        <v>278</v>
      </c>
      <c r="R109" s="8">
        <v>187.2</v>
      </c>
      <c r="S109" s="8">
        <v>94.600000000000009</v>
      </c>
      <c r="T109" s="8">
        <v>60</v>
      </c>
      <c r="U109" s="8">
        <v>1.7599999999999998</v>
      </c>
      <c r="V109" s="8">
        <v>24.6</v>
      </c>
      <c r="W109" s="8">
        <v>21</v>
      </c>
      <c r="X109" s="8">
        <v>1</v>
      </c>
      <c r="Y109" s="8">
        <v>21.6</v>
      </c>
      <c r="Z109" s="8">
        <v>16.200000000000003</v>
      </c>
      <c r="AA109" s="8">
        <v>2.4</v>
      </c>
      <c r="AB109" s="8">
        <v>36.700000000000003</v>
      </c>
      <c r="AC109" s="8">
        <v>0.08</v>
      </c>
      <c r="AD109" s="8">
        <v>2130</v>
      </c>
      <c r="AE109" s="8">
        <v>3.43</v>
      </c>
      <c r="AF109" s="8">
        <v>193</v>
      </c>
      <c r="AG109" s="8">
        <v>92.6</v>
      </c>
      <c r="AH109" s="8">
        <v>1.48</v>
      </c>
      <c r="AI109" s="8">
        <v>32.1</v>
      </c>
      <c r="AJ109" s="8">
        <v>17</v>
      </c>
      <c r="AK109" s="8">
        <v>0.04</v>
      </c>
      <c r="AL109" s="8">
        <v>22.5</v>
      </c>
      <c r="AM109" s="8">
        <v>29.2</v>
      </c>
      <c r="AN109" s="8">
        <v>82.699999999999989</v>
      </c>
      <c r="AO109" s="8">
        <v>164</v>
      </c>
      <c r="AP109" s="8">
        <v>1.04</v>
      </c>
      <c r="AQ109" s="8">
        <v>3980</v>
      </c>
      <c r="AR109" s="8">
        <v>43.2</v>
      </c>
      <c r="AS109" s="8">
        <v>645</v>
      </c>
      <c r="AT109" s="8">
        <v>274</v>
      </c>
      <c r="AU109" s="8">
        <v>53.2</v>
      </c>
      <c r="AV109" s="8">
        <v>180</v>
      </c>
      <c r="AW109" s="8">
        <v>15.5</v>
      </c>
      <c r="AX109" s="8">
        <v>8.42</v>
      </c>
      <c r="AY109" s="8">
        <v>1.7399999999999998</v>
      </c>
      <c r="AZ109" s="8">
        <v>0.27</v>
      </c>
      <c r="BA109" s="8">
        <v>85.5</v>
      </c>
      <c r="BB109" s="8">
        <v>1.51</v>
      </c>
      <c r="BC109" s="8">
        <v>488</v>
      </c>
      <c r="BD109" s="8">
        <v>68.5</v>
      </c>
      <c r="BE109" s="8">
        <v>0.14000000000000001</v>
      </c>
      <c r="BF109" s="8">
        <v>59.900000000000006</v>
      </c>
      <c r="BG109" s="8">
        <v>27</v>
      </c>
      <c r="BH109" s="8">
        <v>0</v>
      </c>
    </row>
    <row r="110" spans="1:60" x14ac:dyDescent="0.25">
      <c r="A110" s="38">
        <v>480</v>
      </c>
      <c r="B110" s="39" t="s">
        <v>129</v>
      </c>
      <c r="C110" s="39" t="s">
        <v>112</v>
      </c>
      <c r="D110" s="39" t="s">
        <v>90</v>
      </c>
      <c r="E110" s="39">
        <v>0</v>
      </c>
      <c r="F110" s="52">
        <v>49.927378358750907</v>
      </c>
      <c r="G110" s="52">
        <f t="shared" si="4"/>
        <v>86.51425811601267</v>
      </c>
      <c r="H110" s="39" t="s">
        <v>17</v>
      </c>
      <c r="I110" s="39" t="s">
        <v>14</v>
      </c>
      <c r="J110" s="40">
        <v>43183</v>
      </c>
      <c r="K110" s="8">
        <v>322.82708860000002</v>
      </c>
      <c r="L110" s="8">
        <v>431.66539720000003</v>
      </c>
      <c r="M110" s="8">
        <v>108.8383086</v>
      </c>
      <c r="N110" s="8">
        <v>44.663635550000002</v>
      </c>
      <c r="O110" s="8">
        <v>436</v>
      </c>
      <c r="P110" s="8">
        <v>0.32</v>
      </c>
      <c r="Q110" s="8">
        <v>286</v>
      </c>
      <c r="R110" s="8">
        <v>198.6</v>
      </c>
      <c r="S110" s="8">
        <v>84.399999999999991</v>
      </c>
      <c r="T110" s="8">
        <v>63.2</v>
      </c>
      <c r="U110" s="8">
        <v>1.8199999999999998</v>
      </c>
      <c r="V110" s="8">
        <v>21.200000000000003</v>
      </c>
      <c r="W110" s="8">
        <v>18.34</v>
      </c>
      <c r="X110" s="8">
        <v>1</v>
      </c>
      <c r="Y110" s="8">
        <v>17.399999999999999</v>
      </c>
      <c r="Z110" s="8">
        <v>13.4</v>
      </c>
      <c r="AA110" s="8">
        <v>2.1</v>
      </c>
      <c r="AB110" s="8">
        <v>37.700000000000003</v>
      </c>
      <c r="AC110" s="8">
        <v>0.12</v>
      </c>
      <c r="AD110" s="8">
        <v>2130</v>
      </c>
      <c r="AE110" s="8">
        <v>3.89</v>
      </c>
      <c r="AF110" s="8">
        <v>166</v>
      </c>
      <c r="AG110" s="8">
        <v>90.8</v>
      </c>
      <c r="AH110" s="8">
        <v>1.19</v>
      </c>
      <c r="AI110" s="8">
        <v>24.1</v>
      </c>
      <c r="AJ110" s="8">
        <v>14.6</v>
      </c>
      <c r="AK110" s="8">
        <v>0.03</v>
      </c>
      <c r="AL110" s="8">
        <v>18.899999999999999</v>
      </c>
      <c r="AM110" s="8">
        <v>21.6</v>
      </c>
      <c r="AN110" s="8">
        <v>73</v>
      </c>
      <c r="AO110" s="8">
        <v>173</v>
      </c>
      <c r="AP110" s="8">
        <v>1.1200000000000001</v>
      </c>
      <c r="AQ110" s="8">
        <v>4040</v>
      </c>
      <c r="AR110" s="8">
        <v>53.8</v>
      </c>
      <c r="AS110" s="8">
        <v>587</v>
      </c>
      <c r="AT110" s="8">
        <v>279</v>
      </c>
      <c r="AU110" s="8">
        <v>50.9</v>
      </c>
      <c r="AV110" s="8">
        <v>152</v>
      </c>
      <c r="AW110" s="8">
        <v>12.1</v>
      </c>
      <c r="AX110" s="8">
        <v>7.53</v>
      </c>
      <c r="AY110" s="8">
        <v>1.45</v>
      </c>
      <c r="AZ110" s="8">
        <v>0.28000000000000003</v>
      </c>
      <c r="BA110" s="8">
        <v>84.600000000000009</v>
      </c>
      <c r="BB110" s="8">
        <v>1.36</v>
      </c>
      <c r="BC110" s="8">
        <v>405</v>
      </c>
      <c r="BD110" s="8">
        <v>68</v>
      </c>
      <c r="BE110" s="8">
        <v>0.13</v>
      </c>
      <c r="BF110" s="8">
        <v>49.2</v>
      </c>
      <c r="BG110" s="8">
        <v>23.599999999999998</v>
      </c>
      <c r="BH110" s="8">
        <v>0</v>
      </c>
    </row>
    <row r="111" spans="1:60" x14ac:dyDescent="0.25">
      <c r="A111" s="38">
        <v>483</v>
      </c>
      <c r="B111" s="39" t="s">
        <v>129</v>
      </c>
      <c r="C111" s="39" t="s">
        <v>135</v>
      </c>
      <c r="D111" s="39" t="s">
        <v>139</v>
      </c>
      <c r="E111" s="39">
        <v>6.8</v>
      </c>
      <c r="F111" s="52">
        <v>50.835148874364563</v>
      </c>
      <c r="G111" s="52">
        <f t="shared" si="4"/>
        <v>88.087244627212897</v>
      </c>
      <c r="H111" s="39" t="s">
        <v>17</v>
      </c>
      <c r="I111" s="39" t="s">
        <v>14</v>
      </c>
      <c r="J111" s="40">
        <v>43183</v>
      </c>
      <c r="K111" s="8">
        <v>430.29182559999992</v>
      </c>
      <c r="L111" s="8">
        <v>519.75053245000004</v>
      </c>
      <c r="M111" s="8">
        <v>89.458706849999999</v>
      </c>
      <c r="N111" s="8">
        <v>58.118241800000007</v>
      </c>
      <c r="O111" s="8">
        <v>368</v>
      </c>
      <c r="P111" s="8">
        <v>0.34</v>
      </c>
      <c r="Q111" s="8">
        <v>208</v>
      </c>
      <c r="R111" s="8">
        <v>171</v>
      </c>
      <c r="S111" s="8">
        <v>69</v>
      </c>
      <c r="T111" s="8">
        <v>50.599999999999994</v>
      </c>
      <c r="U111" s="8">
        <v>1.62</v>
      </c>
      <c r="V111" s="8">
        <v>29.6</v>
      </c>
      <c r="W111" s="8">
        <v>23</v>
      </c>
      <c r="X111" s="8">
        <v>0.84000000000000008</v>
      </c>
      <c r="Y111" s="8">
        <v>23.900000000000002</v>
      </c>
      <c r="Z111" s="8">
        <v>19</v>
      </c>
      <c r="AA111" s="8">
        <v>1.5</v>
      </c>
      <c r="AB111" s="8">
        <v>59</v>
      </c>
      <c r="AC111" s="8">
        <v>0.36</v>
      </c>
      <c r="AD111" s="8">
        <v>1990</v>
      </c>
      <c r="AE111" s="8">
        <v>7.22</v>
      </c>
      <c r="AF111" s="8">
        <v>132</v>
      </c>
      <c r="AG111" s="8">
        <v>118</v>
      </c>
      <c r="AH111" s="8">
        <v>1.41</v>
      </c>
      <c r="AI111" s="8">
        <v>60.7</v>
      </c>
      <c r="AJ111" s="8">
        <v>10.600000000000001</v>
      </c>
      <c r="AK111" s="8">
        <v>0.13</v>
      </c>
      <c r="AL111" s="51">
        <v>26.299999999999997</v>
      </c>
      <c r="AM111" s="51">
        <v>55.600000000000009</v>
      </c>
      <c r="AN111" s="51">
        <v>3.9000000000000004</v>
      </c>
      <c r="AO111" s="8">
        <v>334</v>
      </c>
      <c r="AP111" s="8">
        <v>1.18</v>
      </c>
      <c r="AQ111" s="8">
        <v>3840</v>
      </c>
      <c r="AR111" s="8">
        <v>75.099999999999994</v>
      </c>
      <c r="AS111" s="8">
        <v>615</v>
      </c>
      <c r="AT111" s="8">
        <v>389</v>
      </c>
      <c r="AU111" s="8">
        <v>62</v>
      </c>
      <c r="AV111" s="8">
        <v>234</v>
      </c>
      <c r="AW111" s="8">
        <v>17.399999999999999</v>
      </c>
      <c r="AX111" s="8">
        <v>9.3500000000000014</v>
      </c>
      <c r="AY111" s="8">
        <v>1.32</v>
      </c>
      <c r="AZ111" s="8">
        <v>0.29000000000000004</v>
      </c>
      <c r="BA111" s="8">
        <v>142</v>
      </c>
      <c r="BB111" s="8">
        <v>1.7999999999999998</v>
      </c>
      <c r="BC111" s="8">
        <v>411</v>
      </c>
      <c r="BD111" s="8">
        <v>120</v>
      </c>
      <c r="BE111" s="8">
        <v>0.16</v>
      </c>
      <c r="BF111" s="8">
        <v>59.3</v>
      </c>
      <c r="BG111" s="8">
        <v>25.2</v>
      </c>
      <c r="BH111" s="8">
        <v>0</v>
      </c>
    </row>
    <row r="112" spans="1:60" x14ac:dyDescent="0.25">
      <c r="A112" s="38">
        <v>486</v>
      </c>
      <c r="B112" s="39" t="s">
        <v>129</v>
      </c>
      <c r="C112" s="39" t="s">
        <v>113</v>
      </c>
      <c r="D112" s="39" t="s">
        <v>138</v>
      </c>
      <c r="E112" s="39">
        <v>3.4</v>
      </c>
      <c r="F112" s="52">
        <v>36.570183629007161</v>
      </c>
      <c r="G112" s="52">
        <f t="shared" si="4"/>
        <v>63.368885165494994</v>
      </c>
      <c r="H112" s="39" t="s">
        <v>17</v>
      </c>
      <c r="I112" s="39" t="s">
        <v>14</v>
      </c>
      <c r="J112" s="40">
        <v>43183</v>
      </c>
      <c r="K112" s="8">
        <v>353.39832835000004</v>
      </c>
      <c r="L112" s="8">
        <v>477.208078</v>
      </c>
      <c r="M112" s="8">
        <v>123.80974965</v>
      </c>
      <c r="N112" s="8">
        <v>45.323970550000006</v>
      </c>
      <c r="O112" s="8">
        <v>388</v>
      </c>
      <c r="P112" s="8">
        <v>0.36</v>
      </c>
      <c r="Q112" s="8">
        <v>288</v>
      </c>
      <c r="R112" s="8">
        <v>182</v>
      </c>
      <c r="S112" s="8">
        <v>110.39999999999999</v>
      </c>
      <c r="T112" s="8">
        <v>59.400000000000006</v>
      </c>
      <c r="U112" s="8">
        <v>1.3800000000000001</v>
      </c>
      <c r="V112" s="8">
        <v>23.799999999999997</v>
      </c>
      <c r="W112" s="8">
        <v>21</v>
      </c>
      <c r="X112" s="8">
        <v>0.94</v>
      </c>
      <c r="Y112" s="8">
        <v>17.899999999999999</v>
      </c>
      <c r="Z112" s="8">
        <v>17.600000000000001</v>
      </c>
      <c r="AA112" s="8">
        <v>1.7999999999999998</v>
      </c>
      <c r="AB112" s="8">
        <v>30.4</v>
      </c>
      <c r="AC112" s="8">
        <v>0.22999999999999998</v>
      </c>
      <c r="AD112" s="8">
        <v>2200</v>
      </c>
      <c r="AE112" s="8">
        <v>3.93</v>
      </c>
      <c r="AF112" s="8">
        <v>195</v>
      </c>
      <c r="AG112" s="8">
        <v>98.5</v>
      </c>
      <c r="AH112" s="8">
        <v>0.8899999999999999</v>
      </c>
      <c r="AI112" s="8">
        <v>31.6</v>
      </c>
      <c r="AJ112" s="8">
        <v>8.1399999999999988</v>
      </c>
      <c r="AK112" s="8">
        <v>0.05</v>
      </c>
      <c r="AL112" s="51">
        <v>18.5</v>
      </c>
      <c r="AM112" s="51">
        <v>30</v>
      </c>
      <c r="AN112" s="51">
        <v>3.9000000000000004</v>
      </c>
      <c r="AO112" s="8">
        <v>106</v>
      </c>
      <c r="AP112" s="8">
        <v>1.07</v>
      </c>
      <c r="AQ112" s="8">
        <v>4160</v>
      </c>
      <c r="AR112" s="8">
        <v>41</v>
      </c>
      <c r="AS112" s="8">
        <v>741</v>
      </c>
      <c r="AT112" s="8">
        <v>276</v>
      </c>
      <c r="AU112" s="8">
        <v>28.5</v>
      </c>
      <c r="AV112" s="8">
        <v>175</v>
      </c>
      <c r="AW112" s="8">
        <v>12.4</v>
      </c>
      <c r="AX112" s="8">
        <v>7.29</v>
      </c>
      <c r="AY112" s="8">
        <v>1.7799999999999998</v>
      </c>
      <c r="AZ112" s="8">
        <v>0.27</v>
      </c>
      <c r="BA112" s="8">
        <v>70.5</v>
      </c>
      <c r="BB112" s="8">
        <v>1.57</v>
      </c>
      <c r="BC112" s="8">
        <v>519</v>
      </c>
      <c r="BD112" s="8">
        <v>63.7</v>
      </c>
      <c r="BE112" s="8">
        <v>0.10999999999999999</v>
      </c>
      <c r="BF112" s="8">
        <v>59.2</v>
      </c>
      <c r="BG112" s="8">
        <v>26</v>
      </c>
      <c r="BH112" s="8">
        <v>0</v>
      </c>
    </row>
    <row r="113" spans="1:60" x14ac:dyDescent="0.25">
      <c r="A113" s="38">
        <v>489</v>
      </c>
      <c r="B113" s="39" t="s">
        <v>129</v>
      </c>
      <c r="C113" s="39" t="s">
        <v>114</v>
      </c>
      <c r="D113" s="39" t="s">
        <v>90</v>
      </c>
      <c r="E113" s="39">
        <v>0</v>
      </c>
      <c r="F113" s="52">
        <v>37.088909637929248</v>
      </c>
      <c r="G113" s="52">
        <f t="shared" si="4"/>
        <v>64.267734600466554</v>
      </c>
      <c r="H113" s="39" t="s">
        <v>17</v>
      </c>
      <c r="I113" s="39" t="s">
        <v>14</v>
      </c>
      <c r="J113" s="40">
        <v>43183</v>
      </c>
      <c r="K113" s="8">
        <v>355.86803384999996</v>
      </c>
      <c r="L113" s="8">
        <v>477.72565694999997</v>
      </c>
      <c r="M113" s="8">
        <v>121.85762310000001</v>
      </c>
      <c r="N113" s="8">
        <v>50.505520500000003</v>
      </c>
      <c r="O113" s="8">
        <v>378</v>
      </c>
      <c r="P113" s="8">
        <v>0.38</v>
      </c>
      <c r="Q113" s="8">
        <v>318</v>
      </c>
      <c r="R113" s="8">
        <v>175.79999999999998</v>
      </c>
      <c r="S113" s="8">
        <v>82.6</v>
      </c>
      <c r="T113" s="8">
        <v>57.199999999999996</v>
      </c>
      <c r="U113" s="8">
        <v>1.6800000000000002</v>
      </c>
      <c r="V113" s="8">
        <v>19.14</v>
      </c>
      <c r="W113" s="8">
        <v>21.6</v>
      </c>
      <c r="X113" s="8">
        <v>0.87999999999999989</v>
      </c>
      <c r="Y113" s="8">
        <v>20.9</v>
      </c>
      <c r="Z113" s="8">
        <v>14.399999999999999</v>
      </c>
      <c r="AA113" s="8">
        <v>2.6</v>
      </c>
      <c r="AB113" s="8">
        <v>34.700000000000003</v>
      </c>
      <c r="AC113" s="8">
        <v>0.26</v>
      </c>
      <c r="AD113" s="8">
        <v>2200</v>
      </c>
      <c r="AE113" s="8">
        <v>4.0200000000000005</v>
      </c>
      <c r="AF113" s="8">
        <v>136</v>
      </c>
      <c r="AG113" s="8">
        <v>87.899999999999991</v>
      </c>
      <c r="AH113" s="8">
        <v>1.01</v>
      </c>
      <c r="AI113" s="8">
        <v>23.1</v>
      </c>
      <c r="AJ113" s="8">
        <v>7.63</v>
      </c>
      <c r="AK113" s="8">
        <v>0.04</v>
      </c>
      <c r="AL113" s="51">
        <v>21.9</v>
      </c>
      <c r="AM113" s="51">
        <v>20.2</v>
      </c>
      <c r="AN113" s="51">
        <v>2.1</v>
      </c>
      <c r="AO113" s="8">
        <v>179</v>
      </c>
      <c r="AP113" s="8">
        <v>1.27</v>
      </c>
      <c r="AQ113" s="8">
        <v>4080</v>
      </c>
      <c r="AR113" s="8">
        <v>44.6</v>
      </c>
      <c r="AS113" s="8">
        <v>567</v>
      </c>
      <c r="AT113" s="8">
        <v>256</v>
      </c>
      <c r="AU113" s="8">
        <v>51.8</v>
      </c>
      <c r="AV113" s="8">
        <v>158</v>
      </c>
      <c r="AW113" s="8">
        <v>12.3</v>
      </c>
      <c r="AX113" s="8">
        <v>7</v>
      </c>
      <c r="AY113" s="8">
        <v>0.64</v>
      </c>
      <c r="AZ113" s="8">
        <v>0.45999999999999996</v>
      </c>
      <c r="BA113" s="8">
        <v>62.5</v>
      </c>
      <c r="BB113" s="8">
        <v>0.84000000000000008</v>
      </c>
      <c r="BC113" s="8">
        <v>348</v>
      </c>
      <c r="BD113" s="8">
        <v>52.9</v>
      </c>
      <c r="BE113" s="8">
        <v>0.10999999999999999</v>
      </c>
      <c r="BF113" s="8">
        <v>46.7</v>
      </c>
      <c r="BG113" s="8">
        <v>25.9</v>
      </c>
      <c r="BH113" s="8">
        <v>0.09</v>
      </c>
    </row>
    <row r="114" spans="1:60" x14ac:dyDescent="0.25">
      <c r="A114" s="38">
        <v>492</v>
      </c>
      <c r="B114" s="39" t="s">
        <v>129</v>
      </c>
      <c r="C114" s="39" t="s">
        <v>115</v>
      </c>
      <c r="D114" s="39" t="s">
        <v>138</v>
      </c>
      <c r="E114" s="39">
        <v>3.4</v>
      </c>
      <c r="F114" s="52">
        <v>49.149289345367777</v>
      </c>
      <c r="G114" s="52">
        <f t="shared" si="4"/>
        <v>85.16598396355532</v>
      </c>
      <c r="H114" s="39" t="s">
        <v>17</v>
      </c>
      <c r="I114" s="39" t="s">
        <v>14</v>
      </c>
      <c r="J114" s="40">
        <v>43183</v>
      </c>
      <c r="K114" s="8">
        <v>324.11143605000001</v>
      </c>
      <c r="L114" s="8">
        <v>452.78771474999996</v>
      </c>
      <c r="M114" s="8">
        <v>128.67627870000001</v>
      </c>
      <c r="N114" s="8">
        <v>50.820103000000003</v>
      </c>
      <c r="O114" s="8">
        <v>340</v>
      </c>
      <c r="P114" s="8">
        <v>0.26</v>
      </c>
      <c r="Q114" s="8">
        <v>316</v>
      </c>
      <c r="R114" s="8">
        <v>157.79999999999998</v>
      </c>
      <c r="S114" s="8">
        <v>70.199999999999989</v>
      </c>
      <c r="T114" s="8">
        <v>52.199999999999996</v>
      </c>
      <c r="U114" s="8">
        <v>1.54</v>
      </c>
      <c r="V114" s="8">
        <v>15.4</v>
      </c>
      <c r="W114" s="8">
        <v>20.2</v>
      </c>
      <c r="X114" s="8">
        <v>0.8</v>
      </c>
      <c r="Y114" s="8">
        <v>24</v>
      </c>
      <c r="Z114" s="8">
        <v>12.5</v>
      </c>
      <c r="AA114" s="8">
        <v>1.9</v>
      </c>
      <c r="AB114" s="8">
        <v>37.400000000000006</v>
      </c>
      <c r="AC114" s="8">
        <v>0.26</v>
      </c>
      <c r="AD114" s="8">
        <v>2210</v>
      </c>
      <c r="AE114" s="8">
        <v>5.01</v>
      </c>
      <c r="AF114" s="8">
        <v>117</v>
      </c>
      <c r="AG114" s="8">
        <v>93.6</v>
      </c>
      <c r="AH114" s="8">
        <v>0.74</v>
      </c>
      <c r="AI114" s="8">
        <v>18.5</v>
      </c>
      <c r="AJ114" s="8">
        <v>7.8500000000000005</v>
      </c>
      <c r="AK114" s="8">
        <v>0</v>
      </c>
      <c r="AL114" s="51">
        <v>0</v>
      </c>
      <c r="AM114" s="51">
        <v>18.100000000000001</v>
      </c>
      <c r="AN114" s="51">
        <v>2</v>
      </c>
      <c r="AO114" s="8">
        <v>228</v>
      </c>
      <c r="AP114" s="8">
        <v>1.26</v>
      </c>
      <c r="AQ114" s="8">
        <v>4100</v>
      </c>
      <c r="AR114" s="8">
        <v>59.699999999999996</v>
      </c>
      <c r="AS114" s="8">
        <v>537</v>
      </c>
      <c r="AT114" s="8">
        <v>280</v>
      </c>
      <c r="AU114" s="8">
        <v>54.2</v>
      </c>
      <c r="AV114" s="8">
        <v>136</v>
      </c>
      <c r="AW114" s="8">
        <v>13.899999999999999</v>
      </c>
      <c r="AX114" s="8">
        <v>6.59</v>
      </c>
      <c r="AY114" s="8">
        <v>1.3</v>
      </c>
      <c r="AZ114" s="8">
        <v>0.64</v>
      </c>
      <c r="BA114" s="8">
        <v>67</v>
      </c>
      <c r="BB114" s="8">
        <v>2.3400000000000003</v>
      </c>
      <c r="BC114" s="8">
        <v>310</v>
      </c>
      <c r="BD114" s="8">
        <v>58.4</v>
      </c>
      <c r="BE114" s="8">
        <v>0.18</v>
      </c>
      <c r="BF114" s="8">
        <v>48</v>
      </c>
      <c r="BG114" s="8">
        <v>27</v>
      </c>
      <c r="BH114" s="8">
        <v>0</v>
      </c>
    </row>
    <row r="115" spans="1:60" x14ac:dyDescent="0.25">
      <c r="A115" s="38">
        <v>495</v>
      </c>
      <c r="B115" s="39" t="s">
        <v>129</v>
      </c>
      <c r="C115" s="39" t="s">
        <v>136</v>
      </c>
      <c r="D115" s="39" t="s">
        <v>90</v>
      </c>
      <c r="E115" s="39">
        <v>0</v>
      </c>
      <c r="F115" s="52">
        <v>51.094511878825607</v>
      </c>
      <c r="G115" s="52">
        <f t="shared" si="4"/>
        <v>88.536669344698666</v>
      </c>
      <c r="H115" s="39" t="s">
        <v>17</v>
      </c>
      <c r="I115" s="39" t="s">
        <v>14</v>
      </c>
      <c r="J115" s="40">
        <v>43183</v>
      </c>
      <c r="K115" s="8">
        <v>359.84755769999998</v>
      </c>
      <c r="L115" s="8">
        <v>469.72429199999999</v>
      </c>
      <c r="M115" s="8">
        <v>109.87673430000001</v>
      </c>
      <c r="N115" s="8">
        <v>51.725123100000005</v>
      </c>
      <c r="O115" s="8">
        <v>450</v>
      </c>
      <c r="P115" s="8">
        <v>0.3</v>
      </c>
      <c r="Q115" s="8">
        <v>222</v>
      </c>
      <c r="R115" s="8">
        <v>210</v>
      </c>
      <c r="S115" s="8">
        <v>67.599999999999994</v>
      </c>
      <c r="T115" s="8">
        <v>59.400000000000006</v>
      </c>
      <c r="U115" s="8">
        <v>2.08</v>
      </c>
      <c r="V115" s="8">
        <v>22.599999999999998</v>
      </c>
      <c r="W115" s="8">
        <v>26.200000000000003</v>
      </c>
      <c r="X115" s="8">
        <v>0.98</v>
      </c>
      <c r="Y115" s="8">
        <v>22.1</v>
      </c>
      <c r="Z115" s="8">
        <v>13.799999999999999</v>
      </c>
      <c r="AA115" s="8">
        <v>1.5</v>
      </c>
      <c r="AB115" s="8">
        <v>64.2</v>
      </c>
      <c r="AC115" s="8">
        <v>0.33</v>
      </c>
      <c r="AD115" s="8">
        <v>1990</v>
      </c>
      <c r="AE115" s="8">
        <v>8.2199999999999989</v>
      </c>
      <c r="AF115" s="8">
        <v>96.899999999999991</v>
      </c>
      <c r="AG115" s="8">
        <v>106</v>
      </c>
      <c r="AH115" s="8">
        <v>1.1100000000000001</v>
      </c>
      <c r="AI115" s="8">
        <v>41.1</v>
      </c>
      <c r="AJ115" s="8">
        <v>13.5</v>
      </c>
      <c r="AK115" s="8">
        <v>0.16</v>
      </c>
      <c r="AL115" s="51">
        <v>22.200000000000003</v>
      </c>
      <c r="AM115" s="51">
        <v>36.700000000000003</v>
      </c>
      <c r="AN115" s="51">
        <v>3.5999999999999996</v>
      </c>
      <c r="AO115" s="8">
        <v>368</v>
      </c>
      <c r="AP115" s="8">
        <v>1.27</v>
      </c>
      <c r="AQ115" s="8">
        <v>3870</v>
      </c>
      <c r="AR115" s="8">
        <v>95</v>
      </c>
      <c r="AS115" s="8">
        <v>545</v>
      </c>
      <c r="AT115" s="8">
        <v>363</v>
      </c>
      <c r="AU115" s="8">
        <v>67</v>
      </c>
      <c r="AV115" s="8">
        <v>192</v>
      </c>
      <c r="AW115" s="8">
        <v>18.799999999999997</v>
      </c>
      <c r="AX115" s="8">
        <v>8.23</v>
      </c>
      <c r="AY115" s="8">
        <v>0.22999999999999998</v>
      </c>
      <c r="AZ115" s="8">
        <v>0.15</v>
      </c>
      <c r="BA115" s="8">
        <v>75.7</v>
      </c>
      <c r="BB115" s="8">
        <v>0.66</v>
      </c>
      <c r="BC115" s="8">
        <v>189</v>
      </c>
      <c r="BD115" s="8">
        <v>61.1</v>
      </c>
      <c r="BE115" s="8">
        <v>0.09</v>
      </c>
      <c r="BF115" s="8">
        <v>35.5</v>
      </c>
      <c r="BG115" s="8">
        <v>19.899999999999999</v>
      </c>
      <c r="BH115" s="8">
        <v>0</v>
      </c>
    </row>
    <row r="116" spans="1:60" x14ac:dyDescent="0.25">
      <c r="A116" s="38">
        <v>498</v>
      </c>
      <c r="B116" s="39" t="s">
        <v>129</v>
      </c>
      <c r="C116" s="39" t="s">
        <v>116</v>
      </c>
      <c r="D116" s="39" t="s">
        <v>90</v>
      </c>
      <c r="E116" s="39">
        <v>0</v>
      </c>
      <c r="F116" s="52">
        <v>39.163813673617597</v>
      </c>
      <c r="G116" s="52">
        <f t="shared" si="4"/>
        <v>67.863132340352792</v>
      </c>
      <c r="H116" s="39" t="s">
        <v>17</v>
      </c>
      <c r="I116" s="39" t="s">
        <v>14</v>
      </c>
      <c r="J116" s="40">
        <v>43183</v>
      </c>
      <c r="K116" s="8">
        <v>399.37793959999993</v>
      </c>
      <c r="L116" s="8">
        <v>563.82273409999993</v>
      </c>
      <c r="M116" s="8">
        <v>164.4447945</v>
      </c>
      <c r="N116" s="8">
        <v>54.551227099999991</v>
      </c>
      <c r="O116" s="12">
        <v>626</v>
      </c>
      <c r="P116" s="12">
        <v>0.31</v>
      </c>
      <c r="Q116" s="12">
        <v>425</v>
      </c>
      <c r="R116" s="12">
        <v>311</v>
      </c>
      <c r="S116" s="12">
        <v>129</v>
      </c>
      <c r="T116" s="12">
        <v>88.9</v>
      </c>
      <c r="U116" s="12">
        <v>1.9700000000000002</v>
      </c>
      <c r="V116" s="12">
        <v>20.9</v>
      </c>
      <c r="W116" s="12">
        <v>13</v>
      </c>
      <c r="X116" s="12">
        <v>1.32</v>
      </c>
      <c r="Y116" s="8">
        <v>17.899999999999999</v>
      </c>
      <c r="Z116" s="8">
        <v>20</v>
      </c>
      <c r="AA116" s="8">
        <v>2</v>
      </c>
      <c r="AB116" s="8">
        <v>36.6</v>
      </c>
      <c r="AC116" s="8">
        <v>0.27</v>
      </c>
      <c r="AD116" s="8">
        <v>2240</v>
      </c>
      <c r="AE116" s="8">
        <v>4.96</v>
      </c>
      <c r="AF116" s="8">
        <v>175</v>
      </c>
      <c r="AG116" s="8">
        <v>91.1</v>
      </c>
      <c r="AH116" s="8">
        <v>0.75</v>
      </c>
      <c r="AI116" s="8">
        <v>25.099999999999998</v>
      </c>
      <c r="AJ116" s="8">
        <v>8.4699999999999989</v>
      </c>
      <c r="AK116" s="8">
        <v>0.03</v>
      </c>
      <c r="AL116" s="51">
        <v>18.799999999999997</v>
      </c>
      <c r="AM116" s="51">
        <v>21.9</v>
      </c>
      <c r="AN116" s="51">
        <v>2.2000000000000002</v>
      </c>
      <c r="AO116" s="8">
        <v>151</v>
      </c>
      <c r="AP116" s="8">
        <v>1.27</v>
      </c>
      <c r="AQ116" s="8">
        <v>4210</v>
      </c>
      <c r="AR116" s="8">
        <v>54.2</v>
      </c>
      <c r="AS116" s="8">
        <v>703</v>
      </c>
      <c r="AT116" s="8">
        <v>267</v>
      </c>
      <c r="AU116" s="8">
        <v>35.9</v>
      </c>
      <c r="AV116" s="8">
        <v>157</v>
      </c>
      <c r="AW116" s="8">
        <v>13</v>
      </c>
      <c r="AX116" s="8">
        <v>6.75</v>
      </c>
      <c r="AY116" s="8">
        <v>1.1300000000000001</v>
      </c>
      <c r="AZ116" s="8">
        <v>0.41000000000000003</v>
      </c>
      <c r="BA116" s="8">
        <v>69.599999999999994</v>
      </c>
      <c r="BB116" s="8">
        <v>1.36</v>
      </c>
      <c r="BC116" s="8">
        <v>596</v>
      </c>
      <c r="BD116" s="8">
        <v>63</v>
      </c>
      <c r="BE116" s="8">
        <v>0.1</v>
      </c>
      <c r="BF116" s="8">
        <v>67.8</v>
      </c>
      <c r="BG116" s="8">
        <v>31.200000000000003</v>
      </c>
      <c r="BH116" s="8">
        <v>0</v>
      </c>
    </row>
    <row r="117" spans="1:60" x14ac:dyDescent="0.25">
      <c r="A117" s="38">
        <v>501</v>
      </c>
      <c r="B117" s="39" t="s">
        <v>129</v>
      </c>
      <c r="C117" s="39" t="s">
        <v>117</v>
      </c>
      <c r="D117" s="39" t="s">
        <v>90</v>
      </c>
      <c r="E117" s="39">
        <v>0</v>
      </c>
      <c r="F117" s="52">
        <v>38.904450669156553</v>
      </c>
      <c r="G117" s="52">
        <f t="shared" si="4"/>
        <v>67.413707622867008</v>
      </c>
      <c r="H117" s="39" t="s">
        <v>17</v>
      </c>
      <c r="I117" s="39" t="s">
        <v>14</v>
      </c>
      <c r="J117" s="40">
        <v>43183</v>
      </c>
      <c r="K117" s="8">
        <v>334.62786265000005</v>
      </c>
      <c r="L117" s="8">
        <v>464.38642375000001</v>
      </c>
      <c r="M117" s="8">
        <v>129.75856109999998</v>
      </c>
      <c r="N117" s="8">
        <v>43.6379211</v>
      </c>
      <c r="O117" s="12">
        <v>633</v>
      </c>
      <c r="P117" s="12">
        <v>0.37</v>
      </c>
      <c r="Q117" s="12">
        <v>358</v>
      </c>
      <c r="R117" s="12">
        <v>315</v>
      </c>
      <c r="S117" s="12">
        <v>92.5</v>
      </c>
      <c r="T117" s="12">
        <v>87.100000000000009</v>
      </c>
      <c r="U117" s="12">
        <v>2.4900000000000002</v>
      </c>
      <c r="V117" s="12">
        <v>14.7</v>
      </c>
      <c r="W117" s="12">
        <v>10.9</v>
      </c>
      <c r="X117" s="12">
        <v>1.1100000000000001</v>
      </c>
      <c r="Y117" s="8">
        <v>16.399999999999999</v>
      </c>
      <c r="Z117" s="8">
        <v>17.100000000000001</v>
      </c>
      <c r="AA117" s="8">
        <v>1</v>
      </c>
      <c r="AB117" s="8">
        <v>39.300000000000004</v>
      </c>
      <c r="AC117" s="8">
        <v>0.29000000000000004</v>
      </c>
      <c r="AD117" s="8">
        <v>2230</v>
      </c>
      <c r="AE117" s="8">
        <v>5.53</v>
      </c>
      <c r="AF117" s="8">
        <v>126</v>
      </c>
      <c r="AG117" s="8">
        <v>83.800000000000011</v>
      </c>
      <c r="AH117" s="8">
        <v>0.97</v>
      </c>
      <c r="AI117" s="8">
        <v>15.8</v>
      </c>
      <c r="AJ117" s="8">
        <v>6.69</v>
      </c>
      <c r="AK117" s="8">
        <v>0.04</v>
      </c>
      <c r="AL117" s="51">
        <v>16.5</v>
      </c>
      <c r="AM117" s="51">
        <v>14.299999999999999</v>
      </c>
      <c r="AN117" s="51">
        <v>1.1000000000000001</v>
      </c>
      <c r="AO117" s="8">
        <v>192</v>
      </c>
      <c r="AP117" s="8">
        <v>1.28</v>
      </c>
      <c r="AQ117" s="8">
        <v>4110</v>
      </c>
      <c r="AR117" s="8">
        <v>46.2</v>
      </c>
      <c r="AS117" s="8">
        <v>537</v>
      </c>
      <c r="AT117" s="8">
        <v>246</v>
      </c>
      <c r="AU117" s="8">
        <v>47.400000000000006</v>
      </c>
      <c r="AV117" s="8">
        <v>112</v>
      </c>
      <c r="AW117" s="8">
        <v>9.73</v>
      </c>
      <c r="AX117" s="8">
        <v>4.88</v>
      </c>
      <c r="AY117" s="8">
        <v>0.87999999999999989</v>
      </c>
      <c r="AZ117" s="8">
        <v>0.55000000000000004</v>
      </c>
      <c r="BA117" s="8">
        <v>68.899999999999991</v>
      </c>
      <c r="BB117" s="8">
        <v>0.86999999999999988</v>
      </c>
      <c r="BC117" s="8">
        <v>435</v>
      </c>
      <c r="BD117" s="8">
        <v>62.9</v>
      </c>
      <c r="BE117" s="8">
        <v>0.12</v>
      </c>
      <c r="BF117" s="8">
        <v>44.699999999999996</v>
      </c>
      <c r="BG117" s="8">
        <v>26.5</v>
      </c>
      <c r="BH117" s="8">
        <v>0</v>
      </c>
    </row>
    <row r="118" spans="1:60" x14ac:dyDescent="0.25">
      <c r="A118" s="38">
        <v>504</v>
      </c>
      <c r="B118" s="39" t="s">
        <v>129</v>
      </c>
      <c r="C118" s="39" t="s">
        <v>118</v>
      </c>
      <c r="D118" s="39" t="s">
        <v>90</v>
      </c>
      <c r="E118" s="39">
        <v>0</v>
      </c>
      <c r="F118" s="52">
        <v>48.241518829754128</v>
      </c>
      <c r="G118" s="52">
        <f t="shared" si="4"/>
        <v>83.592997452355107</v>
      </c>
      <c r="H118" s="39" t="s">
        <v>17</v>
      </c>
      <c r="I118" s="39" t="s">
        <v>14</v>
      </c>
      <c r="J118" s="40">
        <v>43183</v>
      </c>
      <c r="K118" s="8">
        <v>381.59606640000004</v>
      </c>
      <c r="L118" s="8">
        <v>498.40628045000005</v>
      </c>
      <c r="M118" s="8">
        <v>116.81021404999998</v>
      </c>
      <c r="N118" s="8">
        <v>51.186472599999995</v>
      </c>
      <c r="O118" s="12">
        <v>659</v>
      </c>
      <c r="P118" s="12">
        <v>0.28000000000000003</v>
      </c>
      <c r="Q118" s="12">
        <v>342</v>
      </c>
      <c r="R118" s="12">
        <v>328</v>
      </c>
      <c r="S118" s="12">
        <v>99.600000000000009</v>
      </c>
      <c r="T118" s="12">
        <v>91.7</v>
      </c>
      <c r="U118" s="12">
        <v>2.5</v>
      </c>
      <c r="V118" s="12">
        <v>22.7</v>
      </c>
      <c r="W118" s="12">
        <v>11.799999999999999</v>
      </c>
      <c r="X118" s="12">
        <v>1.26</v>
      </c>
      <c r="Y118" s="8">
        <v>19.7</v>
      </c>
      <c r="Z118" s="8">
        <v>19.7</v>
      </c>
      <c r="AA118" s="8">
        <v>2</v>
      </c>
      <c r="AB118" s="8">
        <v>41.8</v>
      </c>
      <c r="AC118" s="8">
        <v>0.38</v>
      </c>
      <c r="AD118" s="8">
        <v>2170</v>
      </c>
      <c r="AE118" s="8">
        <v>4.54</v>
      </c>
      <c r="AF118" s="8">
        <v>135</v>
      </c>
      <c r="AG118" s="8">
        <v>102</v>
      </c>
      <c r="AH118" s="8">
        <v>1.03</v>
      </c>
      <c r="AI118" s="8">
        <v>32.200000000000003</v>
      </c>
      <c r="AJ118" s="8">
        <v>9.01</v>
      </c>
      <c r="AK118" s="8">
        <v>0.06</v>
      </c>
      <c r="AL118" s="51">
        <v>18.900000000000002</v>
      </c>
      <c r="AM118" s="51">
        <v>28.2</v>
      </c>
      <c r="AN118" s="51">
        <v>3.4000000000000004</v>
      </c>
      <c r="AO118" s="8">
        <v>224</v>
      </c>
      <c r="AP118" s="8">
        <v>1.35</v>
      </c>
      <c r="AQ118" s="8">
        <v>4080</v>
      </c>
      <c r="AR118" s="8">
        <v>59.3</v>
      </c>
      <c r="AS118" s="8">
        <v>576</v>
      </c>
      <c r="AT118" s="8">
        <v>302</v>
      </c>
      <c r="AU118" s="8">
        <v>61.8</v>
      </c>
      <c r="AV118" s="8">
        <v>191</v>
      </c>
      <c r="AW118" s="8">
        <v>11.299999999999999</v>
      </c>
      <c r="AX118" s="8">
        <v>8.4699999999999989</v>
      </c>
      <c r="AY118" s="8">
        <v>0.79</v>
      </c>
      <c r="AZ118" s="8">
        <v>0.48</v>
      </c>
      <c r="BA118" s="8">
        <v>102</v>
      </c>
      <c r="BB118" s="8">
        <v>1.37</v>
      </c>
      <c r="BC118" s="8">
        <v>470</v>
      </c>
      <c r="BD118" s="8">
        <v>85.5</v>
      </c>
      <c r="BE118" s="8">
        <v>0.16</v>
      </c>
      <c r="BF118" s="8">
        <v>64.2</v>
      </c>
      <c r="BG118" s="8">
        <v>30.099999999999998</v>
      </c>
      <c r="BH118" s="8">
        <v>0</v>
      </c>
    </row>
    <row r="119" spans="1:60" x14ac:dyDescent="0.25">
      <c r="A119" s="38">
        <v>507</v>
      </c>
      <c r="B119" s="39" t="s">
        <v>129</v>
      </c>
      <c r="C119" s="39" t="s">
        <v>137</v>
      </c>
      <c r="D119" s="39" t="s">
        <v>90</v>
      </c>
      <c r="E119" s="39">
        <v>0</v>
      </c>
      <c r="F119" s="52">
        <v>51.872600892208702</v>
      </c>
      <c r="G119" s="52">
        <f t="shared" si="4"/>
        <v>89.884943497155959</v>
      </c>
      <c r="H119" s="39" t="s">
        <v>17</v>
      </c>
      <c r="I119" s="39" t="s">
        <v>14</v>
      </c>
      <c r="J119" s="40">
        <v>43183</v>
      </c>
      <c r="K119" s="8">
        <v>398.85141914999997</v>
      </c>
      <c r="L119" s="8">
        <v>483.96287749999999</v>
      </c>
      <c r="M119" s="8">
        <v>85.111458350000007</v>
      </c>
      <c r="N119" s="8">
        <v>71.782828850000001</v>
      </c>
      <c r="O119" s="12">
        <v>792</v>
      </c>
      <c r="P119" s="12">
        <v>0.27</v>
      </c>
      <c r="Q119" s="12">
        <v>283</v>
      </c>
      <c r="R119" s="12">
        <v>401</v>
      </c>
      <c r="S119" s="12">
        <v>102</v>
      </c>
      <c r="T119" s="12">
        <v>99.600000000000009</v>
      </c>
      <c r="U119" s="12">
        <v>3.02</v>
      </c>
      <c r="V119" s="12">
        <v>30.5</v>
      </c>
      <c r="W119" s="12">
        <v>17.399999999999999</v>
      </c>
      <c r="X119" s="12">
        <v>1.59</v>
      </c>
      <c r="Y119" s="8">
        <v>31.5</v>
      </c>
      <c r="Z119" s="8">
        <v>23.1</v>
      </c>
      <c r="AA119" s="8">
        <v>2.4</v>
      </c>
      <c r="AB119" s="8">
        <v>70.099999999999994</v>
      </c>
      <c r="AC119" s="8">
        <v>0.34</v>
      </c>
      <c r="AD119" s="8">
        <v>1970</v>
      </c>
      <c r="AE119" s="8">
        <v>6.37</v>
      </c>
      <c r="AF119" s="8">
        <v>119</v>
      </c>
      <c r="AG119" s="8">
        <v>108</v>
      </c>
      <c r="AH119" s="8">
        <v>1.43</v>
      </c>
      <c r="AI119" s="8">
        <v>68.400000000000006</v>
      </c>
      <c r="AJ119" s="8">
        <v>14.8</v>
      </c>
      <c r="AK119" s="8">
        <v>0.15</v>
      </c>
      <c r="AL119" s="51">
        <v>36.6</v>
      </c>
      <c r="AM119" s="51">
        <v>64.2</v>
      </c>
      <c r="AN119" s="51">
        <v>2.4</v>
      </c>
      <c r="AO119" s="8">
        <v>262</v>
      </c>
      <c r="AP119" s="8">
        <v>1.1300000000000001</v>
      </c>
      <c r="AQ119" s="8">
        <v>3980</v>
      </c>
      <c r="AR119" s="8">
        <v>77.599999999999994</v>
      </c>
      <c r="AS119" s="8">
        <v>579</v>
      </c>
      <c r="AT119" s="8">
        <v>351</v>
      </c>
      <c r="AU119" s="8">
        <v>77.099999999999994</v>
      </c>
      <c r="AV119" s="8">
        <v>247</v>
      </c>
      <c r="AW119" s="8">
        <v>17.600000000000001</v>
      </c>
      <c r="AX119" s="8">
        <v>10.5</v>
      </c>
      <c r="AY119" s="8">
        <v>0.5</v>
      </c>
      <c r="AZ119" s="8">
        <v>0.14000000000000001</v>
      </c>
      <c r="BA119" s="8">
        <v>141</v>
      </c>
      <c r="BB119" s="8">
        <v>1.44</v>
      </c>
      <c r="BC119" s="8">
        <v>463</v>
      </c>
      <c r="BD119" s="8">
        <v>133</v>
      </c>
      <c r="BE119" s="8">
        <v>0.06</v>
      </c>
      <c r="BF119" s="8">
        <v>47.699999999999996</v>
      </c>
      <c r="BG119" s="8">
        <v>21.400000000000002</v>
      </c>
      <c r="BH119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8B53EC9F5274ABB9B53E07ED82BC1" ma:contentTypeVersion="10" ma:contentTypeDescription="Create a new document." ma:contentTypeScope="" ma:versionID="5c82f27ac82f2c86253524426b1aaa63">
  <xsd:schema xmlns:xsd="http://www.w3.org/2001/XMLSchema" xmlns:xs="http://www.w3.org/2001/XMLSchema" xmlns:p="http://schemas.microsoft.com/office/2006/metadata/properties" xmlns:ns2="5eab9599-a0b2-478a-8be0-6e8e3986a841" xmlns:ns3="0b665cd9-03e5-4c06-b248-2abef4f4e228" targetNamespace="http://schemas.microsoft.com/office/2006/metadata/properties" ma:root="true" ma:fieldsID="7f5c417fdc77904ef48fbd4443de7e94" ns2:_="" ns3:_="">
    <xsd:import namespace="5eab9599-a0b2-478a-8be0-6e8e3986a841"/>
    <xsd:import namespace="0b665cd9-03e5-4c06-b248-2abef4f4e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b9599-a0b2-478a-8be0-6e8e3986a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65cd9-03e5-4c06-b248-2abef4f4e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ab9599-a0b2-478a-8be0-6e8e3986a8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F2B4E4-41C3-4E5F-B28C-8B0A0AA2EB48}"/>
</file>

<file path=customXml/itemProps2.xml><?xml version="1.0" encoding="utf-8"?>
<ds:datastoreItem xmlns:ds="http://schemas.openxmlformats.org/officeDocument/2006/customXml" ds:itemID="{0D0D0DAB-E3CD-4440-8038-4AB76CFC86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093A91-B983-4621-8134-B2C0243128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16A</vt:lpstr>
      <vt:lpstr>6-12</vt:lpstr>
      <vt:lpstr>SW16</vt:lpstr>
      <vt:lpstr>Y10</vt:lpstr>
      <vt:lpstr>Y8</vt:lpstr>
      <vt:lpstr>0-6" soil samples</vt:lpstr>
      <vt:lpstr>0-2" soil samples</vt:lpstr>
      <vt:lpstr>2-6" soil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Smith</dc:creator>
  <cp:lastModifiedBy>Stevens, Bo - REE-ARS</cp:lastModifiedBy>
  <dcterms:created xsi:type="dcterms:W3CDTF">2018-10-30T13:42:30Z</dcterms:created>
  <dcterms:modified xsi:type="dcterms:W3CDTF">2023-08-22T20:47:21Z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0x0101000568B53EC9F5274ABB9B53E07ED82BC1</vt:lpwstr>
  </property>
  <property fmtid="{D5CDD505-2E9C-101B-9397-08002B2CF9AE}" pid="3" name="MediaServiceImageTags">
    <vt:lpwstr/>
  </property>
</Properties>
</file>