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rst\Desktop\3.COD\9.S'25\1. ENGIN2223\0.SmartCar\LineFollowing\"/>
    </mc:Choice>
  </mc:AlternateContent>
  <xr:revisionPtr revIDLastSave="0" documentId="13_ncr:1_{1469662B-3AC0-42DF-A6FE-E2346394A7E0}" xr6:coauthVersionLast="47" xr6:coauthVersionMax="47" xr10:uidLastSave="{00000000-0000-0000-0000-000000000000}"/>
  <bookViews>
    <workbookView xWindow="-98" yWindow="-98" windowWidth="20715" windowHeight="13155" xr2:uid="{575E790E-61D2-4C59-B61B-07ED384ED726}"/>
  </bookViews>
  <sheets>
    <sheet name="Non-invertingM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A12" i="1"/>
  <c r="B5" i="1" s="1"/>
  <c r="B4" i="1"/>
  <c r="B6" i="1"/>
  <c r="B7" i="1"/>
  <c r="B8" i="1"/>
  <c r="B9" i="1"/>
  <c r="B3" i="1"/>
  <c r="A18" i="1"/>
  <c r="C12" i="1"/>
  <c r="C4" i="1" s="1"/>
  <c r="C3" i="1" l="1"/>
  <c r="C9" i="1"/>
  <c r="C8" i="1"/>
  <c r="C7" i="1"/>
  <c r="C6" i="1"/>
  <c r="C5" i="1"/>
</calcChain>
</file>

<file path=xl/sharedStrings.xml><?xml version="1.0" encoding="utf-8"?>
<sst xmlns="http://schemas.openxmlformats.org/spreadsheetml/2006/main" count="14" uniqueCount="14">
  <si>
    <t>T = N x (TOP + 1)  / f_CLK</t>
  </si>
  <si>
    <t>Prescaler - N</t>
  </si>
  <si>
    <t>OCR1B</t>
  </si>
  <si>
    <t>Duty Cycle</t>
  </si>
  <si>
    <t>OC1A</t>
  </si>
  <si>
    <t>OC1B</t>
  </si>
  <si>
    <t>PB1</t>
  </si>
  <si>
    <t>PB2</t>
  </si>
  <si>
    <t>OCR1A (TOP)</t>
  </si>
  <si>
    <t>f_CLK</t>
  </si>
  <si>
    <t>T (sec)</t>
  </si>
  <si>
    <t>T_ON (sec)</t>
  </si>
  <si>
    <t>1/f_CLK (sec)</t>
  </si>
  <si>
    <t>Basically samples as fast as the clock? Seems unreasonable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</si>
</sst>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11" fontId="0" fillId="0" borderId="0" xfId="0" applyNumberFormat="1"/>
    <xf numFmtId="167" fontId="0" fillId="0" borderId="0" xfId="1" applyNumberFormat="1" applyFont="1"/>
    <xf numFmtId="11" fontId="0" fillId="2" borderId="0" xfId="0" applyNumberForma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6AA1-5187-4D87-B930-4FDD7463BB69}">
  <dimension ref="A1:D20"/>
  <sheetViews>
    <sheetView tabSelected="1" workbookViewId="0">
      <selection activeCell="D18" sqref="D18"/>
    </sheetView>
  </sheetViews>
  <sheetFormatPr defaultRowHeight="14.25" x14ac:dyDescent="0.45"/>
  <cols>
    <col min="1" max="1" width="11.1328125" bestFit="1" customWidth="1"/>
    <col min="2" max="2" width="8.265625" bestFit="1" customWidth="1"/>
    <col min="3" max="3" width="20.73046875" customWidth="1"/>
    <col min="4" max="4" width="64.06640625" bestFit="1" customWidth="1"/>
    <col min="5" max="5" width="11.73046875" bestFit="1" customWidth="1"/>
  </cols>
  <sheetData>
    <row r="1" spans="1:4" ht="46.9" x14ac:dyDescent="1.4">
      <c r="D1" s="1" t="s">
        <v>0</v>
      </c>
    </row>
    <row r="2" spans="1:4" x14ac:dyDescent="0.45">
      <c r="A2" s="2" t="s">
        <v>1</v>
      </c>
      <c r="B2" s="2" t="s">
        <v>10</v>
      </c>
      <c r="C2" s="2" t="s">
        <v>11</v>
      </c>
    </row>
    <row r="3" spans="1:4" x14ac:dyDescent="0.45">
      <c r="A3">
        <v>1</v>
      </c>
      <c r="B3" s="3">
        <f>A3*($A$12+1)/$A$18</f>
        <v>4.0960624999999999E-3</v>
      </c>
      <c r="C3" s="5">
        <f>$C$12*B3</f>
        <v>6.2500953674316404E-8</v>
      </c>
      <c r="D3" t="s">
        <v>13</v>
      </c>
    </row>
    <row r="4" spans="1:4" x14ac:dyDescent="0.45">
      <c r="A4">
        <v>8</v>
      </c>
      <c r="B4" s="3">
        <f>A4*($A$12+1)/$A$18</f>
        <v>3.2768499999999999E-2</v>
      </c>
      <c r="C4" s="3">
        <f t="shared" ref="C4:C9" si="0">$C$12*B4</f>
        <v>5.0000762939453124E-7</v>
      </c>
    </row>
    <row r="5" spans="1:4" x14ac:dyDescent="0.45">
      <c r="A5">
        <v>32</v>
      </c>
      <c r="B5" s="3">
        <f>A5*($A$12+1)/$A$18</f>
        <v>0.131074</v>
      </c>
      <c r="C5" s="3">
        <f t="shared" si="0"/>
        <v>2.0000305175781249E-6</v>
      </c>
    </row>
    <row r="6" spans="1:4" x14ac:dyDescent="0.45">
      <c r="A6">
        <v>64</v>
      </c>
      <c r="B6" s="3">
        <f>A6*($A$12+1)/$A$18</f>
        <v>0.26214799999999999</v>
      </c>
      <c r="C6" s="3">
        <f t="shared" si="0"/>
        <v>4.0000610351562499E-6</v>
      </c>
    </row>
    <row r="7" spans="1:4" x14ac:dyDescent="0.45">
      <c r="A7">
        <v>128</v>
      </c>
      <c r="B7" s="3">
        <f>A7*($A$12+1)/$A$18</f>
        <v>0.52429599999999998</v>
      </c>
      <c r="C7" s="3">
        <f t="shared" si="0"/>
        <v>8.0001220703124998E-6</v>
      </c>
    </row>
    <row r="8" spans="1:4" x14ac:dyDescent="0.45">
      <c r="A8">
        <v>256</v>
      </c>
      <c r="B8" s="3">
        <f>A8*($A$12+1)/$A$18</f>
        <v>1.048592</v>
      </c>
      <c r="C8" s="3">
        <f t="shared" si="0"/>
        <v>1.6000244140625E-5</v>
      </c>
    </row>
    <row r="9" spans="1:4" x14ac:dyDescent="0.45">
      <c r="A9">
        <v>1024</v>
      </c>
      <c r="B9" s="3">
        <f>A9*($A$12+1)/$A$18</f>
        <v>4.1943679999999999</v>
      </c>
      <c r="C9" s="3">
        <f t="shared" si="0"/>
        <v>6.4000976562499998E-5</v>
      </c>
    </row>
    <row r="11" spans="1:4" x14ac:dyDescent="0.45">
      <c r="A11" s="2" t="s">
        <v>8</v>
      </c>
      <c r="B11" s="2" t="s">
        <v>2</v>
      </c>
      <c r="C11" s="2" t="s">
        <v>3</v>
      </c>
    </row>
    <row r="12" spans="1:4" x14ac:dyDescent="0.45">
      <c r="A12" s="6">
        <f>2^16</f>
        <v>65536</v>
      </c>
      <c r="B12" s="6">
        <v>65535</v>
      </c>
      <c r="C12" s="4">
        <f>(A12-B12)/A12</f>
        <v>1.52587890625E-5</v>
      </c>
    </row>
    <row r="14" spans="1:4" x14ac:dyDescent="0.45">
      <c r="A14" s="2" t="s">
        <v>4</v>
      </c>
      <c r="B14" s="2" t="s">
        <v>5</v>
      </c>
    </row>
    <row r="15" spans="1:4" x14ac:dyDescent="0.45">
      <c r="A15" t="s">
        <v>6</v>
      </c>
      <c r="B15" t="s">
        <v>7</v>
      </c>
    </row>
    <row r="17" spans="1:3" x14ac:dyDescent="0.45">
      <c r="A17" s="2" t="s">
        <v>9</v>
      </c>
      <c r="C17" s="2" t="s">
        <v>12</v>
      </c>
    </row>
    <row r="18" spans="1:3" x14ac:dyDescent="0.45">
      <c r="A18">
        <f>16000000</f>
        <v>16000000</v>
      </c>
      <c r="C18" s="3">
        <f>1/A18</f>
        <v>6.2499999999999997E-8</v>
      </c>
    </row>
    <row r="20" spans="1:3" x14ac:dyDescent="0.45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Non-invertingMode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Horstman, Jacob</dc:creator>
  <cp:lastModifiedBy>Horstman, Jacob</cp:lastModifiedBy>
  <dcterms:created xsi:type="dcterms:W3CDTF">2025-04-19T21:48:04Z</dcterms:created>
  <dcterms:modified xsi:type="dcterms:W3CDTF">2025-04-19T22:55:14Z</dcterms:modified>
</cp:coreProperties>
</file>