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040" windowHeight="88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4" i="1" l="1"/>
  <c r="E54" i="1"/>
  <c r="F54" i="1"/>
  <c r="F47" i="1"/>
  <c r="F48" i="1"/>
  <c r="F49" i="1"/>
  <c r="F50" i="1"/>
  <c r="F51" i="1"/>
  <c r="F52" i="1"/>
  <c r="F53" i="1"/>
  <c r="F46" i="1"/>
  <c r="F45" i="1"/>
  <c r="E47" i="1"/>
  <c r="E48" i="1"/>
  <c r="E49" i="1"/>
  <c r="E50" i="1"/>
  <c r="E51" i="1"/>
  <c r="E52" i="1"/>
  <c r="E53" i="1"/>
  <c r="E46" i="1"/>
  <c r="E45" i="1"/>
</calcChain>
</file>

<file path=xl/sharedStrings.xml><?xml version="1.0" encoding="utf-8"?>
<sst xmlns="http://schemas.openxmlformats.org/spreadsheetml/2006/main" count="23" uniqueCount="23">
  <si>
    <t>Iteration</t>
  </si>
  <si>
    <t>Perplexity</t>
  </si>
  <si>
    <t>ln(Likelihood)</t>
  </si>
  <si>
    <t>acq</t>
  </si>
  <si>
    <t>money-fx</t>
  </si>
  <si>
    <t>grain</t>
  </si>
  <si>
    <t>crude</t>
  </si>
  <si>
    <t>trade</t>
  </si>
  <si>
    <t>interest</t>
  </si>
  <si>
    <t>ship</t>
  </si>
  <si>
    <t>wheat</t>
  </si>
  <si>
    <t>corn</t>
  </si>
  <si>
    <t>max</t>
  </si>
  <si>
    <t>Accuracy</t>
  </si>
  <si>
    <t>accuracy in %</t>
  </si>
  <si>
    <t>summary</t>
  </si>
  <si>
    <t>cluster size</t>
  </si>
  <si>
    <t>info</t>
  </si>
  <si>
    <t>k</t>
  </si>
  <si>
    <t>vocabulary size</t>
  </si>
  <si>
    <t>lambda</t>
  </si>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</sst>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"/>
  </numFmts>
  <fonts count="3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ln(Likelihood)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ln(Likelihood)</c:v>
                </c:pt>
              </c:strCache>
            </c:strRef>
          </c:tx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Sheet1!$B$2:$B$23</c:f>
              <c:numCache>
                <c:formatCode>0.00000</c:formatCode>
                <c:ptCount val="22"/>
                <c:pt idx="0">
                  <c:v>-2610677.0043000001</c:v>
                </c:pt>
                <c:pt idx="1">
                  <c:v>-2589172.3793299999</c:v>
                </c:pt>
                <c:pt idx="2">
                  <c:v>-2566985.29385</c:v>
                </c:pt>
                <c:pt idx="3">
                  <c:v>-2550081.2204499999</c:v>
                </c:pt>
                <c:pt idx="4">
                  <c:v>-2539764.6166900001</c:v>
                </c:pt>
                <c:pt idx="5">
                  <c:v>-2535789.2105700001</c:v>
                </c:pt>
                <c:pt idx="6">
                  <c:v>-2532861.8969999999</c:v>
                </c:pt>
                <c:pt idx="7">
                  <c:v>-2530579.1101899999</c:v>
                </c:pt>
                <c:pt idx="8">
                  <c:v>-2528758.7621900002</c:v>
                </c:pt>
                <c:pt idx="9">
                  <c:v>-2527402.1818900001</c:v>
                </c:pt>
                <c:pt idx="10">
                  <c:v>-2525750.0887500001</c:v>
                </c:pt>
                <c:pt idx="11">
                  <c:v>-2525203.2222699998</c:v>
                </c:pt>
                <c:pt idx="12">
                  <c:v>-2524586.8885400002</c:v>
                </c:pt>
                <c:pt idx="13">
                  <c:v>-2524232.10568</c:v>
                </c:pt>
                <c:pt idx="14">
                  <c:v>-2524084.0691900002</c:v>
                </c:pt>
                <c:pt idx="15">
                  <c:v>-2523917.6765700001</c:v>
                </c:pt>
                <c:pt idx="16">
                  <c:v>-2523488.8069000002</c:v>
                </c:pt>
                <c:pt idx="17">
                  <c:v>-2523396.29868</c:v>
                </c:pt>
                <c:pt idx="18">
                  <c:v>-2523265.1406100001</c:v>
                </c:pt>
                <c:pt idx="19">
                  <c:v>-2523083.5146699999</c:v>
                </c:pt>
                <c:pt idx="20">
                  <c:v>-2523034.6968499999</c:v>
                </c:pt>
                <c:pt idx="21">
                  <c:v>-2523031.5274499999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4512"/>
        <c:axId val="204946432"/>
      </c:scatterChart>
      <c:valAx>
        <c:axId val="2049445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04946432"/>
        <c:crosses val="max"/>
        <c:crossBetween val="midCat"/>
      </c:valAx>
      <c:valAx>
        <c:axId val="204946432"/>
        <c:scaling>
          <c:orientation val="minMax"/>
        </c:scaling>
        <c:delete val="0"/>
        <c:axPos val="l"/>
        <c:numFmt formatCode="0.00000" sourceLinked="0"/>
        <c:majorTickMark val="out"/>
        <c:minorTickMark val="none"/>
        <c:tickLblPos val="nextTo"/>
        <c:crossAx val="204944512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8 - ship</a:t>
            </a:r>
            <a:endParaRPr lang="he-IL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Sheet1!$G$52:$O$52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89</c:v>
                </c:pt>
                <c:pt idx="4">
                  <c:v>82</c:v>
                </c:pt>
                <c:pt idx="5">
                  <c:v>8</c:v>
                </c:pt>
                <c:pt idx="6">
                  <c:v>0</c:v>
                </c:pt>
                <c:pt idx="7">
                  <c:v>78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14464"/>
        <c:axId val="192416000"/>
      </c:barChart>
      <c:catAx>
        <c:axId val="192414464"/>
        <c:scaling>
          <c:orientation val="maxMin"/>
        </c:scaling>
        <c:delete val="0"/>
        <c:axPos val="b"/>
        <c:majorTickMark val="out"/>
        <c:minorTickMark val="none"/>
        <c:tickLblPos val="nextTo"/>
        <c:crossAx val="192416000"/>
        <c:crosses val="autoZero"/>
        <c:auto val="1"/>
        <c:lblAlgn val="ctr"/>
        <c:lblOffset val="100"/>
        <c:noMultiLvlLbl val="0"/>
      </c:catAx>
      <c:valAx>
        <c:axId val="1924160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41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9 - crude</a:t>
            </a:r>
            <a:endParaRPr lang="he-IL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Sheet1!$G$53:$O$53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22</c:v>
                </c:pt>
                <c:pt idx="6">
                  <c:v>42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427904"/>
        <c:axId val="192429440"/>
      </c:barChart>
      <c:catAx>
        <c:axId val="192427904"/>
        <c:scaling>
          <c:orientation val="maxMin"/>
        </c:scaling>
        <c:delete val="0"/>
        <c:axPos val="b"/>
        <c:majorTickMark val="out"/>
        <c:minorTickMark val="none"/>
        <c:tickLblPos val="nextTo"/>
        <c:crossAx val="192429440"/>
        <c:crosses val="autoZero"/>
        <c:auto val="1"/>
        <c:lblAlgn val="ctr"/>
        <c:lblOffset val="100"/>
        <c:noMultiLvlLbl val="0"/>
      </c:catAx>
      <c:valAx>
        <c:axId val="19242944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42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val>
            <c:numRef>
              <c:f>Sheet1!$D$2:$D$23</c:f>
              <c:numCache>
                <c:formatCode>General</c:formatCode>
                <c:ptCount val="22"/>
                <c:pt idx="0">
                  <c:v>0.21092278719400001</c:v>
                </c:pt>
                <c:pt idx="1">
                  <c:v>0.32203389830500001</c:v>
                </c:pt>
                <c:pt idx="2">
                  <c:v>0.43549905838000003</c:v>
                </c:pt>
                <c:pt idx="3">
                  <c:v>0.55367231638400005</c:v>
                </c:pt>
                <c:pt idx="4">
                  <c:v>0.61205273069699995</c:v>
                </c:pt>
                <c:pt idx="5">
                  <c:v>0.63418079096000002</c:v>
                </c:pt>
                <c:pt idx="6">
                  <c:v>0.65160075329599998</c:v>
                </c:pt>
                <c:pt idx="7">
                  <c:v>0.66666666666700003</c:v>
                </c:pt>
                <c:pt idx="8">
                  <c:v>0.67419962335200001</c:v>
                </c:pt>
                <c:pt idx="9">
                  <c:v>0.68267419962300002</c:v>
                </c:pt>
                <c:pt idx="10">
                  <c:v>0.69350282485900006</c:v>
                </c:pt>
                <c:pt idx="11">
                  <c:v>0.69679849340900002</c:v>
                </c:pt>
                <c:pt idx="12">
                  <c:v>0.70056497175099997</c:v>
                </c:pt>
                <c:pt idx="13">
                  <c:v>0.70574387947299999</c:v>
                </c:pt>
                <c:pt idx="14">
                  <c:v>0.70762711864399996</c:v>
                </c:pt>
                <c:pt idx="15">
                  <c:v>0.70951035781500005</c:v>
                </c:pt>
                <c:pt idx="16">
                  <c:v>0.71092278719400004</c:v>
                </c:pt>
                <c:pt idx="17">
                  <c:v>0.71186440677999996</c:v>
                </c:pt>
                <c:pt idx="18">
                  <c:v>0.71186440677999996</c:v>
                </c:pt>
                <c:pt idx="19">
                  <c:v>0.71327683615799997</c:v>
                </c:pt>
                <c:pt idx="20">
                  <c:v>0.71468926553699996</c:v>
                </c:pt>
                <c:pt idx="21">
                  <c:v>0.71468926553699996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03456"/>
        <c:axId val="202846592"/>
      </c:lineChart>
      <c:catAx>
        <c:axId val="2028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46592"/>
        <c:crosses val="autoZero"/>
        <c:auto val="1"/>
        <c:lblAlgn val="ctr"/>
        <c:lblOffset val="100"/>
        <c:noMultiLvlLbl val="0"/>
      </c:catAx>
      <c:valAx>
        <c:axId val="2028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0345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Perplexity</c:v>
                </c:pt>
              </c:strCache>
            </c:strRef>
          </c:tx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Sheet1!$C$2:$C$23</c:f>
              <c:numCache>
                <c:formatCode>0.00000000</c:formatCode>
                <c:ptCount val="22"/>
                <c:pt idx="0">
                  <c:v>735.84536584199998</c:v>
                </c:pt>
                <c:pt idx="1">
                  <c:v>696.902965956</c:v>
                </c:pt>
                <c:pt idx="2">
                  <c:v>658.88353664900001</c:v>
                </c:pt>
                <c:pt idx="3">
                  <c:v>631.31524852300004</c:v>
                </c:pt>
                <c:pt idx="4">
                  <c:v>615.06017599100005</c:v>
                </c:pt>
                <c:pt idx="5">
                  <c:v>608.90874517400005</c:v>
                </c:pt>
                <c:pt idx="6">
                  <c:v>604.41846840200003</c:v>
                </c:pt>
                <c:pt idx="7">
                  <c:v>600.93983852199995</c:v>
                </c:pt>
                <c:pt idx="8">
                  <c:v>598.180250559</c:v>
                </c:pt>
                <c:pt idx="9">
                  <c:v>596.13196329499999</c:v>
                </c:pt>
                <c:pt idx="10">
                  <c:v>593.64695367599995</c:v>
                </c:pt>
                <c:pt idx="11">
                  <c:v>592.82666404199995</c:v>
                </c:pt>
                <c:pt idx="12">
                  <c:v>591.90353329300001</c:v>
                </c:pt>
                <c:pt idx="13">
                  <c:v>591.37279956899999</c:v>
                </c:pt>
                <c:pt idx="14">
                  <c:v>591.15148664599997</c:v>
                </c:pt>
                <c:pt idx="15">
                  <c:v>590.902830397</c:v>
                </c:pt>
                <c:pt idx="16">
                  <c:v>590.26241190899998</c:v>
                </c:pt>
                <c:pt idx="17">
                  <c:v>590.12436313700005</c:v>
                </c:pt>
                <c:pt idx="18">
                  <c:v>589.92869304099997</c:v>
                </c:pt>
                <c:pt idx="19">
                  <c:v>589.65783882899996</c:v>
                </c:pt>
                <c:pt idx="20">
                  <c:v>589.58505924600001</c:v>
                </c:pt>
                <c:pt idx="21">
                  <c:v>589.58033448200001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7056"/>
        <c:axId val="189391616"/>
      </c:scatterChart>
      <c:valAx>
        <c:axId val="1893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391616"/>
        <c:crosses val="autoZero"/>
        <c:crossBetween val="midCat"/>
      </c:valAx>
      <c:valAx>
        <c:axId val="189391616"/>
        <c:scaling>
          <c:orientation val="minMax"/>
          <c:min val="500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189357056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1 - acq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Sheet1!$G$45:$O$45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19</c:v>
                </c:pt>
                <c:pt idx="6">
                  <c:v>0</c:v>
                </c:pt>
                <c:pt idx="7">
                  <c:v>2</c:v>
                </c:pt>
                <c:pt idx="8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70400"/>
        <c:axId val="204871936"/>
      </c:barChart>
      <c:catAx>
        <c:axId val="204870400"/>
        <c:scaling>
          <c:orientation val="maxMin"/>
        </c:scaling>
        <c:delete val="0"/>
        <c:axPos val="b"/>
        <c:majorTickMark val="out"/>
        <c:minorTickMark val="none"/>
        <c:tickLblPos val="nextTo"/>
        <c:crossAx val="204871936"/>
        <c:crosses val="autoZero"/>
        <c:auto val="1"/>
        <c:lblAlgn val="ctr"/>
        <c:lblOffset val="100"/>
        <c:noMultiLvlLbl val="0"/>
      </c:catAx>
      <c:valAx>
        <c:axId val="20487193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487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2 - interest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Sheet1!$G$46:$O$46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46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247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93568"/>
        <c:axId val="204993664"/>
      </c:barChart>
      <c:catAx>
        <c:axId val="204893568"/>
        <c:scaling>
          <c:orientation val="maxMin"/>
        </c:scaling>
        <c:delete val="0"/>
        <c:axPos val="b"/>
        <c:majorTickMark val="out"/>
        <c:minorTickMark val="none"/>
        <c:tickLblPos val="nextTo"/>
        <c:crossAx val="204993664"/>
        <c:crosses val="autoZero"/>
        <c:auto val="1"/>
        <c:lblAlgn val="ctr"/>
        <c:lblOffset val="100"/>
        <c:noMultiLvlLbl val="0"/>
      </c:catAx>
      <c:valAx>
        <c:axId val="20499366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0489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3 - money-fx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Sheet1!$G$47:$O$47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215</c:v>
                </c:pt>
                <c:pt idx="5">
                  <c:v>10</c:v>
                </c:pt>
                <c:pt idx="6">
                  <c:v>11</c:v>
                </c:pt>
                <c:pt idx="7">
                  <c:v>81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60512"/>
        <c:axId val="192162048"/>
      </c:barChart>
      <c:catAx>
        <c:axId val="192160512"/>
        <c:scaling>
          <c:orientation val="maxMin"/>
        </c:scaling>
        <c:delete val="0"/>
        <c:axPos val="b"/>
        <c:majorTickMark val="out"/>
        <c:minorTickMark val="none"/>
        <c:tickLblPos val="nextTo"/>
        <c:crossAx val="192162048"/>
        <c:crosses val="autoZero"/>
        <c:auto val="1"/>
        <c:lblAlgn val="ctr"/>
        <c:lblOffset val="100"/>
        <c:noMultiLvlLbl val="0"/>
      </c:catAx>
      <c:valAx>
        <c:axId val="1921620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16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4 - trade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Sheet1!$G$48:$O$48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191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78048"/>
        <c:axId val="192179584"/>
      </c:barChart>
      <c:catAx>
        <c:axId val="192178048"/>
        <c:scaling>
          <c:orientation val="maxMin"/>
        </c:scaling>
        <c:delete val="0"/>
        <c:axPos val="b"/>
        <c:majorTickMark val="out"/>
        <c:minorTickMark val="none"/>
        <c:tickLblPos val="nextTo"/>
        <c:crossAx val="192179584"/>
        <c:crosses val="autoZero"/>
        <c:auto val="1"/>
        <c:lblAlgn val="ctr"/>
        <c:lblOffset val="100"/>
        <c:noMultiLvlLbl val="0"/>
      </c:catAx>
      <c:valAx>
        <c:axId val="1921795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178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5 - grain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Sheet1!$G$49:$O$49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  <c:pt idx="6">
                  <c:v>155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06336"/>
        <c:axId val="192207872"/>
      </c:barChart>
      <c:catAx>
        <c:axId val="192206336"/>
        <c:scaling>
          <c:orientation val="maxMin"/>
        </c:scaling>
        <c:delete val="0"/>
        <c:axPos val="b"/>
        <c:majorTickMark val="out"/>
        <c:minorTickMark val="none"/>
        <c:tickLblPos val="nextTo"/>
        <c:crossAx val="192207872"/>
        <c:crosses val="autoZero"/>
        <c:auto val="1"/>
        <c:lblAlgn val="ctr"/>
        <c:lblOffset val="100"/>
        <c:noMultiLvlLbl val="0"/>
      </c:catAx>
      <c:valAx>
        <c:axId val="19220787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20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 6 - grain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Sheet1!$G$50:$O$50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0</c:v>
                </c:pt>
                <c:pt idx="4">
                  <c:v>4</c:v>
                </c:pt>
                <c:pt idx="5">
                  <c:v>16</c:v>
                </c:pt>
                <c:pt idx="6">
                  <c:v>123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9040"/>
        <c:axId val="192360832"/>
      </c:barChart>
      <c:catAx>
        <c:axId val="192359040"/>
        <c:scaling>
          <c:orientation val="maxMin"/>
        </c:scaling>
        <c:delete val="0"/>
        <c:axPos val="b"/>
        <c:majorTickMark val="out"/>
        <c:minorTickMark val="none"/>
        <c:tickLblPos val="nextTo"/>
        <c:crossAx val="192360832"/>
        <c:crosses val="autoZero"/>
        <c:auto val="1"/>
        <c:lblAlgn val="ctr"/>
        <c:lblOffset val="100"/>
        <c:noMultiLvlLbl val="0"/>
      </c:catAx>
      <c:valAx>
        <c:axId val="19236083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35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Cluster 7 - money-fx</a:t>
            </a:r>
            <a:endParaRPr lang="he-IL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Sheet1!$G$44:$O$44</c:f>
              <c:strCache>
                <c:ptCount val="9"/>
                <c:pt idx="0">
                  <c:v>corn</c:v>
                </c:pt>
                <c:pt idx="1">
                  <c:v>wheat</c:v>
                </c:pt>
                <c:pt idx="2">
                  <c:v>ship</c:v>
                </c:pt>
                <c:pt idx="3">
                  <c:v>interest</c:v>
                </c:pt>
                <c:pt idx="4">
                  <c:v>trade</c:v>
                </c:pt>
                <c:pt idx="5">
                  <c:v>crude</c:v>
                </c:pt>
                <c:pt idx="6">
                  <c:v>grain</c:v>
                </c:pt>
                <c:pt idx="7">
                  <c:v>money-fx</c:v>
                </c:pt>
                <c:pt idx="8">
                  <c:v>acq</c:v>
                </c:pt>
              </c:strCache>
            </c:strRef>
          </c:cat>
          <c:val>
            <c:numRef>
              <c:f>Sheet1!$G$51:$O$51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  <c:pt idx="6">
                  <c:v>7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68000"/>
        <c:axId val="192386176"/>
      </c:barChart>
      <c:catAx>
        <c:axId val="192368000"/>
        <c:scaling>
          <c:orientation val="maxMin"/>
        </c:scaling>
        <c:delete val="0"/>
        <c:axPos val="b"/>
        <c:majorTickMark val="out"/>
        <c:minorTickMark val="none"/>
        <c:tickLblPos val="nextTo"/>
        <c:crossAx val="192386176"/>
        <c:crosses val="autoZero"/>
        <c:auto val="1"/>
        <c:lblAlgn val="ctr"/>
        <c:lblOffset val="100"/>
        <c:noMultiLvlLbl val="0"/>
      </c:catAx>
      <c:valAx>
        <c:axId val="19238617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923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61912</xdr:rowOff>
    </xdr:from>
    <xdr:to>
      <xdr:col>11</xdr:col>
      <xdr:colOff>409575</xdr:colOff>
      <xdr:row>16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17</xdr:row>
      <xdr:rowOff>100012</xdr:rowOff>
    </xdr:from>
    <xdr:to>
      <xdr:col>13</xdr:col>
      <xdr:colOff>361950</xdr:colOff>
      <xdr:row>31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809625</xdr:colOff>
      <xdr:row>56</xdr:row>
      <xdr:rowOff>80962</xdr:rowOff>
    </xdr:from>
    <xdr:to>
      <xdr:col>18</xdr:col>
      <xdr:colOff>428625</xdr:colOff>
      <xdr:row>71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56</xdr:row>
      <xdr:rowOff>85725</xdr:rowOff>
    </xdr:from>
    <xdr:to>
      <xdr:col>16</xdr:col>
      <xdr:colOff>190500</xdr:colOff>
      <xdr:row>71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676275</xdr:colOff>
      <xdr:row>56</xdr:row>
      <xdr:rowOff>114300</xdr:rowOff>
    </xdr:from>
    <xdr:to>
      <xdr:col>8</xdr:col>
      <xdr:colOff>581025</xdr:colOff>
      <xdr:row>71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809625</xdr:colOff>
      <xdr:row>72</xdr:row>
      <xdr:rowOff>123825</xdr:rowOff>
    </xdr:from>
    <xdr:to>
      <xdr:col>18</xdr:col>
      <xdr:colOff>428625</xdr:colOff>
      <xdr:row>87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485775</xdr:colOff>
      <xdr:row>73</xdr:row>
      <xdr:rowOff>9525</xdr:rowOff>
    </xdr:from>
    <xdr:to>
      <xdr:col>16</xdr:col>
      <xdr:colOff>257175</xdr:colOff>
      <xdr:row>88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742950</xdr:colOff>
      <xdr:row>73</xdr:row>
      <xdr:rowOff>9525</xdr:rowOff>
    </xdr:from>
    <xdr:to>
      <xdr:col>8</xdr:col>
      <xdr:colOff>647700</xdr:colOff>
      <xdr:row>88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752475</xdr:colOff>
      <xdr:row>89</xdr:row>
      <xdr:rowOff>161925</xdr:rowOff>
    </xdr:from>
    <xdr:to>
      <xdr:col>18</xdr:col>
      <xdr:colOff>371475</xdr:colOff>
      <xdr:row>105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514350</xdr:colOff>
      <xdr:row>90</xdr:row>
      <xdr:rowOff>9525</xdr:rowOff>
    </xdr:from>
    <xdr:to>
      <xdr:col>16</xdr:col>
      <xdr:colOff>285750</xdr:colOff>
      <xdr:row>105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762000</xdr:colOff>
      <xdr:row>90</xdr:row>
      <xdr:rowOff>0</xdr:rowOff>
    </xdr:from>
    <xdr:to>
      <xdr:col>8</xdr:col>
      <xdr:colOff>666750</xdr:colOff>
      <xdr:row>105</xdr:row>
      <xdr:rowOff>28575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219075</xdr:colOff>
      <xdr:row>24</xdr:row>
      <xdr:rowOff>100012</xdr:rowOff>
    </xdr:from>
    <xdr:to>
      <xdr:col>6</xdr:col>
      <xdr:colOff>266700</xdr:colOff>
      <xdr:row>40</xdr:row>
      <xdr:rowOff>128587</xdr:rowOff>
    </xdr:to>
    <xdr:graphicFrame macro="">
      <xdr:nvGraphicFramePr>
        <xdr:cNvPr id="15" name="תרשים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3" totalsRowShown="0">
  <autoFilter ref="A1:D23"/>
  <tableColumns count="4">
    <tableColumn id="1" name="Iteration"/>
    <tableColumn id="2" name="ln(Likelihood)"/>
    <tableColumn id="3" name="Perplexity"/>
    <tableColumn id="4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rightToLeft="1" tabSelected="1" topLeftCell="A25" workbookViewId="0">
      <selection activeCell="I40" sqref="I40"/>
    </sheetView>
  </sheetViews>
  <sheetFormatPr defaultRowHeight="14.25" x14ac:dyDescent="0.2"/>
  <cols>
    <col min="1" max="1" width="10.25" bestFit="1" customWidth="1"/>
    <col min="2" max="2" width="16.125" bestFit="1" customWidth="1"/>
    <col min="3" max="3" width="14.5" bestFit="1" customWidth="1"/>
    <col min="4" max="4" width="12.375" bestFit="1" customWidth="1"/>
    <col min="6" max="6" width="10.75" bestFit="1" customWidth="1"/>
    <col min="10" max="10" width="13.625" bestFit="1" customWidth="1"/>
    <col min="17" max="18" width="32.5" bestFit="1" customWidth="1"/>
    <col min="22" max="22" width="9.875" customWidth="1"/>
    <col min="23" max="23" width="9" hidden="1" customWidth="1"/>
    <col min="24" max="24" width="8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13</v>
      </c>
    </row>
    <row r="2" spans="1:4" x14ac:dyDescent="0.2">
      <c r="A2">
        <v>0</v>
      </c>
      <c r="B2" s="1">
        <v>-2610677.0043000001</v>
      </c>
      <c r="C2" s="2">
        <v>735.84536584199998</v>
      </c>
      <c r="D2">
        <v>0.21092278719400001</v>
      </c>
    </row>
    <row r="3" spans="1:4" x14ac:dyDescent="0.2">
      <c r="A3">
        <v>1</v>
      </c>
      <c r="B3" s="1">
        <v>-2589172.3793299999</v>
      </c>
      <c r="C3" s="2">
        <v>696.902965956</v>
      </c>
      <c r="D3">
        <v>0.32203389830500001</v>
      </c>
    </row>
    <row r="4" spans="1:4" x14ac:dyDescent="0.2">
      <c r="A4">
        <v>2</v>
      </c>
      <c r="B4" s="1">
        <v>-2566985.29385</v>
      </c>
      <c r="C4" s="2">
        <v>658.88353664900001</v>
      </c>
      <c r="D4">
        <v>0.43549905838000003</v>
      </c>
    </row>
    <row r="5" spans="1:4" x14ac:dyDescent="0.2">
      <c r="A5">
        <v>3</v>
      </c>
      <c r="B5" s="1">
        <v>-2550081.2204499999</v>
      </c>
      <c r="C5" s="2">
        <v>631.31524852300004</v>
      </c>
      <c r="D5">
        <v>0.55367231638400005</v>
      </c>
    </row>
    <row r="6" spans="1:4" x14ac:dyDescent="0.2">
      <c r="A6">
        <v>4</v>
      </c>
      <c r="B6" s="1">
        <v>-2539764.6166900001</v>
      </c>
      <c r="C6" s="2">
        <v>615.06017599100005</v>
      </c>
      <c r="D6">
        <v>0.61205273069699995</v>
      </c>
    </row>
    <row r="7" spans="1:4" x14ac:dyDescent="0.2">
      <c r="A7">
        <v>5</v>
      </c>
      <c r="B7" s="1">
        <v>-2535789.2105700001</v>
      </c>
      <c r="C7" s="2">
        <v>608.90874517400005</v>
      </c>
      <c r="D7">
        <v>0.63418079096000002</v>
      </c>
    </row>
    <row r="8" spans="1:4" x14ac:dyDescent="0.2">
      <c r="A8">
        <v>6</v>
      </c>
      <c r="B8" s="1">
        <v>-2532861.8969999999</v>
      </c>
      <c r="C8" s="2">
        <v>604.41846840200003</v>
      </c>
      <c r="D8">
        <v>0.65160075329599998</v>
      </c>
    </row>
    <row r="9" spans="1:4" x14ac:dyDescent="0.2">
      <c r="A9">
        <v>7</v>
      </c>
      <c r="B9" s="1">
        <v>-2530579.1101899999</v>
      </c>
      <c r="C9" s="2">
        <v>600.93983852199995</v>
      </c>
      <c r="D9">
        <v>0.66666666666700003</v>
      </c>
    </row>
    <row r="10" spans="1:4" x14ac:dyDescent="0.2">
      <c r="A10">
        <v>8</v>
      </c>
      <c r="B10" s="1">
        <v>-2528758.7621900002</v>
      </c>
      <c r="C10" s="2">
        <v>598.180250559</v>
      </c>
      <c r="D10">
        <v>0.67419962335200001</v>
      </c>
    </row>
    <row r="11" spans="1:4" x14ac:dyDescent="0.2">
      <c r="A11">
        <v>9</v>
      </c>
      <c r="B11" s="1">
        <v>-2527402.1818900001</v>
      </c>
      <c r="C11" s="2">
        <v>596.13196329499999</v>
      </c>
      <c r="D11">
        <v>0.68267419962300002</v>
      </c>
    </row>
    <row r="12" spans="1:4" x14ac:dyDescent="0.2">
      <c r="A12">
        <v>10</v>
      </c>
      <c r="B12" s="1">
        <v>-2525750.0887500001</v>
      </c>
      <c r="C12" s="2">
        <v>593.64695367599995</v>
      </c>
      <c r="D12">
        <v>0.69350282485900006</v>
      </c>
    </row>
    <row r="13" spans="1:4" x14ac:dyDescent="0.2">
      <c r="A13">
        <v>11</v>
      </c>
      <c r="B13" s="1">
        <v>-2525203.2222699998</v>
      </c>
      <c r="C13" s="2">
        <v>592.82666404199995</v>
      </c>
      <c r="D13">
        <v>0.69679849340900002</v>
      </c>
    </row>
    <row r="14" spans="1:4" x14ac:dyDescent="0.2">
      <c r="A14">
        <v>12</v>
      </c>
      <c r="B14" s="1">
        <v>-2524586.8885400002</v>
      </c>
      <c r="C14" s="2">
        <v>591.90353329300001</v>
      </c>
      <c r="D14">
        <v>0.70056497175099997</v>
      </c>
    </row>
    <row r="15" spans="1:4" x14ac:dyDescent="0.2">
      <c r="A15">
        <v>13</v>
      </c>
      <c r="B15" s="1">
        <v>-2524232.10568</v>
      </c>
      <c r="C15" s="2">
        <v>591.37279956899999</v>
      </c>
      <c r="D15">
        <v>0.70574387947299999</v>
      </c>
    </row>
    <row r="16" spans="1:4" x14ac:dyDescent="0.2">
      <c r="A16">
        <v>14</v>
      </c>
      <c r="B16" s="1">
        <v>-2524084.0691900002</v>
      </c>
      <c r="C16" s="2">
        <v>591.15148664599997</v>
      </c>
      <c r="D16">
        <v>0.70762711864399996</v>
      </c>
    </row>
    <row r="17" spans="1:4" x14ac:dyDescent="0.2">
      <c r="A17">
        <v>15</v>
      </c>
      <c r="B17" s="1">
        <v>-2523917.6765700001</v>
      </c>
      <c r="C17" s="2">
        <v>590.902830397</v>
      </c>
      <c r="D17">
        <v>0.70951035781500005</v>
      </c>
    </row>
    <row r="18" spans="1:4" x14ac:dyDescent="0.2">
      <c r="A18">
        <v>16</v>
      </c>
      <c r="B18" s="1">
        <v>-2523488.8069000002</v>
      </c>
      <c r="C18" s="2">
        <v>590.26241190899998</v>
      </c>
      <c r="D18">
        <v>0.71092278719400004</v>
      </c>
    </row>
    <row r="19" spans="1:4" x14ac:dyDescent="0.2">
      <c r="A19">
        <v>17</v>
      </c>
      <c r="B19" s="1">
        <v>-2523396.29868</v>
      </c>
      <c r="C19" s="2">
        <v>590.12436313700005</v>
      </c>
      <c r="D19">
        <v>0.71186440677999996</v>
      </c>
    </row>
    <row r="20" spans="1:4" x14ac:dyDescent="0.2">
      <c r="A20">
        <v>18</v>
      </c>
      <c r="B20" s="1">
        <v>-2523265.1406100001</v>
      </c>
      <c r="C20" s="2">
        <v>589.92869304099997</v>
      </c>
      <c r="D20">
        <v>0.71186440677999996</v>
      </c>
    </row>
    <row r="21" spans="1:4" x14ac:dyDescent="0.2">
      <c r="A21">
        <v>19</v>
      </c>
      <c r="B21" s="1">
        <v>-2523083.5146699999</v>
      </c>
      <c r="C21" s="2">
        <v>589.65783882899996</v>
      </c>
      <c r="D21">
        <v>0.71327683615799997</v>
      </c>
    </row>
    <row r="22" spans="1:4" x14ac:dyDescent="0.2">
      <c r="A22">
        <v>20</v>
      </c>
      <c r="B22" s="1">
        <v>-2523034.6968499999</v>
      </c>
      <c r="C22" s="2">
        <v>589.58505924600001</v>
      </c>
      <c r="D22">
        <v>0.71468926553699996</v>
      </c>
    </row>
    <row r="23" spans="1:4" x14ac:dyDescent="0.2">
      <c r="A23">
        <v>21</v>
      </c>
      <c r="B23" s="1">
        <v>-2523031.5274499999</v>
      </c>
      <c r="C23" s="2">
        <v>589.58033448200001</v>
      </c>
      <c r="D23">
        <v>0.71468926553699996</v>
      </c>
    </row>
    <row r="24" spans="1:4" x14ac:dyDescent="0.2">
      <c r="B24" s="1"/>
      <c r="C24" s="2"/>
    </row>
    <row r="25" spans="1:4" x14ac:dyDescent="0.2">
      <c r="B25" s="1"/>
      <c r="C25" s="2"/>
    </row>
    <row r="26" spans="1:4" x14ac:dyDescent="0.2">
      <c r="B26" s="1"/>
      <c r="C26" s="2"/>
    </row>
    <row r="27" spans="1:4" x14ac:dyDescent="0.2">
      <c r="B27" s="1"/>
      <c r="C27" s="2"/>
    </row>
    <row r="34" spans="4:18" ht="18" x14ac:dyDescent="0.25">
      <c r="I34" s="8"/>
      <c r="J34" s="9" t="s">
        <v>17</v>
      </c>
      <c r="Q34" s="3"/>
      <c r="R34" s="3"/>
    </row>
    <row r="35" spans="4:18" ht="15" x14ac:dyDescent="0.25">
      <c r="I35" s="6" t="s">
        <v>22</v>
      </c>
      <c r="J35" s="6" t="s">
        <v>21</v>
      </c>
      <c r="Q35" s="3"/>
      <c r="R35" s="3"/>
    </row>
    <row r="36" spans="4:18" x14ac:dyDescent="0.2">
      <c r="I36" s="7">
        <v>10</v>
      </c>
      <c r="J36" s="7" t="s">
        <v>18</v>
      </c>
      <c r="Q36" s="3"/>
      <c r="R36" s="3"/>
    </row>
    <row r="37" spans="4:18" x14ac:dyDescent="0.2">
      <c r="I37" s="7">
        <v>6800</v>
      </c>
      <c r="J37" s="7" t="s">
        <v>19</v>
      </c>
      <c r="Q37" s="3"/>
      <c r="R37" s="3"/>
    </row>
    <row r="38" spans="4:18" x14ac:dyDescent="0.2">
      <c r="I38" s="7">
        <v>1.1000000000000001</v>
      </c>
      <c r="J38" s="7" t="s">
        <v>20</v>
      </c>
      <c r="Q38" s="3"/>
      <c r="R38" s="3"/>
    </row>
    <row r="39" spans="4:18" x14ac:dyDescent="0.2">
      <c r="Q39" s="3"/>
      <c r="R39" s="3"/>
    </row>
    <row r="40" spans="4:18" x14ac:dyDescent="0.2">
      <c r="Q40" s="3"/>
      <c r="R40" s="3"/>
    </row>
    <row r="41" spans="4:18" x14ac:dyDescent="0.2">
      <c r="Q41" s="3"/>
      <c r="R41" s="3"/>
    </row>
    <row r="42" spans="4:18" x14ac:dyDescent="0.2">
      <c r="Q42" s="3"/>
      <c r="R42" s="3"/>
    </row>
    <row r="43" spans="4:18" x14ac:dyDescent="0.2">
      <c r="Q43" s="3"/>
      <c r="R43" s="3"/>
    </row>
    <row r="44" spans="4:18" x14ac:dyDescent="0.2">
      <c r="D44" t="s">
        <v>14</v>
      </c>
      <c r="E44" s="5" t="s">
        <v>12</v>
      </c>
      <c r="F44" s="4" t="s">
        <v>16</v>
      </c>
      <c r="G44" s="4" t="s">
        <v>11</v>
      </c>
      <c r="H44" s="4" t="s">
        <v>10</v>
      </c>
      <c r="I44" s="4" t="s">
        <v>9</v>
      </c>
      <c r="J44" s="4" t="s">
        <v>8</v>
      </c>
      <c r="K44" s="4" t="s">
        <v>7</v>
      </c>
      <c r="L44" s="4" t="s">
        <v>6</v>
      </c>
      <c r="M44" s="4" t="s">
        <v>5</v>
      </c>
      <c r="N44" s="4" t="s">
        <v>4</v>
      </c>
      <c r="O44" s="4" t="s">
        <v>3</v>
      </c>
      <c r="P44" s="4"/>
    </row>
    <row r="45" spans="4:18" x14ac:dyDescent="0.2">
      <c r="E45">
        <f>MAX(G45:O45)</f>
        <v>364</v>
      </c>
      <c r="F45" s="4">
        <f>SUM(G45:O45)</f>
        <v>400</v>
      </c>
      <c r="G45" s="4">
        <v>0</v>
      </c>
      <c r="H45" s="4">
        <v>0</v>
      </c>
      <c r="I45" s="4">
        <v>11</v>
      </c>
      <c r="J45" s="4">
        <v>3</v>
      </c>
      <c r="K45" s="4">
        <v>1</v>
      </c>
      <c r="L45" s="4">
        <v>19</v>
      </c>
      <c r="M45" s="4">
        <v>0</v>
      </c>
      <c r="N45" s="4">
        <v>2</v>
      </c>
      <c r="O45" s="4">
        <v>364</v>
      </c>
      <c r="P45" s="4">
        <v>1</v>
      </c>
    </row>
    <row r="46" spans="4:18" x14ac:dyDescent="0.2">
      <c r="E46">
        <f>MAX(G46:O46)</f>
        <v>247</v>
      </c>
      <c r="F46" s="4">
        <f>SUM(G46:O46)</f>
        <v>310</v>
      </c>
      <c r="G46" s="4">
        <v>0</v>
      </c>
      <c r="H46" s="4">
        <v>2</v>
      </c>
      <c r="I46" s="4">
        <v>4</v>
      </c>
      <c r="J46" s="4">
        <v>46</v>
      </c>
      <c r="K46" s="4">
        <v>3</v>
      </c>
      <c r="L46" s="4">
        <v>3</v>
      </c>
      <c r="M46" s="4">
        <v>5</v>
      </c>
      <c r="N46" s="4">
        <v>247</v>
      </c>
      <c r="O46" s="4">
        <v>0</v>
      </c>
      <c r="P46" s="4">
        <v>2</v>
      </c>
    </row>
    <row r="47" spans="4:18" x14ac:dyDescent="0.2">
      <c r="E47">
        <f t="shared" ref="E47:E53" si="0">MAX(G47:O47)</f>
        <v>215</v>
      </c>
      <c r="F47" s="4">
        <f t="shared" ref="F47:F53" si="1">SUM(G47:O47)</f>
        <v>339</v>
      </c>
      <c r="G47" s="4">
        <v>0</v>
      </c>
      <c r="H47" s="4">
        <v>0</v>
      </c>
      <c r="I47" s="4">
        <v>0</v>
      </c>
      <c r="J47" s="4">
        <v>15</v>
      </c>
      <c r="K47" s="4">
        <v>215</v>
      </c>
      <c r="L47" s="4">
        <v>10</v>
      </c>
      <c r="M47" s="4">
        <v>11</v>
      </c>
      <c r="N47" s="4">
        <v>81</v>
      </c>
      <c r="O47" s="4">
        <v>7</v>
      </c>
      <c r="P47" s="4">
        <v>3</v>
      </c>
    </row>
    <row r="48" spans="4:18" x14ac:dyDescent="0.2">
      <c r="E48">
        <f t="shared" si="0"/>
        <v>191</v>
      </c>
      <c r="F48" s="4">
        <f t="shared" si="1"/>
        <v>212</v>
      </c>
      <c r="G48" s="4">
        <v>0</v>
      </c>
      <c r="H48" s="4">
        <v>0</v>
      </c>
      <c r="I48" s="4">
        <v>1</v>
      </c>
      <c r="J48" s="4">
        <v>1</v>
      </c>
      <c r="K48" s="4">
        <v>2</v>
      </c>
      <c r="L48" s="4">
        <v>191</v>
      </c>
      <c r="M48" s="4">
        <v>0</v>
      </c>
      <c r="N48" s="4">
        <v>4</v>
      </c>
      <c r="O48" s="4">
        <v>13</v>
      </c>
      <c r="P48" s="4">
        <v>4</v>
      </c>
    </row>
    <row r="49" spans="4:16" x14ac:dyDescent="0.2">
      <c r="E49">
        <f t="shared" si="0"/>
        <v>155</v>
      </c>
      <c r="F49" s="4">
        <f t="shared" si="1"/>
        <v>187</v>
      </c>
      <c r="G49" s="4">
        <v>2</v>
      </c>
      <c r="H49" s="4">
        <v>7</v>
      </c>
      <c r="I49" s="4">
        <v>7</v>
      </c>
      <c r="J49" s="4">
        <v>0</v>
      </c>
      <c r="K49" s="4">
        <v>10</v>
      </c>
      <c r="L49" s="4">
        <v>3</v>
      </c>
      <c r="M49" s="4">
        <v>155</v>
      </c>
      <c r="N49" s="4">
        <v>2</v>
      </c>
      <c r="O49" s="4">
        <v>1</v>
      </c>
      <c r="P49" s="4">
        <v>5</v>
      </c>
    </row>
    <row r="50" spans="4:16" x14ac:dyDescent="0.2">
      <c r="E50">
        <f t="shared" si="0"/>
        <v>123</v>
      </c>
      <c r="F50" s="4">
        <f t="shared" si="1"/>
        <v>171</v>
      </c>
      <c r="G50" s="4">
        <v>6</v>
      </c>
      <c r="H50" s="4">
        <v>7</v>
      </c>
      <c r="I50" s="4">
        <v>15</v>
      </c>
      <c r="J50" s="4">
        <v>0</v>
      </c>
      <c r="K50" s="4">
        <v>4</v>
      </c>
      <c r="L50" s="4">
        <v>16</v>
      </c>
      <c r="M50" s="4">
        <v>123</v>
      </c>
      <c r="N50" s="4">
        <v>0</v>
      </c>
      <c r="O50" s="4">
        <v>0</v>
      </c>
      <c r="P50" s="4">
        <v>6</v>
      </c>
    </row>
    <row r="51" spans="4:16" x14ac:dyDescent="0.2">
      <c r="E51">
        <f t="shared" si="0"/>
        <v>92</v>
      </c>
      <c r="F51" s="4">
        <f t="shared" si="1"/>
        <v>151</v>
      </c>
      <c r="G51" s="4">
        <v>0</v>
      </c>
      <c r="H51" s="4">
        <v>0</v>
      </c>
      <c r="I51" s="4">
        <v>92</v>
      </c>
      <c r="J51" s="4">
        <v>0</v>
      </c>
      <c r="K51" s="4">
        <v>0</v>
      </c>
      <c r="L51" s="4">
        <v>45</v>
      </c>
      <c r="M51" s="4">
        <v>7</v>
      </c>
      <c r="N51" s="4">
        <v>0</v>
      </c>
      <c r="O51" s="4">
        <v>7</v>
      </c>
      <c r="P51" s="4">
        <v>7</v>
      </c>
    </row>
    <row r="52" spans="4:16" x14ac:dyDescent="0.2">
      <c r="E52">
        <f t="shared" si="0"/>
        <v>89</v>
      </c>
      <c r="F52" s="4">
        <f t="shared" si="1"/>
        <v>261</v>
      </c>
      <c r="G52" s="4">
        <v>0</v>
      </c>
      <c r="H52" s="4">
        <v>0</v>
      </c>
      <c r="I52" s="4">
        <v>2</v>
      </c>
      <c r="J52" s="4">
        <v>89</v>
      </c>
      <c r="K52" s="4">
        <v>82</v>
      </c>
      <c r="L52" s="4">
        <v>8</v>
      </c>
      <c r="M52" s="4">
        <v>0</v>
      </c>
      <c r="N52" s="4">
        <v>78</v>
      </c>
      <c r="O52" s="4">
        <v>2</v>
      </c>
      <c r="P52" s="4">
        <v>8</v>
      </c>
    </row>
    <row r="53" spans="4:16" x14ac:dyDescent="0.2">
      <c r="E53">
        <f t="shared" si="0"/>
        <v>42</v>
      </c>
      <c r="F53" s="4">
        <f t="shared" si="1"/>
        <v>93</v>
      </c>
      <c r="G53" s="4">
        <v>2</v>
      </c>
      <c r="H53" s="4">
        <v>3</v>
      </c>
      <c r="I53" s="4">
        <v>12</v>
      </c>
      <c r="J53" s="4">
        <v>8</v>
      </c>
      <c r="K53" s="4">
        <v>1</v>
      </c>
      <c r="L53" s="4">
        <v>22</v>
      </c>
      <c r="M53" s="4">
        <v>42</v>
      </c>
      <c r="N53" s="4">
        <v>2</v>
      </c>
      <c r="O53" s="4">
        <v>1</v>
      </c>
      <c r="P53" s="4">
        <v>9</v>
      </c>
    </row>
    <row r="54" spans="4:16" x14ac:dyDescent="0.2">
      <c r="D54">
        <f>(E54/F54)*100</f>
        <v>71.468926553672318</v>
      </c>
      <c r="E54">
        <f>SUM(E45:E53)</f>
        <v>1518</v>
      </c>
      <c r="F54">
        <f>SUM(F45:F53)</f>
        <v>2124</v>
      </c>
      <c r="P54" t="s">
        <v>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Tsemach</dc:creator>
  <cp:lastModifiedBy>Boaz Berman</cp:lastModifiedBy>
  <dcterms:created xsi:type="dcterms:W3CDTF">2014-01-12T19:10:09Z</dcterms:created>
  <dcterms:modified xsi:type="dcterms:W3CDTF">2016-01-23T12:28:42Z</dcterms:modified>
</cp:coreProperties>
</file>