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rb/Repos/DELTA_iDISCO/paramaters/"/>
    </mc:Choice>
  </mc:AlternateContent>
  <xr:revisionPtr revIDLastSave="0" documentId="13_ncr:1_{00F7A837-C269-2841-AA75-8E0C453F9A59}" xr6:coauthVersionLast="47" xr6:coauthVersionMax="47" xr10:uidLastSave="{00000000-0000-0000-0000-000000000000}"/>
  <bookViews>
    <workbookView xWindow="0" yWindow="760" windowWidth="34560" windowHeight="20100" xr2:uid="{745E1EB6-071C-45F7-9AB8-2E4ECE02DBF4}"/>
  </bookViews>
  <sheets>
    <sheet name="Metadata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25" i="1"/>
  <c r="K22" i="1"/>
  <c r="K21" i="1"/>
  <c r="K20" i="1"/>
  <c r="K19" i="1"/>
  <c r="K18" i="1"/>
  <c r="K1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3" i="1"/>
  <c r="K24" i="1"/>
</calcChain>
</file>

<file path=xl/sharedStrings.xml><?xml version="1.0" encoding="utf-8"?>
<sst xmlns="http://schemas.openxmlformats.org/spreadsheetml/2006/main" count="238" uniqueCount="61">
  <si>
    <t>female</t>
  </si>
  <si>
    <t>Cage</t>
  </si>
  <si>
    <t>sex</t>
  </si>
  <si>
    <t>DOB</t>
  </si>
  <si>
    <t>Comment</t>
  </si>
  <si>
    <t>Dye</t>
  </si>
  <si>
    <t>JF552</t>
  </si>
  <si>
    <t>JFX673</t>
  </si>
  <si>
    <t>Sex</t>
  </si>
  <si>
    <t>male</t>
  </si>
  <si>
    <t>genotypes</t>
  </si>
  <si>
    <t>C57Bl/6J</t>
  </si>
  <si>
    <t>PSD95-HaloTag</t>
  </si>
  <si>
    <t>GluA2-HaloTag line1</t>
  </si>
  <si>
    <t>GluA2-HaloTag line4</t>
  </si>
  <si>
    <t>GluA2-HaloTag line6</t>
  </si>
  <si>
    <t>Age</t>
  </si>
  <si>
    <t>Pulse</t>
  </si>
  <si>
    <t>Chase</t>
  </si>
  <si>
    <t>Genotype</t>
  </si>
  <si>
    <t>AnimalID</t>
  </si>
  <si>
    <t>Number</t>
  </si>
  <si>
    <t>Problem with Pulse, test for iDISCO</t>
  </si>
  <si>
    <t>Zero day iDISCO</t>
  </si>
  <si>
    <t>Interval</t>
  </si>
  <si>
    <t>Perfusion</t>
  </si>
  <si>
    <t>Group</t>
  </si>
  <si>
    <t>groups</t>
  </si>
  <si>
    <t>Zero</t>
  </si>
  <si>
    <t>EE</t>
  </si>
  <si>
    <t>Control</t>
  </si>
  <si>
    <t>Random</t>
  </si>
  <si>
    <t>Rule</t>
  </si>
  <si>
    <t>Path</t>
  </si>
  <si>
    <t>/nrs/spruston/Boaz/I2/2024-09-09_Compare_iDISCO_EZCleat_THF/</t>
  </si>
  <si>
    <t>/nrs/spruston/Boaz/I2/2024-09-19_iDISCO_CalibrationBrains/</t>
  </si>
  <si>
    <t>Skipped</t>
  </si>
  <si>
    <t>/nrs/spruston/Boaz/I2/20240930_iDISCO_round2/</t>
  </si>
  <si>
    <t>Reversal</t>
  </si>
  <si>
    <t>BM24</t>
  </si>
  <si>
    <t>BM26</t>
  </si>
  <si>
    <t>BM27</t>
  </si>
  <si>
    <t>BM28</t>
  </si>
  <si>
    <t>Not imaged yet</t>
  </si>
  <si>
    <t>BM29</t>
  </si>
  <si>
    <t>BM30</t>
  </si>
  <si>
    <t>MC2_A</t>
  </si>
  <si>
    <t>MC2_B</t>
  </si>
  <si>
    <t>MC2_C</t>
  </si>
  <si>
    <t>MC2_D</t>
  </si>
  <si>
    <t>MC2_E</t>
  </si>
  <si>
    <t>MC2_F</t>
  </si>
  <si>
    <t>MouseCity</t>
  </si>
  <si>
    <t>Not perfused yet</t>
  </si>
  <si>
    <t>CM1</t>
  </si>
  <si>
    <t>CF1</t>
  </si>
  <si>
    <t>CM2</t>
  </si>
  <si>
    <t>CM3</t>
  </si>
  <si>
    <t>CF2</t>
  </si>
  <si>
    <t>CF3</t>
  </si>
  <si>
    <t>/nrs/spruston/Boaz/I2/202410_iDisco_Run3_mousecity/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</si>
</sst>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665E3-90A9-4B0B-8473-E35AC2DB7DBF}" name="Table1" displayName="Table1" ref="A1:N30" totalsRowShown="0">
  <autoFilter ref="A1:N30" xr:uid="{241665E3-90A9-4B0B-8473-E35AC2DB7DBF}"/>
  <tableColumns count="14">
    <tableColumn id="1" xr3:uid="{9716BF13-BE76-4B73-BD3E-36A9B2EA60A4}" name="Number"/>
    <tableColumn id="2" xr3:uid="{72BE8D4C-BEB1-485A-BCF6-41CBA4A81747}" name="Cage"/>
    <tableColumn id="3" xr3:uid="{4848C2CB-B0B7-4BCA-9205-5AE00CEED3CB}" name="AnimalID"/>
    <tableColumn id="13" xr3:uid="{737AA302-BAAA-49D8-8C3A-6D6D565B29DA}" name="Genotype"/>
    <tableColumn id="4" xr3:uid="{11B1A9CD-F031-461D-B0A5-A0FA4F56887F}" name="Pulse"/>
    <tableColumn id="5" xr3:uid="{56AF0208-5EA8-41D3-85E7-CB6CB71EAC74}" name="Chase"/>
    <tableColumn id="6" xr3:uid="{A505B35A-2C67-49F1-BAED-EF167D554B76}" name="sex"/>
    <tableColumn id="7" xr3:uid="{3EC295B7-ADCC-432E-B3DE-3EC92FCD0611}" name="DOB"/>
    <tableColumn id="8" xr3:uid="{2A33A5E0-9293-4E92-8016-D07BBB5AFE26}" name="Perfusion"/>
    <tableColumn id="15" xr3:uid="{6EFED6D3-BDC4-4B13-BB62-CA269C080592}" name="Path"/>
    <tableColumn id="9" xr3:uid="{7E1C12FC-4630-41AA-AA87-1F20DCC73316}" name="Age" dataDxfId="0">
      <calculatedColumnFormula>IF(_xlfn.DAYS(Table1[[#This Row],[Perfusion]],Table1[[#This Row],[DOB]])/30&gt;0,_xlfn.DAYS(Table1[[#This Row],[Perfusion]],Table1[[#This Row],[DOB]])/30,0)</calculatedColumnFormula>
    </tableColumn>
    <tableColumn id="11" xr3:uid="{AF8D5452-8CB4-47FE-A764-60BF8A263494}" name="Interval"/>
    <tableColumn id="14" xr3:uid="{70B39639-FC16-4044-B323-0257F3B4A89D}" name="Group"/>
    <tableColumn id="12" xr3:uid="{F4F91E8F-AFF8-4F76-AC7D-8021B6F2F6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98A3-2D17-4BD1-A232-F944C044D30F}">
  <dimension ref="A1:N30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3" max="3" width="10.83203125" bestFit="1" customWidth="1"/>
    <col min="4" max="4" width="17.5" bestFit="1" customWidth="1"/>
    <col min="5" max="5" width="11.5" customWidth="1"/>
    <col min="6" max="6" width="14" customWidth="1"/>
    <col min="8" max="8" width="9.33203125" bestFit="1" customWidth="1"/>
    <col min="9" max="9" width="10.6640625" customWidth="1"/>
    <col min="10" max="10" width="58.5" bestFit="1" customWidth="1"/>
    <col min="11" max="11" width="9.1640625" customWidth="1"/>
    <col min="12" max="13" width="19.33203125" customWidth="1"/>
    <col min="14" max="14" width="11.1640625" customWidth="1"/>
  </cols>
  <sheetData>
    <row r="1" spans="1:14" x14ac:dyDescent="0.2">
      <c r="A1" t="s">
        <v>21</v>
      </c>
      <c r="B1" t="s">
        <v>1</v>
      </c>
      <c r="C1" t="s">
        <v>20</v>
      </c>
      <c r="D1" t="s">
        <v>19</v>
      </c>
      <c r="E1" t="s">
        <v>17</v>
      </c>
      <c r="F1" t="s">
        <v>18</v>
      </c>
      <c r="G1" t="s">
        <v>2</v>
      </c>
      <c r="H1" t="s">
        <v>3</v>
      </c>
      <c r="I1" t="s">
        <v>25</v>
      </c>
      <c r="J1" t="s">
        <v>33</v>
      </c>
      <c r="K1" t="s">
        <v>16</v>
      </c>
      <c r="L1" t="s">
        <v>24</v>
      </c>
      <c r="M1" t="s">
        <v>26</v>
      </c>
      <c r="N1" t="s">
        <v>4</v>
      </c>
    </row>
    <row r="2" spans="1:14" ht="16" x14ac:dyDescent="0.25">
      <c r="A2">
        <v>1</v>
      </c>
      <c r="B2">
        <v>215258</v>
      </c>
      <c r="C2">
        <v>549057</v>
      </c>
      <c r="D2" t="s">
        <v>13</v>
      </c>
      <c r="E2" s="4" t="s">
        <v>36</v>
      </c>
      <c r="F2" t="s">
        <v>6</v>
      </c>
      <c r="G2" t="s">
        <v>0</v>
      </c>
      <c r="H2" s="1">
        <v>45354</v>
      </c>
      <c r="I2" s="1">
        <v>45546</v>
      </c>
      <c r="J2" s="2" t="s">
        <v>35</v>
      </c>
      <c r="K2" s="3">
        <f>IF(_xlfn.DAYS(Table1[[#This Row],[Perfusion]],Table1[[#This Row],[DOB]])/30&gt;0,_xlfn.DAYS(Table1[[#This Row],[Perfusion]],Table1[[#This Row],[DOB]])/30,0)</f>
        <v>6.4</v>
      </c>
      <c r="L2">
        <v>0</v>
      </c>
      <c r="M2" t="s">
        <v>28</v>
      </c>
      <c r="N2" t="s">
        <v>23</v>
      </c>
    </row>
    <row r="3" spans="1:14" ht="16" x14ac:dyDescent="0.25">
      <c r="A3">
        <v>2</v>
      </c>
      <c r="B3">
        <v>216141</v>
      </c>
      <c r="C3">
        <v>550749</v>
      </c>
      <c r="D3" t="s">
        <v>13</v>
      </c>
      <c r="E3" s="4" t="s">
        <v>36</v>
      </c>
      <c r="F3" t="s">
        <v>6</v>
      </c>
      <c r="G3" t="s">
        <v>0</v>
      </c>
      <c r="H3" s="1">
        <v>45379</v>
      </c>
      <c r="I3" s="1">
        <v>45546</v>
      </c>
      <c r="J3" s="2" t="s">
        <v>35</v>
      </c>
      <c r="K3" s="3">
        <f>IF(_xlfn.DAYS(Table1[[#This Row],[Perfusion]],Table1[[#This Row],[DOB]])/30&gt;0,_xlfn.DAYS(Table1[[#This Row],[Perfusion]],Table1[[#This Row],[DOB]])/30,0)</f>
        <v>5.5666666666666664</v>
      </c>
      <c r="L3">
        <v>0</v>
      </c>
      <c r="M3" t="s">
        <v>28</v>
      </c>
      <c r="N3" t="s">
        <v>23</v>
      </c>
    </row>
    <row r="4" spans="1:14" ht="16" x14ac:dyDescent="0.25">
      <c r="A4">
        <v>3</v>
      </c>
      <c r="B4">
        <v>216141</v>
      </c>
      <c r="C4">
        <v>550751</v>
      </c>
      <c r="D4" t="s">
        <v>13</v>
      </c>
      <c r="E4" s="4" t="s">
        <v>36</v>
      </c>
      <c r="F4" t="s">
        <v>7</v>
      </c>
      <c r="G4" t="s">
        <v>0</v>
      </c>
      <c r="H4" s="1">
        <v>45379</v>
      </c>
      <c r="I4" s="1">
        <v>45546</v>
      </c>
      <c r="J4" s="2" t="s">
        <v>35</v>
      </c>
      <c r="K4" s="3">
        <f>IF(_xlfn.DAYS(Table1[[#This Row],[Perfusion]],Table1[[#This Row],[DOB]])/30&gt;0,_xlfn.DAYS(Table1[[#This Row],[Perfusion]],Table1[[#This Row],[DOB]])/30,0)</f>
        <v>5.5666666666666664</v>
      </c>
      <c r="L4">
        <v>0</v>
      </c>
      <c r="M4" t="s">
        <v>28</v>
      </c>
      <c r="N4" t="s">
        <v>23</v>
      </c>
    </row>
    <row r="5" spans="1:14" ht="16" x14ac:dyDescent="0.25">
      <c r="A5">
        <v>4</v>
      </c>
      <c r="B5">
        <v>216314</v>
      </c>
      <c r="C5">
        <v>551089</v>
      </c>
      <c r="D5" t="s">
        <v>13</v>
      </c>
      <c r="E5" s="4" t="s">
        <v>36</v>
      </c>
      <c r="F5" t="s">
        <v>7</v>
      </c>
      <c r="G5" t="s">
        <v>0</v>
      </c>
      <c r="H5" s="1">
        <v>45384</v>
      </c>
      <c r="I5" s="1">
        <v>45546</v>
      </c>
      <c r="J5" s="2" t="s">
        <v>35</v>
      </c>
      <c r="K5" s="3">
        <f>IF(_xlfn.DAYS(Table1[[#This Row],[Perfusion]],Table1[[#This Row],[DOB]])/30&gt;0,_xlfn.DAYS(Table1[[#This Row],[Perfusion]],Table1[[#This Row],[DOB]])/30,0)</f>
        <v>5.4</v>
      </c>
      <c r="L5">
        <v>0</v>
      </c>
      <c r="M5" t="s">
        <v>28</v>
      </c>
      <c r="N5" t="s">
        <v>23</v>
      </c>
    </row>
    <row r="6" spans="1:14" x14ac:dyDescent="0.2">
      <c r="A6">
        <v>5</v>
      </c>
      <c r="B6">
        <v>218600</v>
      </c>
      <c r="C6">
        <v>555600</v>
      </c>
      <c r="D6" t="s">
        <v>12</v>
      </c>
      <c r="E6" t="s">
        <v>7</v>
      </c>
      <c r="F6" t="s">
        <v>6</v>
      </c>
      <c r="G6" t="s">
        <v>9</v>
      </c>
      <c r="H6" s="1">
        <v>45446</v>
      </c>
      <c r="I6" s="1">
        <v>45532</v>
      </c>
      <c r="J6" s="1" t="s">
        <v>34</v>
      </c>
      <c r="K6" s="3">
        <f>IF(_xlfn.DAYS(Table1[[#This Row],[Perfusion]],Table1[[#This Row],[DOB]])/30&gt;0,_xlfn.DAYS(Table1[[#This Row],[Perfusion]],Table1[[#This Row],[DOB]])/30,0)</f>
        <v>2.8666666666666667</v>
      </c>
      <c r="L6">
        <v>2</v>
      </c>
      <c r="M6" t="s">
        <v>30</v>
      </c>
      <c r="N6" t="s">
        <v>22</v>
      </c>
    </row>
    <row r="7" spans="1:14" x14ac:dyDescent="0.2">
      <c r="A7">
        <v>6</v>
      </c>
      <c r="B7">
        <v>215695</v>
      </c>
      <c r="C7">
        <v>549895</v>
      </c>
      <c r="D7" t="s">
        <v>13</v>
      </c>
      <c r="E7" t="s">
        <v>36</v>
      </c>
      <c r="F7" t="s">
        <v>7</v>
      </c>
      <c r="G7" t="s">
        <v>0</v>
      </c>
      <c r="H7" s="1">
        <v>45366</v>
      </c>
      <c r="I7" s="1">
        <v>45546</v>
      </c>
      <c r="J7" t="s">
        <v>37</v>
      </c>
      <c r="K7" s="3">
        <f>IF(_xlfn.DAYS(Table1[[#This Row],[Perfusion]],Table1[[#This Row],[DOB]])/30&gt;0,_xlfn.DAYS(Table1[[#This Row],[Perfusion]],Table1[[#This Row],[DOB]])/30,0)</f>
        <v>6</v>
      </c>
      <c r="L7">
        <v>0</v>
      </c>
      <c r="M7" t="s">
        <v>28</v>
      </c>
      <c r="N7" t="s">
        <v>23</v>
      </c>
    </row>
    <row r="8" spans="1:14" x14ac:dyDescent="0.2">
      <c r="A8">
        <v>7</v>
      </c>
      <c r="B8">
        <v>216141</v>
      </c>
      <c r="C8">
        <v>550750</v>
      </c>
      <c r="D8" t="s">
        <v>13</v>
      </c>
      <c r="E8" t="s">
        <v>36</v>
      </c>
      <c r="F8" t="s">
        <v>6</v>
      </c>
      <c r="G8" t="s">
        <v>0</v>
      </c>
      <c r="H8" s="1">
        <v>45379</v>
      </c>
      <c r="I8" s="1">
        <v>45546</v>
      </c>
      <c r="J8" t="s">
        <v>37</v>
      </c>
      <c r="K8" s="3">
        <f>IF(_xlfn.DAYS(Table1[[#This Row],[Perfusion]],Table1[[#This Row],[DOB]])/30&gt;0,_xlfn.DAYS(Table1[[#This Row],[Perfusion]],Table1[[#This Row],[DOB]])/30,0)</f>
        <v>5.5666666666666664</v>
      </c>
      <c r="L8">
        <v>0</v>
      </c>
      <c r="M8" t="s">
        <v>28</v>
      </c>
      <c r="N8" t="s">
        <v>23</v>
      </c>
    </row>
    <row r="9" spans="1:14" x14ac:dyDescent="0.2">
      <c r="A9">
        <v>8</v>
      </c>
      <c r="B9">
        <v>216798</v>
      </c>
      <c r="C9">
        <v>552102</v>
      </c>
      <c r="D9" t="s">
        <v>13</v>
      </c>
      <c r="E9" t="s">
        <v>36</v>
      </c>
      <c r="F9" t="s">
        <v>6</v>
      </c>
      <c r="G9" t="s">
        <v>0</v>
      </c>
      <c r="H9" s="1">
        <v>45399</v>
      </c>
      <c r="I9" s="1">
        <v>45546</v>
      </c>
      <c r="J9" t="s">
        <v>37</v>
      </c>
      <c r="K9" s="3">
        <f>IF(_xlfn.DAYS(Table1[[#This Row],[Perfusion]],Table1[[#This Row],[DOB]])/30&gt;0,_xlfn.DAYS(Table1[[#This Row],[Perfusion]],Table1[[#This Row],[DOB]])/30,0)</f>
        <v>4.9000000000000004</v>
      </c>
      <c r="L9">
        <v>0</v>
      </c>
      <c r="M9" t="s">
        <v>28</v>
      </c>
      <c r="N9" t="s">
        <v>23</v>
      </c>
    </row>
    <row r="10" spans="1:14" x14ac:dyDescent="0.2">
      <c r="A10">
        <v>9</v>
      </c>
      <c r="B10">
        <v>219292</v>
      </c>
      <c r="C10">
        <v>550746</v>
      </c>
      <c r="D10" t="s">
        <v>13</v>
      </c>
      <c r="E10" t="s">
        <v>7</v>
      </c>
      <c r="F10" t="s">
        <v>6</v>
      </c>
      <c r="G10" t="s">
        <v>0</v>
      </c>
      <c r="H10" s="1">
        <v>45379</v>
      </c>
      <c r="I10" s="1">
        <v>45527</v>
      </c>
      <c r="J10" t="s">
        <v>37</v>
      </c>
      <c r="K10" s="3">
        <f>IF(_xlfn.DAYS(Table1[[#This Row],[Perfusion]],Table1[[#This Row],[DOB]])/30&gt;0,_xlfn.DAYS(Table1[[#This Row],[Perfusion]],Table1[[#This Row],[DOB]])/30,0)</f>
        <v>4.9333333333333336</v>
      </c>
      <c r="L10">
        <v>3</v>
      </c>
      <c r="M10" t="s">
        <v>38</v>
      </c>
      <c r="N10" t="s">
        <v>39</v>
      </c>
    </row>
    <row r="11" spans="1:14" x14ac:dyDescent="0.2">
      <c r="A11">
        <v>10</v>
      </c>
      <c r="B11">
        <v>216799</v>
      </c>
      <c r="C11">
        <v>552101</v>
      </c>
      <c r="D11" t="s">
        <v>13</v>
      </c>
      <c r="E11" t="s">
        <v>36</v>
      </c>
      <c r="F11" t="s">
        <v>6</v>
      </c>
      <c r="G11" t="s">
        <v>9</v>
      </c>
      <c r="H11" s="1">
        <v>45399</v>
      </c>
      <c r="I11" s="1">
        <v>45546</v>
      </c>
      <c r="J11" t="s">
        <v>37</v>
      </c>
      <c r="K11" s="3">
        <f>IF(_xlfn.DAYS(Table1[[#This Row],[Perfusion]],Table1[[#This Row],[DOB]])/30&gt;0,_xlfn.DAYS(Table1[[#This Row],[Perfusion]],Table1[[#This Row],[DOB]])/30,0)</f>
        <v>4.9000000000000004</v>
      </c>
      <c r="L11">
        <v>0</v>
      </c>
      <c r="M11" t="s">
        <v>28</v>
      </c>
      <c r="N11" t="s">
        <v>23</v>
      </c>
    </row>
    <row r="12" spans="1:14" x14ac:dyDescent="0.2">
      <c r="A12">
        <v>11</v>
      </c>
      <c r="B12">
        <v>216799</v>
      </c>
      <c r="C12">
        <v>552100</v>
      </c>
      <c r="D12" t="s">
        <v>13</v>
      </c>
      <c r="E12" t="s">
        <v>36</v>
      </c>
      <c r="F12" t="s">
        <v>7</v>
      </c>
      <c r="G12" t="s">
        <v>9</v>
      </c>
      <c r="H12" s="1">
        <v>45399</v>
      </c>
      <c r="I12" s="1">
        <v>45546</v>
      </c>
      <c r="J12" t="s">
        <v>37</v>
      </c>
      <c r="K12" s="3">
        <f>IF(_xlfn.DAYS(Table1[[#This Row],[Perfusion]],Table1[[#This Row],[DOB]])/30&gt;0,_xlfn.DAYS(Table1[[#This Row],[Perfusion]],Table1[[#This Row],[DOB]])/30,0)</f>
        <v>4.9000000000000004</v>
      </c>
      <c r="L12">
        <v>0</v>
      </c>
      <c r="M12" t="s">
        <v>28</v>
      </c>
      <c r="N12" t="s">
        <v>23</v>
      </c>
    </row>
    <row r="13" spans="1:14" x14ac:dyDescent="0.2">
      <c r="A13">
        <v>12</v>
      </c>
      <c r="B13">
        <v>219292</v>
      </c>
      <c r="C13">
        <v>550748</v>
      </c>
      <c r="D13" t="s">
        <v>13</v>
      </c>
      <c r="E13" t="s">
        <v>7</v>
      </c>
      <c r="F13" t="s">
        <v>6</v>
      </c>
      <c r="G13" t="s">
        <v>0</v>
      </c>
      <c r="H13" s="1">
        <v>45379</v>
      </c>
      <c r="I13" s="1">
        <v>45527</v>
      </c>
      <c r="J13" t="s">
        <v>37</v>
      </c>
      <c r="K13" s="3">
        <f>IF(_xlfn.DAYS(Table1[[#This Row],[Perfusion]],Table1[[#This Row],[DOB]])/30&gt;0,_xlfn.DAYS(Table1[[#This Row],[Perfusion]],Table1[[#This Row],[DOB]])/30,0)</f>
        <v>4.9333333333333336</v>
      </c>
      <c r="L13">
        <v>3</v>
      </c>
      <c r="M13" t="s">
        <v>38</v>
      </c>
      <c r="N13" t="s">
        <v>40</v>
      </c>
    </row>
    <row r="14" spans="1:14" x14ac:dyDescent="0.2">
      <c r="A14">
        <v>13</v>
      </c>
      <c r="B14">
        <v>220653</v>
      </c>
      <c r="C14">
        <v>552830</v>
      </c>
      <c r="D14" t="s">
        <v>13</v>
      </c>
      <c r="E14" t="s">
        <v>7</v>
      </c>
      <c r="F14" t="s">
        <v>6</v>
      </c>
      <c r="G14" t="s">
        <v>0</v>
      </c>
      <c r="H14" s="1">
        <v>45404</v>
      </c>
      <c r="I14" s="1">
        <v>45548</v>
      </c>
      <c r="J14" t="s">
        <v>37</v>
      </c>
      <c r="K14" s="3">
        <f>IF(_xlfn.DAYS(Table1[[#This Row],[Perfusion]],Table1[[#This Row],[DOB]])/30&gt;0,_xlfn.DAYS(Table1[[#This Row],[Perfusion]],Table1[[#This Row],[DOB]])/30,0)</f>
        <v>4.8</v>
      </c>
      <c r="L14">
        <v>3</v>
      </c>
      <c r="M14" t="s">
        <v>38</v>
      </c>
      <c r="N14" t="s">
        <v>41</v>
      </c>
    </row>
    <row r="15" spans="1:14" x14ac:dyDescent="0.2">
      <c r="A15">
        <v>14</v>
      </c>
      <c r="B15">
        <v>218623</v>
      </c>
      <c r="C15">
        <v>555643</v>
      </c>
      <c r="D15" t="s">
        <v>13</v>
      </c>
      <c r="E15" t="s">
        <v>36</v>
      </c>
      <c r="F15" t="s">
        <v>7</v>
      </c>
      <c r="G15" t="s">
        <v>9</v>
      </c>
      <c r="H15" s="1">
        <v>45447</v>
      </c>
      <c r="I15" s="1">
        <v>45546</v>
      </c>
      <c r="J15" t="s">
        <v>37</v>
      </c>
      <c r="K15" s="3">
        <f>IF(_xlfn.DAYS(Table1[[#This Row],[Perfusion]],Table1[[#This Row],[DOB]])/30&gt;0,_xlfn.DAYS(Table1[[#This Row],[Perfusion]],Table1[[#This Row],[DOB]])/30,0)</f>
        <v>3.3</v>
      </c>
      <c r="L15">
        <v>0</v>
      </c>
      <c r="M15" t="s">
        <v>28</v>
      </c>
      <c r="N15" t="s">
        <v>23</v>
      </c>
    </row>
    <row r="16" spans="1:14" x14ac:dyDescent="0.2">
      <c r="A16">
        <v>15</v>
      </c>
      <c r="B16">
        <v>220674</v>
      </c>
      <c r="C16">
        <v>553919</v>
      </c>
      <c r="D16" t="s">
        <v>13</v>
      </c>
      <c r="E16" t="s">
        <v>7</v>
      </c>
      <c r="F16" t="s">
        <v>6</v>
      </c>
      <c r="G16" t="s">
        <v>0</v>
      </c>
      <c r="H16" s="1">
        <v>45425</v>
      </c>
      <c r="I16" s="1">
        <v>45568</v>
      </c>
      <c r="J16" t="s">
        <v>60</v>
      </c>
      <c r="K16" s="3">
        <f>IF(_xlfn.DAYS(Table1[[#This Row],[Perfusion]],Table1[[#This Row],[DOB]])/30&gt;0,_xlfn.DAYS(Table1[[#This Row],[Perfusion]],Table1[[#This Row],[DOB]])/30,0)</f>
        <v>4.7666666666666666</v>
      </c>
      <c r="L16">
        <v>3</v>
      </c>
      <c r="M16" t="s">
        <v>38</v>
      </c>
      <c r="N16" t="s">
        <v>42</v>
      </c>
    </row>
    <row r="17" spans="1:14" x14ac:dyDescent="0.2">
      <c r="A17">
        <v>16</v>
      </c>
      <c r="B17">
        <v>220742</v>
      </c>
      <c r="C17">
        <v>550437</v>
      </c>
      <c r="D17" t="s">
        <v>12</v>
      </c>
      <c r="E17" t="s">
        <v>7</v>
      </c>
      <c r="F17" t="s">
        <v>6</v>
      </c>
      <c r="G17" t="s">
        <v>9</v>
      </c>
      <c r="H17" s="1">
        <v>45377</v>
      </c>
      <c r="I17" s="1">
        <v>45554</v>
      </c>
      <c r="J17" t="s">
        <v>60</v>
      </c>
      <c r="K17" s="3">
        <f>IF(_xlfn.DAYS(Table1[[#This Row],[Perfusion]],Table1[[#This Row],[DOB]])/30&gt;0,_xlfn.DAYS(Table1[[#This Row],[Perfusion]],Table1[[#This Row],[DOB]])/30,0)</f>
        <v>5.9</v>
      </c>
      <c r="L17">
        <v>8</v>
      </c>
      <c r="M17" t="s">
        <v>52</v>
      </c>
      <c r="N17" t="s">
        <v>46</v>
      </c>
    </row>
    <row r="18" spans="1:14" x14ac:dyDescent="0.2">
      <c r="A18">
        <v>17</v>
      </c>
      <c r="B18">
        <v>220742</v>
      </c>
      <c r="C18">
        <v>550438</v>
      </c>
      <c r="D18" t="s">
        <v>12</v>
      </c>
      <c r="E18" t="s">
        <v>7</v>
      </c>
      <c r="F18" t="s">
        <v>6</v>
      </c>
      <c r="G18" t="s">
        <v>9</v>
      </c>
      <c r="H18" s="1">
        <v>45377</v>
      </c>
      <c r="I18" s="1">
        <v>45554</v>
      </c>
      <c r="J18" t="s">
        <v>60</v>
      </c>
      <c r="K18" s="3">
        <f>IF(_xlfn.DAYS(Table1[[#This Row],[Perfusion]],Table1[[#This Row],[DOB]])/30&gt;0,_xlfn.DAYS(Table1[[#This Row],[Perfusion]],Table1[[#This Row],[DOB]])/30,0)</f>
        <v>5.9</v>
      </c>
      <c r="L18">
        <v>8</v>
      </c>
      <c r="M18" t="s">
        <v>52</v>
      </c>
      <c r="N18" t="s">
        <v>47</v>
      </c>
    </row>
    <row r="19" spans="1:14" x14ac:dyDescent="0.2">
      <c r="A19">
        <v>18</v>
      </c>
      <c r="B19">
        <v>220742</v>
      </c>
      <c r="C19">
        <v>550439</v>
      </c>
      <c r="D19" t="s">
        <v>12</v>
      </c>
      <c r="E19" t="s">
        <v>7</v>
      </c>
      <c r="F19" t="s">
        <v>6</v>
      </c>
      <c r="G19" t="s">
        <v>9</v>
      </c>
      <c r="H19" s="1">
        <v>45377</v>
      </c>
      <c r="I19" s="1">
        <v>45554</v>
      </c>
      <c r="J19" t="s">
        <v>60</v>
      </c>
      <c r="K19" s="3">
        <f>IF(_xlfn.DAYS(Table1[[#This Row],[Perfusion]],Table1[[#This Row],[DOB]])/30&gt;0,_xlfn.DAYS(Table1[[#This Row],[Perfusion]],Table1[[#This Row],[DOB]])/30,0)</f>
        <v>5.9</v>
      </c>
      <c r="L19">
        <v>8</v>
      </c>
      <c r="M19" t="s">
        <v>52</v>
      </c>
      <c r="N19" t="s">
        <v>48</v>
      </c>
    </row>
    <row r="20" spans="1:14" x14ac:dyDescent="0.2">
      <c r="A20">
        <v>19</v>
      </c>
      <c r="B20">
        <v>220743</v>
      </c>
      <c r="C20">
        <v>551775</v>
      </c>
      <c r="D20" t="s">
        <v>12</v>
      </c>
      <c r="E20" t="s">
        <v>7</v>
      </c>
      <c r="F20" t="s">
        <v>6</v>
      </c>
      <c r="G20" t="s">
        <v>9</v>
      </c>
      <c r="H20" s="1">
        <v>45393</v>
      </c>
      <c r="I20" s="1">
        <v>45554</v>
      </c>
      <c r="J20" t="s">
        <v>60</v>
      </c>
      <c r="K20" s="3">
        <f>IF(_xlfn.DAYS(Table1[[#This Row],[Perfusion]],Table1[[#This Row],[DOB]])/30&gt;0,_xlfn.DAYS(Table1[[#This Row],[Perfusion]],Table1[[#This Row],[DOB]])/30,0)</f>
        <v>5.3666666666666663</v>
      </c>
      <c r="L20">
        <v>8</v>
      </c>
      <c r="M20" t="s">
        <v>52</v>
      </c>
      <c r="N20" t="s">
        <v>49</v>
      </c>
    </row>
    <row r="21" spans="1:14" x14ac:dyDescent="0.2">
      <c r="A21">
        <v>20</v>
      </c>
      <c r="B21">
        <v>220743</v>
      </c>
      <c r="C21">
        <v>551775</v>
      </c>
      <c r="D21" t="s">
        <v>12</v>
      </c>
      <c r="E21" t="s">
        <v>7</v>
      </c>
      <c r="F21" t="s">
        <v>6</v>
      </c>
      <c r="G21" t="s">
        <v>9</v>
      </c>
      <c r="H21" s="1">
        <v>45393</v>
      </c>
      <c r="I21" s="1">
        <v>45554</v>
      </c>
      <c r="J21" t="s">
        <v>60</v>
      </c>
      <c r="K21" s="3">
        <f>IF(_xlfn.DAYS(Table1[[#This Row],[Perfusion]],Table1[[#This Row],[DOB]])/30&gt;0,_xlfn.DAYS(Table1[[#This Row],[Perfusion]],Table1[[#This Row],[DOB]])/30,0)</f>
        <v>5.3666666666666663</v>
      </c>
      <c r="L21">
        <v>8</v>
      </c>
      <c r="M21" t="s">
        <v>52</v>
      </c>
      <c r="N21" t="s">
        <v>50</v>
      </c>
    </row>
    <row r="22" spans="1:14" x14ac:dyDescent="0.2">
      <c r="A22">
        <v>21</v>
      </c>
      <c r="B22">
        <v>220743</v>
      </c>
      <c r="C22">
        <v>551775</v>
      </c>
      <c r="D22" t="s">
        <v>12</v>
      </c>
      <c r="E22" t="s">
        <v>7</v>
      </c>
      <c r="F22" t="s">
        <v>6</v>
      </c>
      <c r="G22" t="s">
        <v>9</v>
      </c>
      <c r="H22" s="1">
        <v>45393</v>
      </c>
      <c r="I22" s="1">
        <v>45554</v>
      </c>
      <c r="J22" t="s">
        <v>60</v>
      </c>
      <c r="K22" s="3">
        <f>IF(_xlfn.DAYS(Table1[[#This Row],[Perfusion]],Table1[[#This Row],[DOB]])/30&gt;0,_xlfn.DAYS(Table1[[#This Row],[Perfusion]],Table1[[#This Row],[DOB]])/30,0)</f>
        <v>5.3666666666666663</v>
      </c>
      <c r="L22">
        <v>8</v>
      </c>
      <c r="M22" t="s">
        <v>52</v>
      </c>
      <c r="N22" t="s">
        <v>51</v>
      </c>
    </row>
    <row r="23" spans="1:14" x14ac:dyDescent="0.2">
      <c r="A23">
        <v>22</v>
      </c>
      <c r="B23">
        <v>222638</v>
      </c>
      <c r="C23">
        <v>553920</v>
      </c>
      <c r="D23" t="s">
        <v>13</v>
      </c>
      <c r="E23" t="s">
        <v>7</v>
      </c>
      <c r="F23" t="s">
        <v>6</v>
      </c>
      <c r="G23" t="s">
        <v>0</v>
      </c>
      <c r="H23" s="1">
        <v>45425</v>
      </c>
      <c r="I23" s="1">
        <v>45583</v>
      </c>
      <c r="J23" t="s">
        <v>43</v>
      </c>
      <c r="K23" s="3">
        <f>IF(_xlfn.DAYS(Table1[[#This Row],[Perfusion]],Table1[[#This Row],[DOB]])/30&gt;0,_xlfn.DAYS(Table1[[#This Row],[Perfusion]],Table1[[#This Row],[DOB]])/30,0)</f>
        <v>5.2666666666666666</v>
      </c>
      <c r="L23">
        <v>3</v>
      </c>
      <c r="M23" t="s">
        <v>38</v>
      </c>
      <c r="N23" t="s">
        <v>44</v>
      </c>
    </row>
    <row r="24" spans="1:14" x14ac:dyDescent="0.2">
      <c r="A24">
        <v>23</v>
      </c>
      <c r="B24">
        <v>220678</v>
      </c>
      <c r="C24">
        <v>554459</v>
      </c>
      <c r="D24" t="s">
        <v>13</v>
      </c>
      <c r="E24" t="s">
        <v>7</v>
      </c>
      <c r="F24" t="s">
        <v>6</v>
      </c>
      <c r="G24" t="s">
        <v>9</v>
      </c>
      <c r="H24" s="1">
        <v>45430</v>
      </c>
      <c r="I24" s="1">
        <v>45583</v>
      </c>
      <c r="J24" t="s">
        <v>43</v>
      </c>
      <c r="K24" s="3">
        <f>IF(_xlfn.DAYS(Table1[[#This Row],[Perfusion]],Table1[[#This Row],[DOB]])/30&gt;0,_xlfn.DAYS(Table1[[#This Row],[Perfusion]],Table1[[#This Row],[DOB]])/30,0)</f>
        <v>5.0999999999999996</v>
      </c>
      <c r="L24">
        <v>3</v>
      </c>
      <c r="M24" t="s">
        <v>38</v>
      </c>
      <c r="N24" t="s">
        <v>45</v>
      </c>
    </row>
    <row r="25" spans="1:14" x14ac:dyDescent="0.2">
      <c r="A25">
        <v>24</v>
      </c>
      <c r="B25">
        <v>219700</v>
      </c>
      <c r="C25">
        <v>557708</v>
      </c>
      <c r="D25" t="s">
        <v>13</v>
      </c>
      <c r="E25" t="s">
        <v>7</v>
      </c>
      <c r="F25" t="s">
        <v>6</v>
      </c>
      <c r="G25" t="s">
        <v>9</v>
      </c>
      <c r="H25" s="1">
        <v>45472</v>
      </c>
      <c r="I25" s="1">
        <v>45588</v>
      </c>
      <c r="J25" t="s">
        <v>53</v>
      </c>
      <c r="K25" s="3">
        <f>IF(_xlfn.DAYS(Table1[[#This Row],[Perfusion]],Table1[[#This Row],[DOB]])/30&gt;0,_xlfn.DAYS(Table1[[#This Row],[Perfusion]],Table1[[#This Row],[DOB]])/30,0)</f>
        <v>3.8666666666666667</v>
      </c>
      <c r="L25">
        <v>3</v>
      </c>
      <c r="M25" t="s">
        <v>30</v>
      </c>
      <c r="N25" t="s">
        <v>54</v>
      </c>
    </row>
    <row r="26" spans="1:14" x14ac:dyDescent="0.2">
      <c r="A26">
        <v>25</v>
      </c>
      <c r="B26">
        <v>219700</v>
      </c>
      <c r="C26">
        <v>557709</v>
      </c>
      <c r="D26" t="s">
        <v>13</v>
      </c>
      <c r="E26" t="s">
        <v>7</v>
      </c>
      <c r="F26" t="s">
        <v>6</v>
      </c>
      <c r="G26" t="s">
        <v>9</v>
      </c>
      <c r="H26" s="1">
        <v>45472</v>
      </c>
      <c r="I26" s="1">
        <v>45588</v>
      </c>
      <c r="J26" t="s">
        <v>53</v>
      </c>
      <c r="K26" s="3">
        <f>IF(_xlfn.DAYS(Table1[[#This Row],[Perfusion]],Table1[[#This Row],[DOB]])/30&gt;0,_xlfn.DAYS(Table1[[#This Row],[Perfusion]],Table1[[#This Row],[DOB]])/30,0)</f>
        <v>3.8666666666666667</v>
      </c>
      <c r="L26">
        <v>3</v>
      </c>
      <c r="M26" t="s">
        <v>30</v>
      </c>
      <c r="N26" t="s">
        <v>56</v>
      </c>
    </row>
    <row r="27" spans="1:14" x14ac:dyDescent="0.2">
      <c r="A27">
        <v>26</v>
      </c>
      <c r="B27">
        <v>219700</v>
      </c>
      <c r="C27">
        <v>557710</v>
      </c>
      <c r="D27" t="s">
        <v>13</v>
      </c>
      <c r="E27" t="s">
        <v>7</v>
      </c>
      <c r="F27" t="s">
        <v>6</v>
      </c>
      <c r="G27" t="s">
        <v>9</v>
      </c>
      <c r="H27" s="1">
        <v>45472</v>
      </c>
      <c r="I27" s="1">
        <v>45588</v>
      </c>
      <c r="J27" t="s">
        <v>53</v>
      </c>
      <c r="K27" s="3">
        <f>IF(_xlfn.DAYS(Table1[[#This Row],[Perfusion]],Table1[[#This Row],[DOB]])/30&gt;0,_xlfn.DAYS(Table1[[#This Row],[Perfusion]],Table1[[#This Row],[DOB]])/30,0)</f>
        <v>3.8666666666666667</v>
      </c>
      <c r="L27">
        <v>3</v>
      </c>
      <c r="M27" t="s">
        <v>30</v>
      </c>
      <c r="N27" t="s">
        <v>57</v>
      </c>
    </row>
    <row r="28" spans="1:14" x14ac:dyDescent="0.2">
      <c r="A28">
        <v>27</v>
      </c>
      <c r="B28">
        <v>219699</v>
      </c>
      <c r="C28">
        <v>557711</v>
      </c>
      <c r="D28" t="s">
        <v>13</v>
      </c>
      <c r="E28" t="s">
        <v>7</v>
      </c>
      <c r="F28" t="s">
        <v>6</v>
      </c>
      <c r="G28" t="s">
        <v>0</v>
      </c>
      <c r="H28" s="1">
        <v>45472</v>
      </c>
      <c r="I28" s="1">
        <v>45588</v>
      </c>
      <c r="J28" t="s">
        <v>53</v>
      </c>
      <c r="K28" s="3">
        <f>IF(_xlfn.DAYS(Table1[[#This Row],[Perfusion]],Table1[[#This Row],[DOB]])/30&gt;0,_xlfn.DAYS(Table1[[#This Row],[Perfusion]],Table1[[#This Row],[DOB]])/30,0)</f>
        <v>3.8666666666666667</v>
      </c>
      <c r="L28">
        <v>3</v>
      </c>
      <c r="M28" t="s">
        <v>30</v>
      </c>
      <c r="N28" t="s">
        <v>55</v>
      </c>
    </row>
    <row r="29" spans="1:14" x14ac:dyDescent="0.2">
      <c r="A29">
        <v>28</v>
      </c>
      <c r="B29">
        <v>219699</v>
      </c>
      <c r="C29">
        <v>557712</v>
      </c>
      <c r="D29" t="s">
        <v>13</v>
      </c>
      <c r="E29" t="s">
        <v>7</v>
      </c>
      <c r="F29" t="s">
        <v>6</v>
      </c>
      <c r="G29" t="s">
        <v>0</v>
      </c>
      <c r="H29" s="1">
        <v>45472</v>
      </c>
      <c r="I29" s="1">
        <v>45588</v>
      </c>
      <c r="J29" t="s">
        <v>53</v>
      </c>
      <c r="K29" s="3">
        <f>IF(_xlfn.DAYS(Table1[[#This Row],[Perfusion]],Table1[[#This Row],[DOB]])/30&gt;0,_xlfn.DAYS(Table1[[#This Row],[Perfusion]],Table1[[#This Row],[DOB]])/30,0)</f>
        <v>3.8666666666666667</v>
      </c>
      <c r="L29">
        <v>3</v>
      </c>
      <c r="M29" t="s">
        <v>30</v>
      </c>
      <c r="N29" t="s">
        <v>58</v>
      </c>
    </row>
    <row r="30" spans="1:14" x14ac:dyDescent="0.2">
      <c r="A30">
        <v>29</v>
      </c>
      <c r="B30">
        <v>219699</v>
      </c>
      <c r="C30">
        <v>557713</v>
      </c>
      <c r="D30" t="s">
        <v>13</v>
      </c>
      <c r="E30" t="s">
        <v>7</v>
      </c>
      <c r="F30" t="s">
        <v>6</v>
      </c>
      <c r="G30" t="s">
        <v>0</v>
      </c>
      <c r="H30" s="1">
        <v>45472</v>
      </c>
      <c r="I30" s="1">
        <v>45588</v>
      </c>
      <c r="J30" t="s">
        <v>53</v>
      </c>
      <c r="K30" s="3">
        <f>IF(_xlfn.DAYS(Table1[[#This Row],[Perfusion]],Table1[[#This Row],[DOB]])/30&gt;0,_xlfn.DAYS(Table1[[#This Row],[Perfusion]],Table1[[#This Row],[DOB]])/30,0)</f>
        <v>3.8666666666666667</v>
      </c>
      <c r="L30">
        <v>3</v>
      </c>
      <c r="M30" t="s">
        <v>30</v>
      </c>
      <c r="N30" t="s">
        <v>59</v>
      </c>
    </row>
  </sheetData>
  <dataValidations count="2">
    <dataValidation type="whole" allowBlank="1" showInputMessage="1" showErrorMessage="1" sqref="C2:C3 B1:B3 B4:C6" xr:uid="{88CC0290-20DF-4D54-8A93-BFB36B30A4F6}">
      <formula1>100000</formula1>
      <formula2>999999</formula2>
    </dataValidation>
    <dataValidation type="date" operator="greaterThanOrEqual" allowBlank="1" showInputMessage="1" showErrorMessage="1" sqref="H2:H30" xr:uid="{D7AA6B52-0D0A-4557-8F73-2BE98376B947}">
      <formula1>43831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5CD9A8-8E2D-43BB-A208-8F72A91F11CA}">
          <x14:formula1>
            <xm:f>Lists!$A$2:$A$9</xm:f>
          </x14:formula1>
          <xm:sqref>E2:F30</xm:sqref>
        </x14:dataValidation>
        <x14:dataValidation type="list" allowBlank="1" showInputMessage="1" showErrorMessage="1" xr:uid="{3224F4FB-1999-415A-8247-DE1F3ED4F932}">
          <x14:formula1>
            <xm:f>Lists!$B$2:$B$3</xm:f>
          </x14:formula1>
          <xm:sqref>G2:G30</xm:sqref>
        </x14:dataValidation>
        <x14:dataValidation type="list" allowBlank="1" showInputMessage="1" showErrorMessage="1" xr:uid="{493A2E7D-F49F-413C-9592-B97855D622E1}">
          <x14:formula1>
            <xm:f>Lists!$C$2:$C$10</xm:f>
          </x14:formula1>
          <xm:sqref>D2:D30</xm:sqref>
        </x14:dataValidation>
        <x14:dataValidation type="list" allowBlank="1" showInputMessage="1" showErrorMessage="1" xr:uid="{D45614A4-1CE2-49AC-BB51-3E93392D1ACC}">
          <x14:formula1>
            <xm:f>Lists!$D$2:$D$10</xm:f>
          </x14:formula1>
          <xm:sqref>M2:M30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BF50-9880-445C-BA1B-DF94E2EF0D09}">
  <dimension ref="A1:D8"/>
  <sheetViews>
    <sheetView workbookViewId="0">
      <selection activeCell="D9" sqref="D9"/>
    </sheetView>
  </sheetViews>
  <sheetFormatPr baseColWidth="10" defaultColWidth="8.83203125" defaultRowHeight="15" x14ac:dyDescent="0.2"/>
  <cols>
    <col min="3" max="3" width="17.5" bestFit="1" customWidth="1"/>
  </cols>
  <sheetData>
    <row r="1" spans="1:4" x14ac:dyDescent="0.2">
      <c r="A1" t="s">
        <v>5</v>
      </c>
      <c r="B1" t="s">
        <v>8</v>
      </c>
      <c r="C1" t="s">
        <v>10</v>
      </c>
      <c r="D1" t="s">
        <v>27</v>
      </c>
    </row>
    <row r="2" spans="1:4" x14ac:dyDescent="0.2">
      <c r="A2" t="s">
        <v>6</v>
      </c>
      <c r="B2" t="s">
        <v>9</v>
      </c>
      <c r="C2" t="s">
        <v>11</v>
      </c>
      <c r="D2" t="s">
        <v>28</v>
      </c>
    </row>
    <row r="3" spans="1:4" x14ac:dyDescent="0.2">
      <c r="A3" t="s">
        <v>7</v>
      </c>
      <c r="B3" t="s">
        <v>0</v>
      </c>
      <c r="C3" t="s">
        <v>12</v>
      </c>
      <c r="D3" t="s">
        <v>29</v>
      </c>
    </row>
    <row r="4" spans="1:4" ht="16" x14ac:dyDescent="0.25">
      <c r="A4" s="4" t="s">
        <v>36</v>
      </c>
      <c r="C4" t="s">
        <v>13</v>
      </c>
      <c r="D4" t="s">
        <v>30</v>
      </c>
    </row>
    <row r="5" spans="1:4" x14ac:dyDescent="0.2">
      <c r="C5" t="s">
        <v>14</v>
      </c>
      <c r="D5" t="s">
        <v>31</v>
      </c>
    </row>
    <row r="6" spans="1:4" x14ac:dyDescent="0.2">
      <c r="C6" t="s">
        <v>15</v>
      </c>
      <c r="D6" t="s">
        <v>32</v>
      </c>
    </row>
    <row r="7" spans="1:4" x14ac:dyDescent="0.2">
      <c r="D7" t="s">
        <v>38</v>
      </c>
    </row>
    <row r="8" spans="1:4" x14ac:dyDescent="0.2">
      <c r="D8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Lists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Mohar, Boaz</dc:creator>
  <cp:lastModifiedBy>Mohar, Boaz</cp:lastModifiedBy>
  <dcterms:created xsi:type="dcterms:W3CDTF">2024-09-27T17:29:10Z</dcterms:created>
  <dcterms:modified xsi:type="dcterms:W3CDTF">2024-10-23T13:56:12Z</dcterms:modified>
</cp:coreProperties>
</file>