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fs-f1\Shared\emissions\numbered summary tables\"/>
    </mc:Choice>
  </mc:AlternateContent>
  <bookViews>
    <workbookView xWindow="0" yWindow="0" windowWidth="19200" windowHeight="7305"/>
  </bookViews>
  <sheets>
    <sheet name="Sheet1" sheetId="1" r:id="rId1"/>
  </sheets>
  <definedNames>
    <definedName name="_xlnm.Print_Area" localSheetId="0">Sheet1!$A$3:$G$59</definedName>
  </definedNames>
  <calcPr calcId="152511"/>
</workbook>
</file>

<file path=xl/calcChain.xml><?xml version="1.0" encoding="utf-8"?>
<calcChain xmlns="http://schemas.openxmlformats.org/spreadsheetml/2006/main">
  <c r="X39" i="1" l="1"/>
  <c r="X56" i="1"/>
  <c r="Y7" i="1"/>
  <c r="X7" i="1" s="1"/>
  <c r="Y8" i="1"/>
  <c r="X8" i="1" s="1"/>
  <c r="Y9" i="1"/>
  <c r="X9" i="1" s="1"/>
  <c r="Y10" i="1"/>
  <c r="X10" i="1" s="1"/>
  <c r="Y11" i="1"/>
  <c r="X11" i="1" s="1"/>
  <c r="Y12" i="1"/>
  <c r="X12" i="1" s="1"/>
  <c r="Y13" i="1"/>
  <c r="X13" i="1" s="1"/>
  <c r="Y14" i="1"/>
  <c r="X14" i="1" s="1"/>
  <c r="Y15" i="1"/>
  <c r="X15" i="1" s="1"/>
  <c r="Y16" i="1"/>
  <c r="X16" i="1" s="1"/>
  <c r="Y17" i="1"/>
  <c r="X17" i="1" s="1"/>
  <c r="Y18" i="1"/>
  <c r="X18" i="1" s="1"/>
  <c r="Y19" i="1"/>
  <c r="X19" i="1" s="1"/>
  <c r="Y20" i="1"/>
  <c r="X20" i="1" s="1"/>
  <c r="Y21" i="1"/>
  <c r="X21" i="1" s="1"/>
  <c r="Y22" i="1"/>
  <c r="X22" i="1" s="1"/>
  <c r="Y23" i="1"/>
  <c r="X23" i="1" s="1"/>
  <c r="Y24" i="1"/>
  <c r="X24" i="1" s="1"/>
  <c r="Y25" i="1"/>
  <c r="X25" i="1" s="1"/>
  <c r="Y26" i="1"/>
  <c r="X26" i="1" s="1"/>
  <c r="Y27" i="1"/>
  <c r="X27" i="1" s="1"/>
  <c r="Y28" i="1"/>
  <c r="X28" i="1" s="1"/>
  <c r="Y29" i="1"/>
  <c r="X29" i="1" s="1"/>
  <c r="Y30" i="1"/>
  <c r="X30" i="1" s="1"/>
  <c r="Y31" i="1"/>
  <c r="X31" i="1" s="1"/>
  <c r="Y32" i="1"/>
  <c r="X32" i="1" s="1"/>
  <c r="Y33" i="1"/>
  <c r="X33" i="1" s="1"/>
  <c r="Y34" i="1"/>
  <c r="X34" i="1" s="1"/>
  <c r="Y35" i="1"/>
  <c r="X35" i="1" s="1"/>
  <c r="Y36" i="1"/>
  <c r="X36" i="1" s="1"/>
  <c r="Y37" i="1"/>
  <c r="X37" i="1" s="1"/>
  <c r="Y38" i="1"/>
  <c r="X38" i="1" s="1"/>
  <c r="Y39" i="1"/>
  <c r="Y40" i="1"/>
  <c r="X40" i="1" s="1"/>
  <c r="Y41" i="1"/>
  <c r="X41" i="1" s="1"/>
  <c r="Y42" i="1"/>
  <c r="X42" i="1" s="1"/>
  <c r="Y43" i="1"/>
  <c r="X43" i="1" s="1"/>
  <c r="Y44" i="1"/>
  <c r="X44" i="1" s="1"/>
  <c r="Y45" i="1"/>
  <c r="X45" i="1" s="1"/>
  <c r="Y46" i="1"/>
  <c r="X46" i="1" s="1"/>
  <c r="Y47" i="1"/>
  <c r="X47" i="1" s="1"/>
  <c r="Y48" i="1"/>
  <c r="X48" i="1" s="1"/>
  <c r="Y49" i="1"/>
  <c r="X49" i="1" s="1"/>
  <c r="Y50" i="1"/>
  <c r="X50" i="1" s="1"/>
  <c r="Y51" i="1"/>
  <c r="X51" i="1" s="1"/>
  <c r="Y52" i="1"/>
  <c r="X52" i="1" s="1"/>
  <c r="Y53" i="1"/>
  <c r="X53" i="1" s="1"/>
  <c r="Y54" i="1"/>
  <c r="X54" i="1" s="1"/>
  <c r="Y55" i="1"/>
  <c r="X55" i="1" s="1"/>
  <c r="Y56" i="1"/>
  <c r="Y57" i="1"/>
  <c r="X57" i="1" s="1"/>
  <c r="Y6" i="1"/>
  <c r="X6" i="1" s="1"/>
  <c r="AA57" i="1" l="1"/>
  <c r="Z57" i="1"/>
  <c r="AA56" i="1"/>
  <c r="Z56" i="1"/>
  <c r="AA55" i="1"/>
  <c r="Z55" i="1"/>
  <c r="AA54" i="1"/>
  <c r="Z54" i="1"/>
  <c r="AA53" i="1"/>
  <c r="Z53" i="1"/>
  <c r="AA52" i="1"/>
  <c r="Z52" i="1"/>
  <c r="AA51" i="1"/>
  <c r="Z51" i="1"/>
  <c r="AA50" i="1"/>
  <c r="Z50" i="1"/>
  <c r="AA49" i="1"/>
  <c r="Z49" i="1"/>
  <c r="AA48" i="1"/>
  <c r="Z48" i="1"/>
  <c r="AA47" i="1"/>
  <c r="Z47" i="1"/>
  <c r="AA46" i="1"/>
  <c r="Z46" i="1"/>
  <c r="AA45" i="1"/>
  <c r="Z45" i="1"/>
  <c r="AA44" i="1"/>
  <c r="Z44" i="1"/>
  <c r="AA43" i="1"/>
  <c r="Z43" i="1"/>
  <c r="AA42" i="1"/>
  <c r="Z4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</calcChain>
</file>

<file path=xl/sharedStrings.xml><?xml version="1.0" encoding="utf-8"?>
<sst xmlns="http://schemas.openxmlformats.org/spreadsheetml/2006/main" count="65" uniqueCount="62">
  <si>
    <t>Change</t>
  </si>
  <si>
    <t>2017 to 2018</t>
  </si>
  <si>
    <t>State</t>
  </si>
  <si>
    <t>Percent</t>
  </si>
  <si>
    <t>Absolute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</si>
  <si>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</si>
  <si>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</si>
  <si>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</si>
  <si>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</si>
  <si>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</si>
  <si>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</si>
  <si>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</si>
  <si>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</si>
  <si>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</si>
  <si>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</si>
  <si>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</si>
  <si>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</si>
  <si>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</si>
  <si>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</si>
  <si>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</si>
  <si>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</si>
  <si>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</si>
  <si>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</si>
  <si>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</si>
  <si>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</si>
  <si>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</si>
  <si>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</si>
  <si>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</si>
  <si>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</si>
  <si>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</si>
  <si>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</si>
  <si>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</si>
  <si>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</si>
  <si>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</si>
  <si>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</si>
  <si>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</si>
  <si>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</si>
  <si>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</si>
  <si>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</si>
  <si>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</si>
  <si>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</si>
  <si>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</si>
  <si>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</si>
  <si>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</si>
  <si>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</si>
  <si>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</si>
  <si>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</si>
  <si>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</si>
  <si>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</si>
  <si>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</si>
  <si>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</si>
  <si>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</si>
  <si>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</si>
  <si>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</si>
  <si>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</si>
  <si>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</si>
  <si>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Average all states</t>
  </si>
  <si>
    <t>1997 to 2018</t>
  </si>
  <si>
    <t>thousand Btu per chained 2012 dollar of GDP</t>
  </si>
  <si>
    <t>Source: U.S. Energy Information Administration, State Energy Data System.</t>
  </si>
  <si>
    <r>
      <t>Table 6. Energy intensity by state (1997</t>
    </r>
    <r>
      <rPr>
        <b/>
        <sz val="12"/>
        <color rgb="FF0096D7"/>
        <rFont val="Calibri"/>
        <family val="2"/>
      </rPr>
      <t>–</t>
    </r>
    <r>
      <rPr>
        <b/>
        <sz val="12"/>
        <color rgb="FF0096D7"/>
        <rFont val="Calibri"/>
      </rPr>
      <t>2018)</t>
    </r>
  </si>
  <si>
    <t>Note: State-level GDP is provided by the Bureau of Economic Analysis. The earliest available year for this data is 1997.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</si>
</sst>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9"/>
      <color rgb="FF000000"/>
      <name val="Calibri"/>
    </font>
    <font>
      <b/>
      <sz val="12"/>
      <color rgb="FF0096D7"/>
      <name val="Calibri"/>
    </font>
    <font>
      <b/>
      <sz val="9"/>
      <color rgb="FF000000"/>
      <name val="Calibri"/>
    </font>
    <font>
      <b/>
      <sz val="11"/>
      <color rgb="FF000000"/>
      <name val="Calibri"/>
    </font>
    <font>
      <b/>
      <sz val="12"/>
      <color rgb="FF0096D7"/>
      <name val="Calibri"/>
      <family val="2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none">
        <fgColor rgb="FF000000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</borders>
  <cellStyleXfs count="2">
    <xf numFmtId="0" fontId="0" fillId="0" borderId="0"/>
    <xf numFmtId="0" fontId="1" fillId="2" borderId="0"/>
  </cellStyleXfs>
  <cellXfs count="16">
    <xf numFmtId="0" fontId="0" fillId="2" borderId="0" xfId="0" applyFill="1"/>
    <xf numFmtId="0" fontId="2" fillId="2" borderId="0" xfId="0" applyFont="1" applyFill="1"/>
    <xf numFmtId="0" fontId="2" fillId="2" borderId="0" xfId="0" applyFont="1" applyFill="1"/>
    <xf numFmtId="0" fontId="2" fillId="2" borderId="0" xfId="0" applyFont="1" applyFill="1" applyAlignment="1" applyProtection="1">
      <alignment horizontal="left" indent="1"/>
      <protection locked="0"/>
    </xf>
    <xf numFmtId="0" fontId="2" fillId="2" borderId="0" xfId="0" applyFont="1" applyFill="1" applyProtection="1">
      <protection locked="0"/>
    </xf>
    <xf numFmtId="0" fontId="2" fillId="2" borderId="1" xfId="0" applyFont="1" applyFill="1" applyBorder="1" applyAlignment="1" applyProtection="1">
      <alignment wrapText="1"/>
      <protection locked="0"/>
    </xf>
    <xf numFmtId="0" fontId="4" fillId="2" borderId="2" xfId="0" applyFont="1" applyFill="1" applyBorder="1" applyAlignment="1">
      <alignment horizontal="right" wrapText="1"/>
    </xf>
    <xf numFmtId="0" fontId="4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vertical="top" wrapText="1"/>
    </xf>
    <xf numFmtId="164" fontId="2" fillId="2" borderId="1" xfId="0" applyNumberFormat="1" applyFont="1" applyFill="1" applyBorder="1" applyAlignment="1">
      <alignment wrapText="1"/>
    </xf>
    <xf numFmtId="165" fontId="2" fillId="2" borderId="1" xfId="0" applyNumberFormat="1" applyFont="1" applyFill="1" applyBorder="1" applyAlignment="1">
      <alignment wrapText="1"/>
    </xf>
    <xf numFmtId="0" fontId="6" fillId="2" borderId="0" xfId="0" applyFont="1" applyFill="1" applyAlignment="1">
      <alignment horizontal="left"/>
    </xf>
    <xf numFmtId="0" fontId="7" fillId="2" borderId="0" xfId="0" applyFont="1" applyFill="1"/>
    <xf numFmtId="0" fontId="2" fillId="2" borderId="3" xfId="0" applyFont="1" applyFill="1" applyBorder="1" applyAlignment="1">
      <alignment vertical="top" wrapText="1"/>
    </xf>
    <xf numFmtId="0" fontId="5" fillId="2" borderId="0" xfId="0" applyFont="1" applyFill="1" applyAlignment="1">
      <alignment horizontal="center"/>
    </xf>
    <xf numFmtId="0" fontId="0" fillId="2" borderId="0" xfId="0" applyFill="1"/>
  </cellXfs>
  <cellStyles count="2">
    <cellStyle name="Normal" xfId="0" builtinId="0"/>
    <cellStyle name="Normal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59"/>
  <sheetViews>
    <sheetView showGridLines="0" tabSelected="1" workbookViewId="0">
      <selection activeCell="E1" sqref="E1"/>
    </sheetView>
  </sheetViews>
  <sheetFormatPr defaultRowHeight="15" x14ac:dyDescent="0.25"/>
  <cols>
    <col min="1" max="1" width="16.85546875" style="2" customWidth="1"/>
    <col min="2" max="7" width="8" style="2" customWidth="1"/>
    <col min="8" max="8" width="9.140625" style="2" customWidth="1"/>
  </cols>
  <sheetData>
    <row r="1" spans="1:27" ht="15.75" customHeight="1" x14ac:dyDescent="0.25">
      <c r="A1" s="11" t="s">
        <v>60</v>
      </c>
      <c r="B1" s="1"/>
      <c r="C1" s="1"/>
      <c r="D1" s="1"/>
      <c r="E1" s="1"/>
      <c r="F1" s="1"/>
      <c r="G1" s="1"/>
    </row>
    <row r="2" spans="1:27" x14ac:dyDescent="0.25">
      <c r="A2" s="12" t="s">
        <v>58</v>
      </c>
      <c r="B2" s="1"/>
      <c r="C2" s="1"/>
      <c r="D2" s="1"/>
      <c r="E2" s="1"/>
      <c r="F2" s="1"/>
      <c r="G2" s="1"/>
    </row>
    <row r="3" spans="1:27" x14ac:dyDescent="0.25">
      <c r="A3" s="1"/>
      <c r="B3" s="1"/>
      <c r="C3" s="1"/>
      <c r="D3" s="1"/>
      <c r="E3" s="1"/>
      <c r="F3" s="1"/>
      <c r="G3" s="1"/>
      <c r="X3" s="14" t="s">
        <v>0</v>
      </c>
      <c r="Y3" s="15"/>
      <c r="Z3" s="14" t="s">
        <v>0</v>
      </c>
      <c r="AA3" s="15"/>
    </row>
    <row r="4" spans="1:27" x14ac:dyDescent="0.25">
      <c r="B4" s="1"/>
      <c r="C4" s="1"/>
      <c r="D4" s="1"/>
      <c r="E4" s="1"/>
      <c r="F4" s="1"/>
      <c r="G4" s="1"/>
      <c r="X4" s="14" t="s">
        <v>57</v>
      </c>
      <c r="Y4" s="15"/>
      <c r="Z4" s="14" t="s">
        <v>1</v>
      </c>
      <c r="AA4" s="15"/>
    </row>
    <row r="5" spans="1:27" ht="12.75" customHeight="1" thickBot="1" x14ac:dyDescent="0.3">
      <c r="A5" s="7" t="s">
        <v>2</v>
      </c>
      <c r="B5" s="6">
        <v>1997</v>
      </c>
      <c r="C5" s="6">
        <v>1998</v>
      </c>
      <c r="D5" s="6">
        <v>1999</v>
      </c>
      <c r="E5" s="6">
        <v>2000</v>
      </c>
      <c r="F5" s="6">
        <v>2001</v>
      </c>
      <c r="G5" s="6">
        <v>2002</v>
      </c>
      <c r="H5" s="6">
        <v>2003</v>
      </c>
      <c r="I5" s="6">
        <v>2004</v>
      </c>
      <c r="J5" s="6">
        <v>2005</v>
      </c>
      <c r="K5" s="6">
        <v>2006</v>
      </c>
      <c r="L5" s="6">
        <v>2007</v>
      </c>
      <c r="M5" s="6">
        <v>2008</v>
      </c>
      <c r="N5" s="6">
        <v>2009</v>
      </c>
      <c r="O5" s="6">
        <v>2010</v>
      </c>
      <c r="P5" s="6">
        <v>2011</v>
      </c>
      <c r="Q5" s="6">
        <v>2012</v>
      </c>
      <c r="R5" s="6">
        <v>2013</v>
      </c>
      <c r="S5" s="6">
        <v>2014</v>
      </c>
      <c r="T5" s="6">
        <v>2015</v>
      </c>
      <c r="U5" s="6">
        <v>2016</v>
      </c>
      <c r="V5" s="6">
        <v>2017</v>
      </c>
      <c r="W5" s="6">
        <v>2018</v>
      </c>
      <c r="X5" s="6" t="s">
        <v>3</v>
      </c>
      <c r="Y5" s="6" t="s">
        <v>4</v>
      </c>
      <c r="Z5" s="6" t="s">
        <v>3</v>
      </c>
      <c r="AA5" s="6" t="s">
        <v>4</v>
      </c>
    </row>
    <row r="6" spans="1:27" ht="12.75" customHeight="1" thickTop="1" x14ac:dyDescent="0.25">
      <c r="A6" s="5" t="s">
        <v>5</v>
      </c>
      <c r="B6" s="9">
        <v>13.62</v>
      </c>
      <c r="C6" s="9">
        <v>13.44</v>
      </c>
      <c r="D6" s="9">
        <v>13.24</v>
      </c>
      <c r="E6" s="9">
        <v>13.37</v>
      </c>
      <c r="F6" s="9">
        <v>12.14</v>
      </c>
      <c r="G6" s="9">
        <v>12.18</v>
      </c>
      <c r="H6" s="9">
        <v>11.84</v>
      </c>
      <c r="I6" s="9">
        <v>11.77</v>
      </c>
      <c r="J6" s="9">
        <v>11.39</v>
      </c>
      <c r="K6" s="9">
        <v>11.28</v>
      </c>
      <c r="L6" s="9">
        <v>11.22</v>
      </c>
      <c r="M6" s="9">
        <v>10.81</v>
      </c>
      <c r="N6" s="9">
        <v>10.11</v>
      </c>
      <c r="O6" s="9">
        <v>10.66</v>
      </c>
      <c r="P6" s="9">
        <v>10.36</v>
      </c>
      <c r="Q6" s="9">
        <v>10.15</v>
      </c>
      <c r="R6" s="9">
        <v>10.28</v>
      </c>
      <c r="S6" s="9">
        <v>10.55</v>
      </c>
      <c r="T6" s="9">
        <v>10.16</v>
      </c>
      <c r="U6" s="9">
        <v>10.119999999999999</v>
      </c>
      <c r="V6" s="9">
        <v>9.85</v>
      </c>
      <c r="W6" s="9">
        <v>9.85</v>
      </c>
      <c r="X6" s="10">
        <f>Y6/B6</f>
        <v>-0.27679882525697502</v>
      </c>
      <c r="Y6" s="9">
        <f>W6-B6</f>
        <v>-3.7699999999999996</v>
      </c>
      <c r="Z6" s="10">
        <f t="shared" ref="Z6:Z37" si="0">(W6/V6-1)</f>
        <v>0</v>
      </c>
      <c r="AA6" s="9">
        <f t="shared" ref="AA6:AA37" si="1">(W6-V6)</f>
        <v>0</v>
      </c>
    </row>
    <row r="7" spans="1:27" x14ac:dyDescent="0.25">
      <c r="A7" s="5" t="s">
        <v>6</v>
      </c>
      <c r="B7" s="9">
        <v>16.77</v>
      </c>
      <c r="C7" s="9">
        <v>17.57</v>
      </c>
      <c r="D7" s="9">
        <v>17.809999999999999</v>
      </c>
      <c r="E7" s="9">
        <v>18.78</v>
      </c>
      <c r="F7" s="9">
        <v>17.96</v>
      </c>
      <c r="G7" s="9">
        <v>17.09</v>
      </c>
      <c r="H7" s="9">
        <v>17.399999999999999</v>
      </c>
      <c r="I7" s="9">
        <v>17.72</v>
      </c>
      <c r="J7" s="9">
        <v>17.71</v>
      </c>
      <c r="K7" s="9">
        <v>15.39</v>
      </c>
      <c r="L7" s="9">
        <v>14.15</v>
      </c>
      <c r="M7" s="9">
        <v>12.78</v>
      </c>
      <c r="N7" s="9">
        <v>11.45</v>
      </c>
      <c r="O7" s="9">
        <v>12.11</v>
      </c>
      <c r="P7" s="9">
        <v>12</v>
      </c>
      <c r="Q7" s="9">
        <v>11.29</v>
      </c>
      <c r="R7" s="9">
        <v>11.29</v>
      </c>
      <c r="S7" s="9">
        <v>11.36</v>
      </c>
      <c r="T7" s="9">
        <v>11.59</v>
      </c>
      <c r="U7" s="9">
        <v>11.53</v>
      </c>
      <c r="V7" s="9">
        <v>11.56</v>
      </c>
      <c r="W7" s="9">
        <v>11.49</v>
      </c>
      <c r="X7" s="10">
        <f t="shared" ref="X7:X57" si="2">Y7/B7</f>
        <v>-0.31484794275491945</v>
      </c>
      <c r="Y7" s="9">
        <f t="shared" ref="Y7:Y57" si="3">W7-B7</f>
        <v>-5.2799999999999994</v>
      </c>
      <c r="Z7" s="10">
        <f t="shared" si="0"/>
        <v>-6.0553633217993452E-3</v>
      </c>
      <c r="AA7" s="9">
        <f t="shared" si="1"/>
        <v>-7.0000000000000284E-2</v>
      </c>
    </row>
    <row r="8" spans="1:27" x14ac:dyDescent="0.25">
      <c r="A8" s="5" t="s">
        <v>7</v>
      </c>
      <c r="B8" s="9">
        <v>7.04</v>
      </c>
      <c r="C8" s="9">
        <v>6.78</v>
      </c>
      <c r="D8" s="9">
        <v>6.49</v>
      </c>
      <c r="E8" s="9">
        <v>6.41</v>
      </c>
      <c r="F8" s="9">
        <v>6.31</v>
      </c>
      <c r="G8" s="9">
        <v>6.08</v>
      </c>
      <c r="H8" s="9">
        <v>5.8</v>
      </c>
      <c r="I8" s="9">
        <v>5.77</v>
      </c>
      <c r="J8" s="9">
        <v>5.49</v>
      </c>
      <c r="K8" s="9">
        <v>5.38</v>
      </c>
      <c r="L8" s="9">
        <v>5.26</v>
      </c>
      <c r="M8" s="9">
        <v>5.28</v>
      </c>
      <c r="N8" s="9">
        <v>5.41</v>
      </c>
      <c r="O8" s="9">
        <v>5.37</v>
      </c>
      <c r="P8" s="9">
        <v>5.41</v>
      </c>
      <c r="Q8" s="9">
        <v>5.2</v>
      </c>
      <c r="R8" s="9">
        <v>5.22</v>
      </c>
      <c r="S8" s="9">
        <v>5.19</v>
      </c>
      <c r="T8" s="9">
        <v>5.15</v>
      </c>
      <c r="U8" s="9">
        <v>5.09</v>
      </c>
      <c r="V8" s="9">
        <v>4.92</v>
      </c>
      <c r="W8" s="9">
        <v>4.7699999999999996</v>
      </c>
      <c r="X8" s="10">
        <f t="shared" si="2"/>
        <v>-0.32244318181818188</v>
      </c>
      <c r="Y8" s="9">
        <f t="shared" si="3"/>
        <v>-2.2700000000000005</v>
      </c>
      <c r="Z8" s="10">
        <f t="shared" si="0"/>
        <v>-3.0487804878048808E-2</v>
      </c>
      <c r="AA8" s="9">
        <f t="shared" si="1"/>
        <v>-0.15000000000000036</v>
      </c>
    </row>
    <row r="9" spans="1:27" x14ac:dyDescent="0.25">
      <c r="A9" s="5" t="s">
        <v>8</v>
      </c>
      <c r="B9" s="9">
        <v>12.83</v>
      </c>
      <c r="C9" s="9">
        <v>12.76</v>
      </c>
      <c r="D9" s="9">
        <v>12.32</v>
      </c>
      <c r="E9" s="9">
        <v>12.66</v>
      </c>
      <c r="F9" s="9">
        <v>12.19</v>
      </c>
      <c r="G9" s="9">
        <v>12.04</v>
      </c>
      <c r="H9" s="9">
        <v>11.4</v>
      </c>
      <c r="I9" s="9">
        <v>10.79</v>
      </c>
      <c r="J9" s="9">
        <v>10.67</v>
      </c>
      <c r="K9" s="9">
        <v>10.41</v>
      </c>
      <c r="L9" s="9">
        <v>10.64</v>
      </c>
      <c r="M9" s="9">
        <v>10.49</v>
      </c>
      <c r="N9" s="9">
        <v>10.16</v>
      </c>
      <c r="O9" s="9">
        <v>10.64</v>
      </c>
      <c r="P9" s="9">
        <v>10.43</v>
      </c>
      <c r="Q9" s="9">
        <v>9.8699999999999992</v>
      </c>
      <c r="R9" s="9">
        <v>9.8800000000000008</v>
      </c>
      <c r="S9" s="9">
        <v>9.93</v>
      </c>
      <c r="T9" s="9">
        <v>9.33</v>
      </c>
      <c r="U9" s="9">
        <v>9.2100000000000009</v>
      </c>
      <c r="V9" s="9">
        <v>9.17</v>
      </c>
      <c r="W9" s="9">
        <v>9.5500000000000007</v>
      </c>
      <c r="X9" s="10">
        <f t="shared" si="2"/>
        <v>-0.25565081839438808</v>
      </c>
      <c r="Y9" s="9">
        <f t="shared" si="3"/>
        <v>-3.2799999999999994</v>
      </c>
      <c r="Z9" s="10">
        <f t="shared" si="0"/>
        <v>4.1439476553980503E-2</v>
      </c>
      <c r="AA9" s="9">
        <f t="shared" si="1"/>
        <v>0.38000000000000078</v>
      </c>
    </row>
    <row r="10" spans="1:27" x14ac:dyDescent="0.25">
      <c r="A10" s="5" t="s">
        <v>9</v>
      </c>
      <c r="B10" s="9">
        <v>5.46</v>
      </c>
      <c r="C10" s="9">
        <v>5.31</v>
      </c>
      <c r="D10" s="9">
        <v>4.93</v>
      </c>
      <c r="E10" s="9">
        <v>4.62</v>
      </c>
      <c r="F10" s="9">
        <v>4.6500000000000004</v>
      </c>
      <c r="G10" s="9">
        <v>4.57</v>
      </c>
      <c r="H10" s="9">
        <v>4.3</v>
      </c>
      <c r="I10" s="9">
        <v>4.32</v>
      </c>
      <c r="J10" s="9">
        <v>4.0999999999999996</v>
      </c>
      <c r="K10" s="9">
        <v>3.98</v>
      </c>
      <c r="L10" s="9">
        <v>3.93</v>
      </c>
      <c r="M10" s="9">
        <v>3.83</v>
      </c>
      <c r="N10" s="9">
        <v>3.84</v>
      </c>
      <c r="O10" s="9">
        <v>3.77</v>
      </c>
      <c r="P10" s="9">
        <v>3.71</v>
      </c>
      <c r="Q10" s="9">
        <v>3.52</v>
      </c>
      <c r="R10" s="9">
        <v>3.44</v>
      </c>
      <c r="S10" s="9">
        <v>3.28</v>
      </c>
      <c r="T10" s="9">
        <v>3.16</v>
      </c>
      <c r="U10" s="9">
        <v>3.13</v>
      </c>
      <c r="V10" s="9">
        <v>3.02</v>
      </c>
      <c r="W10" s="9">
        <v>2.93</v>
      </c>
      <c r="X10" s="10">
        <f t="shared" si="2"/>
        <v>-0.46336996336996333</v>
      </c>
      <c r="Y10" s="9">
        <f t="shared" si="3"/>
        <v>-2.5299999999999998</v>
      </c>
      <c r="Z10" s="10">
        <f t="shared" si="0"/>
        <v>-2.9801324503311188E-2</v>
      </c>
      <c r="AA10" s="9">
        <f t="shared" si="1"/>
        <v>-8.9999999999999858E-2</v>
      </c>
    </row>
    <row r="11" spans="1:27" x14ac:dyDescent="0.25">
      <c r="A11" s="5" t="s">
        <v>10</v>
      </c>
      <c r="B11" s="9">
        <v>6.18</v>
      </c>
      <c r="C11" s="9">
        <v>5.89</v>
      </c>
      <c r="D11" s="9">
        <v>5.58</v>
      </c>
      <c r="E11" s="9">
        <v>5.45</v>
      </c>
      <c r="F11" s="9">
        <v>5.8</v>
      </c>
      <c r="G11" s="9">
        <v>5.79</v>
      </c>
      <c r="H11" s="9">
        <v>5.75</v>
      </c>
      <c r="I11" s="9">
        <v>5.81</v>
      </c>
      <c r="J11" s="9">
        <v>5.72</v>
      </c>
      <c r="K11" s="9">
        <v>5.67</v>
      </c>
      <c r="L11" s="9">
        <v>5.61</v>
      </c>
      <c r="M11" s="9">
        <v>5.56</v>
      </c>
      <c r="N11" s="9">
        <v>5.59</v>
      </c>
      <c r="O11" s="9">
        <v>5.72</v>
      </c>
      <c r="P11" s="9">
        <v>5.48</v>
      </c>
      <c r="Q11" s="9">
        <v>5.27</v>
      </c>
      <c r="R11" s="9">
        <v>5.2</v>
      </c>
      <c r="S11" s="9">
        <v>5.01</v>
      </c>
      <c r="T11" s="9">
        <v>4.82</v>
      </c>
      <c r="U11" s="9">
        <v>4.59</v>
      </c>
      <c r="V11" s="9">
        <v>4.4400000000000004</v>
      </c>
      <c r="W11" s="9">
        <v>4.4400000000000004</v>
      </c>
      <c r="X11" s="10">
        <f t="shared" si="2"/>
        <v>-0.28155339805825236</v>
      </c>
      <c r="Y11" s="9">
        <f t="shared" si="3"/>
        <v>-1.7399999999999993</v>
      </c>
      <c r="Z11" s="10">
        <f t="shared" si="0"/>
        <v>0</v>
      </c>
      <c r="AA11" s="9">
        <f t="shared" si="1"/>
        <v>0</v>
      </c>
    </row>
    <row r="12" spans="1:27" x14ac:dyDescent="0.25">
      <c r="A12" s="5" t="s">
        <v>11</v>
      </c>
      <c r="B12" s="9">
        <v>4.25</v>
      </c>
      <c r="C12" s="9">
        <v>4.03</v>
      </c>
      <c r="D12" s="9">
        <v>4.13</v>
      </c>
      <c r="E12" s="9">
        <v>3.9</v>
      </c>
      <c r="F12" s="9">
        <v>3.76</v>
      </c>
      <c r="G12" s="9">
        <v>3.71</v>
      </c>
      <c r="H12" s="9">
        <v>4.0199999999999996</v>
      </c>
      <c r="I12" s="9">
        <v>3.83</v>
      </c>
      <c r="J12" s="9">
        <v>3.61</v>
      </c>
      <c r="K12" s="9">
        <v>3.26</v>
      </c>
      <c r="L12" s="9">
        <v>3.22</v>
      </c>
      <c r="M12" s="9">
        <v>2.98</v>
      </c>
      <c r="N12" s="9">
        <v>3.09</v>
      </c>
      <c r="O12" s="9">
        <v>3.1</v>
      </c>
      <c r="P12" s="9">
        <v>3.06</v>
      </c>
      <c r="Q12" s="9">
        <v>2.98</v>
      </c>
      <c r="R12" s="9">
        <v>3.11</v>
      </c>
      <c r="S12" s="9">
        <v>3.16</v>
      </c>
      <c r="T12" s="9">
        <v>3.11</v>
      </c>
      <c r="U12" s="9">
        <v>2.98</v>
      </c>
      <c r="V12" s="9">
        <v>2.98</v>
      </c>
      <c r="W12" s="9">
        <v>3.07</v>
      </c>
      <c r="X12" s="10">
        <f t="shared" si="2"/>
        <v>-0.27764705882352947</v>
      </c>
      <c r="Y12" s="9">
        <f t="shared" si="3"/>
        <v>-1.1800000000000002</v>
      </c>
      <c r="Z12" s="10">
        <f t="shared" si="0"/>
        <v>3.0201342281879207E-2</v>
      </c>
      <c r="AA12" s="9">
        <f t="shared" si="1"/>
        <v>8.9999999999999858E-2</v>
      </c>
    </row>
    <row r="13" spans="1:27" x14ac:dyDescent="0.25">
      <c r="A13" s="5" t="s">
        <v>12</v>
      </c>
      <c r="B13" s="9">
        <v>6.08</v>
      </c>
      <c r="C13" s="9">
        <v>5.49</v>
      </c>
      <c r="D13" s="9">
        <v>5.31</v>
      </c>
      <c r="E13" s="9">
        <v>5.45</v>
      </c>
      <c r="F13" s="9">
        <v>4.96</v>
      </c>
      <c r="G13" s="9">
        <v>5.43</v>
      </c>
      <c r="H13" s="9">
        <v>5.24</v>
      </c>
      <c r="I13" s="9">
        <v>4.7699999999999996</v>
      </c>
      <c r="J13" s="9">
        <v>5</v>
      </c>
      <c r="K13" s="9">
        <v>4.68</v>
      </c>
      <c r="L13" s="9">
        <v>4.8</v>
      </c>
      <c r="M13" s="9">
        <v>4.97</v>
      </c>
      <c r="N13" s="9">
        <v>4.3</v>
      </c>
      <c r="O13" s="9">
        <v>4.17</v>
      </c>
      <c r="P13" s="9">
        <v>4.4000000000000004</v>
      </c>
      <c r="Q13" s="9">
        <v>4.42</v>
      </c>
      <c r="R13" s="9">
        <v>4.6399999999999997</v>
      </c>
      <c r="S13" s="9">
        <v>4.32</v>
      </c>
      <c r="T13" s="9">
        <v>4.22</v>
      </c>
      <c r="U13" s="9">
        <v>4.34</v>
      </c>
      <c r="V13" s="9">
        <v>4.3099999999999996</v>
      </c>
      <c r="W13" s="9">
        <v>4.62</v>
      </c>
      <c r="X13" s="10">
        <f t="shared" si="2"/>
        <v>-0.24013157894736842</v>
      </c>
      <c r="Y13" s="9">
        <f t="shared" si="3"/>
        <v>-1.46</v>
      </c>
      <c r="Z13" s="10">
        <f t="shared" si="0"/>
        <v>7.1925754060324865E-2</v>
      </c>
      <c r="AA13" s="9">
        <f t="shared" si="1"/>
        <v>0.3100000000000005</v>
      </c>
    </row>
    <row r="14" spans="1:27" x14ac:dyDescent="0.25">
      <c r="A14" s="5" t="s">
        <v>13</v>
      </c>
      <c r="B14" s="9">
        <v>2.4</v>
      </c>
      <c r="C14" s="9">
        <v>2.2999999999999998</v>
      </c>
      <c r="D14" s="9">
        <v>2.2599999999999998</v>
      </c>
      <c r="E14" s="9">
        <v>2.3199999999999998</v>
      </c>
      <c r="F14" s="9">
        <v>2.19</v>
      </c>
      <c r="G14" s="9">
        <v>2.17</v>
      </c>
      <c r="H14" s="9">
        <v>2.08</v>
      </c>
      <c r="I14" s="9">
        <v>2.06</v>
      </c>
      <c r="J14" s="9">
        <v>2.0099999999999998</v>
      </c>
      <c r="K14" s="9">
        <v>1.86</v>
      </c>
      <c r="L14" s="9">
        <v>1.89</v>
      </c>
      <c r="M14" s="9">
        <v>1.72</v>
      </c>
      <c r="N14" s="9">
        <v>1.75</v>
      </c>
      <c r="O14" s="9">
        <v>1.73</v>
      </c>
      <c r="P14" s="9">
        <v>1.64</v>
      </c>
      <c r="Q14" s="9">
        <v>1.53</v>
      </c>
      <c r="R14" s="9">
        <v>1.55</v>
      </c>
      <c r="S14" s="9">
        <v>1.56</v>
      </c>
      <c r="T14" s="9">
        <v>1.52</v>
      </c>
      <c r="U14" s="9">
        <v>1.46</v>
      </c>
      <c r="V14" s="9">
        <v>1.38</v>
      </c>
      <c r="W14" s="9">
        <v>1.41</v>
      </c>
      <c r="X14" s="10">
        <f t="shared" si="2"/>
        <v>-0.41250000000000003</v>
      </c>
      <c r="Y14" s="9">
        <f t="shared" si="3"/>
        <v>-0.99</v>
      </c>
      <c r="Z14" s="10">
        <f t="shared" si="0"/>
        <v>2.1739130434782705E-2</v>
      </c>
      <c r="AA14" s="9">
        <f t="shared" si="1"/>
        <v>3.0000000000000027E-2</v>
      </c>
    </row>
    <row r="15" spans="1:27" x14ac:dyDescent="0.25">
      <c r="A15" s="5" t="s">
        <v>14</v>
      </c>
      <c r="B15" s="9">
        <v>6.64</v>
      </c>
      <c r="C15" s="9">
        <v>6.54</v>
      </c>
      <c r="D15" s="9">
        <v>6.36</v>
      </c>
      <c r="E15" s="9">
        <v>6.34</v>
      </c>
      <c r="F15" s="9">
        <v>6.17</v>
      </c>
      <c r="G15" s="9">
        <v>6.1</v>
      </c>
      <c r="H15" s="9">
        <v>5.86</v>
      </c>
      <c r="I15" s="9">
        <v>5.74</v>
      </c>
      <c r="J15" s="9">
        <v>5.48</v>
      </c>
      <c r="K15" s="9">
        <v>5.36</v>
      </c>
      <c r="L15" s="9">
        <v>5.28</v>
      </c>
      <c r="M15" s="9">
        <v>5.31</v>
      </c>
      <c r="N15" s="9">
        <v>5.43</v>
      </c>
      <c r="O15" s="9">
        <v>5.58</v>
      </c>
      <c r="P15" s="9">
        <v>5.41</v>
      </c>
      <c r="Q15" s="9">
        <v>5.22</v>
      </c>
      <c r="R15" s="9">
        <v>5.18</v>
      </c>
      <c r="S15" s="9">
        <v>5.09</v>
      </c>
      <c r="T15" s="9">
        <v>5.0599999999999996</v>
      </c>
      <c r="U15" s="9">
        <v>4.88</v>
      </c>
      <c r="V15" s="9">
        <v>4.7</v>
      </c>
      <c r="W15" s="9">
        <v>4.63</v>
      </c>
      <c r="X15" s="10">
        <f t="shared" si="2"/>
        <v>-0.30271084337349397</v>
      </c>
      <c r="Y15" s="9">
        <f t="shared" si="3"/>
        <v>-2.0099999999999998</v>
      </c>
      <c r="Z15" s="10">
        <f t="shared" si="0"/>
        <v>-1.4893617021276673E-2</v>
      </c>
      <c r="AA15" s="9">
        <f t="shared" si="1"/>
        <v>-7.0000000000000284E-2</v>
      </c>
    </row>
    <row r="16" spans="1:27" x14ac:dyDescent="0.25">
      <c r="A16" s="5" t="s">
        <v>15</v>
      </c>
      <c r="B16" s="9">
        <v>8.34</v>
      </c>
      <c r="C16" s="9">
        <v>7.89</v>
      </c>
      <c r="D16" s="9">
        <v>7.43</v>
      </c>
      <c r="E16" s="9">
        <v>7.43</v>
      </c>
      <c r="F16" s="9">
        <v>7.1</v>
      </c>
      <c r="G16" s="9">
        <v>7.34</v>
      </c>
      <c r="H16" s="9">
        <v>7.2</v>
      </c>
      <c r="I16" s="9">
        <v>7.21</v>
      </c>
      <c r="J16" s="9">
        <v>6.98</v>
      </c>
      <c r="K16" s="9">
        <v>6.85</v>
      </c>
      <c r="L16" s="9">
        <v>6.79</v>
      </c>
      <c r="M16" s="9">
        <v>6.65</v>
      </c>
      <c r="N16" s="9">
        <v>6.84</v>
      </c>
      <c r="O16" s="9">
        <v>7.18</v>
      </c>
      <c r="P16" s="9">
        <v>6.81</v>
      </c>
      <c r="Q16" s="9">
        <v>6.25</v>
      </c>
      <c r="R16" s="9">
        <v>6.19</v>
      </c>
      <c r="S16" s="9">
        <v>6.14</v>
      </c>
      <c r="T16" s="9">
        <v>5.93</v>
      </c>
      <c r="U16" s="9">
        <v>5.68</v>
      </c>
      <c r="V16" s="9">
        <v>5.43</v>
      </c>
      <c r="W16" s="9">
        <v>5.44</v>
      </c>
      <c r="X16" s="10">
        <f t="shared" si="2"/>
        <v>-0.34772182254196637</v>
      </c>
      <c r="Y16" s="9">
        <f t="shared" si="3"/>
        <v>-2.8999999999999995</v>
      </c>
      <c r="Z16" s="10">
        <f t="shared" si="0"/>
        <v>1.8416206261511192E-3</v>
      </c>
      <c r="AA16" s="9">
        <f t="shared" si="1"/>
        <v>1.0000000000000675E-2</v>
      </c>
    </row>
    <row r="17" spans="1:27" x14ac:dyDescent="0.25">
      <c r="A17" s="5" t="s">
        <v>16</v>
      </c>
      <c r="B17" s="9">
        <v>4.91</v>
      </c>
      <c r="C17" s="9">
        <v>5.03</v>
      </c>
      <c r="D17" s="9">
        <v>4.88</v>
      </c>
      <c r="E17" s="9">
        <v>4.84</v>
      </c>
      <c r="F17" s="9">
        <v>4.82</v>
      </c>
      <c r="G17" s="9">
        <v>4.92</v>
      </c>
      <c r="H17" s="9">
        <v>4.95</v>
      </c>
      <c r="I17" s="9">
        <v>4.8499999999999996</v>
      </c>
      <c r="J17" s="9">
        <v>4.74</v>
      </c>
      <c r="K17" s="9">
        <v>4.6500000000000004</v>
      </c>
      <c r="L17" s="9">
        <v>4.75</v>
      </c>
      <c r="M17" s="9">
        <v>3.86</v>
      </c>
      <c r="N17" s="9">
        <v>3.99</v>
      </c>
      <c r="O17" s="9">
        <v>3.9</v>
      </c>
      <c r="P17" s="9">
        <v>3.96</v>
      </c>
      <c r="Q17" s="9">
        <v>3.78</v>
      </c>
      <c r="R17" s="9">
        <v>3.75</v>
      </c>
      <c r="S17" s="9">
        <v>3.75</v>
      </c>
      <c r="T17" s="9">
        <v>3.66</v>
      </c>
      <c r="U17" s="9">
        <v>3.59</v>
      </c>
      <c r="V17" s="9">
        <v>3.52</v>
      </c>
      <c r="W17" s="9">
        <v>3.54</v>
      </c>
      <c r="X17" s="10">
        <f t="shared" si="2"/>
        <v>-0.27902240325865579</v>
      </c>
      <c r="Y17" s="9">
        <f t="shared" si="3"/>
        <v>-1.37</v>
      </c>
      <c r="Z17" s="10">
        <f t="shared" si="0"/>
        <v>5.6818181818181213E-3</v>
      </c>
      <c r="AA17" s="9">
        <f t="shared" si="1"/>
        <v>2.0000000000000018E-2</v>
      </c>
    </row>
    <row r="18" spans="1:27" x14ac:dyDescent="0.25">
      <c r="A18" s="5" t="s">
        <v>17</v>
      </c>
      <c r="B18" s="9">
        <v>13.62</v>
      </c>
      <c r="C18" s="9">
        <v>13.08</v>
      </c>
      <c r="D18" s="9">
        <v>12.55</v>
      </c>
      <c r="E18" s="9">
        <v>11.5</v>
      </c>
      <c r="F18" s="9">
        <v>10.93</v>
      </c>
      <c r="G18" s="9">
        <v>10.56</v>
      </c>
      <c r="H18" s="9">
        <v>9.7200000000000006</v>
      </c>
      <c r="I18" s="9">
        <v>9.83</v>
      </c>
      <c r="J18" s="9">
        <v>9.2899999999999991</v>
      </c>
      <c r="K18" s="9">
        <v>9.14</v>
      </c>
      <c r="L18" s="9">
        <v>9.2200000000000006</v>
      </c>
      <c r="M18" s="9">
        <v>9</v>
      </c>
      <c r="N18" s="9">
        <v>8.8000000000000007</v>
      </c>
      <c r="O18" s="9">
        <v>8.9600000000000009</v>
      </c>
      <c r="P18" s="9">
        <v>8.9700000000000006</v>
      </c>
      <c r="Q18" s="9">
        <v>8.86</v>
      </c>
      <c r="R18" s="9">
        <v>8.82</v>
      </c>
      <c r="S18" s="9">
        <v>8.49</v>
      </c>
      <c r="T18" s="9">
        <v>8.51</v>
      </c>
      <c r="U18" s="9">
        <v>8.2100000000000009</v>
      </c>
      <c r="V18" s="9">
        <v>8.16</v>
      </c>
      <c r="W18" s="9">
        <v>7.85</v>
      </c>
      <c r="X18" s="10">
        <f t="shared" si="2"/>
        <v>-0.42364170337738621</v>
      </c>
      <c r="Y18" s="9">
        <f t="shared" si="3"/>
        <v>-5.77</v>
      </c>
      <c r="Z18" s="10">
        <f t="shared" si="0"/>
        <v>-3.799019607843146E-2</v>
      </c>
      <c r="AA18" s="9">
        <f t="shared" si="1"/>
        <v>-0.3100000000000005</v>
      </c>
    </row>
    <row r="19" spans="1:27" x14ac:dyDescent="0.25">
      <c r="A19" s="5" t="s">
        <v>18</v>
      </c>
      <c r="B19" s="9">
        <v>6.83</v>
      </c>
      <c r="C19" s="9">
        <v>6.47</v>
      </c>
      <c r="D19" s="9">
        <v>6.52</v>
      </c>
      <c r="E19" s="9">
        <v>6.28</v>
      </c>
      <c r="F19" s="9">
        <v>6.06</v>
      </c>
      <c r="G19" s="9">
        <v>6.05</v>
      </c>
      <c r="H19" s="9">
        <v>6.02</v>
      </c>
      <c r="I19" s="9">
        <v>5.93</v>
      </c>
      <c r="J19" s="9">
        <v>6.04</v>
      </c>
      <c r="K19" s="9">
        <v>5.67</v>
      </c>
      <c r="L19" s="9">
        <v>5.73</v>
      </c>
      <c r="M19" s="9">
        <v>5.84</v>
      </c>
      <c r="N19" s="9">
        <v>5.65</v>
      </c>
      <c r="O19" s="9">
        <v>5.69</v>
      </c>
      <c r="P19" s="9">
        <v>5.57</v>
      </c>
      <c r="Q19" s="9">
        <v>5.3</v>
      </c>
      <c r="R19" s="9">
        <v>5.49</v>
      </c>
      <c r="S19" s="9">
        <v>5.5</v>
      </c>
      <c r="T19" s="9">
        <v>5.23</v>
      </c>
      <c r="U19" s="9">
        <v>5.22</v>
      </c>
      <c r="V19" s="9">
        <v>5.14</v>
      </c>
      <c r="W19" s="9">
        <v>5.21</v>
      </c>
      <c r="X19" s="10">
        <f t="shared" si="2"/>
        <v>-0.23718887262079064</v>
      </c>
      <c r="Y19" s="9">
        <f t="shared" si="3"/>
        <v>-1.62</v>
      </c>
      <c r="Z19" s="10">
        <f t="shared" si="0"/>
        <v>1.3618677042801508E-2</v>
      </c>
      <c r="AA19" s="9">
        <f t="shared" si="1"/>
        <v>7.0000000000000284E-2</v>
      </c>
    </row>
    <row r="20" spans="1:27" x14ac:dyDescent="0.25">
      <c r="A20" s="5" t="s">
        <v>19</v>
      </c>
      <c r="B20" s="9">
        <v>11.55</v>
      </c>
      <c r="C20" s="9">
        <v>10.85</v>
      </c>
      <c r="D20" s="9">
        <v>10.94</v>
      </c>
      <c r="E20" s="9">
        <v>10.87</v>
      </c>
      <c r="F20" s="9">
        <v>10.71</v>
      </c>
      <c r="G20" s="9">
        <v>10.77</v>
      </c>
      <c r="H20" s="9">
        <v>10.67</v>
      </c>
      <c r="I20" s="9">
        <v>10.29</v>
      </c>
      <c r="J20" s="9">
        <v>10.24</v>
      </c>
      <c r="K20" s="9">
        <v>9.82</v>
      </c>
      <c r="L20" s="9">
        <v>9.8800000000000008</v>
      </c>
      <c r="M20" s="9">
        <v>9.7799999999999994</v>
      </c>
      <c r="N20" s="9">
        <v>9.7799999999999994</v>
      </c>
      <c r="O20" s="9">
        <v>9.7100000000000009</v>
      </c>
      <c r="P20" s="9">
        <v>9.61</v>
      </c>
      <c r="Q20" s="9">
        <v>9.31</v>
      </c>
      <c r="R20" s="9">
        <v>9.5299999999999994</v>
      </c>
      <c r="S20" s="9">
        <v>9.35</v>
      </c>
      <c r="T20" s="9">
        <v>9.15</v>
      </c>
      <c r="U20" s="9">
        <v>8.84</v>
      </c>
      <c r="V20" s="9">
        <v>8.3699999999999992</v>
      </c>
      <c r="W20" s="9">
        <v>8.6199999999999992</v>
      </c>
      <c r="X20" s="10">
        <f t="shared" si="2"/>
        <v>-0.25367965367965378</v>
      </c>
      <c r="Y20" s="9">
        <f t="shared" si="3"/>
        <v>-2.9300000000000015</v>
      </c>
      <c r="Z20" s="10">
        <f t="shared" si="0"/>
        <v>2.9868578255675127E-2</v>
      </c>
      <c r="AA20" s="9">
        <f t="shared" si="1"/>
        <v>0.25</v>
      </c>
    </row>
    <row r="21" spans="1:27" x14ac:dyDescent="0.25">
      <c r="A21" s="5" t="s">
        <v>20</v>
      </c>
      <c r="B21" s="9">
        <v>10.050000000000001</v>
      </c>
      <c r="C21" s="9">
        <v>10.06</v>
      </c>
      <c r="D21" s="9">
        <v>10.28</v>
      </c>
      <c r="E21" s="9">
        <v>9.7899999999999991</v>
      </c>
      <c r="F21" s="9">
        <v>9.68</v>
      </c>
      <c r="G21" s="9">
        <v>9.65</v>
      </c>
      <c r="H21" s="9">
        <v>9.2200000000000006</v>
      </c>
      <c r="I21" s="9">
        <v>8.92</v>
      </c>
      <c r="J21" s="9">
        <v>8.89</v>
      </c>
      <c r="K21" s="9">
        <v>8.93</v>
      </c>
      <c r="L21" s="9">
        <v>9.0500000000000007</v>
      </c>
      <c r="M21" s="9">
        <v>9.67</v>
      </c>
      <c r="N21" s="9">
        <v>9.9499999999999993</v>
      </c>
      <c r="O21" s="9">
        <v>10.039999999999999</v>
      </c>
      <c r="P21" s="9">
        <v>9.92</v>
      </c>
      <c r="Q21" s="9">
        <v>9.1</v>
      </c>
      <c r="R21" s="9">
        <v>9.7100000000000009</v>
      </c>
      <c r="S21" s="9">
        <v>9.36</v>
      </c>
      <c r="T21" s="9">
        <v>8.84</v>
      </c>
      <c r="U21" s="9">
        <v>9.0399999999999991</v>
      </c>
      <c r="V21" s="9">
        <v>9.26</v>
      </c>
      <c r="W21" s="9">
        <v>9.39</v>
      </c>
      <c r="X21" s="10">
        <f t="shared" si="2"/>
        <v>-6.5671641791044788E-2</v>
      </c>
      <c r="Y21" s="9">
        <f t="shared" si="3"/>
        <v>-0.66000000000000014</v>
      </c>
      <c r="Z21" s="10">
        <f t="shared" si="0"/>
        <v>1.403887688984895E-2</v>
      </c>
      <c r="AA21" s="9">
        <f t="shared" si="1"/>
        <v>0.13000000000000078</v>
      </c>
    </row>
    <row r="22" spans="1:27" x14ac:dyDescent="0.25">
      <c r="A22" s="5" t="s">
        <v>21</v>
      </c>
      <c r="B22" s="9">
        <v>10.51</v>
      </c>
      <c r="C22" s="9">
        <v>10.029999999999999</v>
      </c>
      <c r="D22" s="9">
        <v>9.9700000000000006</v>
      </c>
      <c r="E22" s="9">
        <v>9.7899999999999991</v>
      </c>
      <c r="F22" s="9">
        <v>9.34</v>
      </c>
      <c r="G22" s="9">
        <v>9.52</v>
      </c>
      <c r="H22" s="9">
        <v>9.7100000000000009</v>
      </c>
      <c r="I22" s="9">
        <v>9.51</v>
      </c>
      <c r="J22" s="9">
        <v>8.73</v>
      </c>
      <c r="K22" s="9">
        <v>8.5</v>
      </c>
      <c r="L22" s="9">
        <v>8.5299999999999994</v>
      </c>
      <c r="M22" s="9">
        <v>8.07</v>
      </c>
      <c r="N22" s="9">
        <v>8.17</v>
      </c>
      <c r="O22" s="9">
        <v>8.27</v>
      </c>
      <c r="P22" s="9">
        <v>7.96</v>
      </c>
      <c r="Q22" s="9">
        <v>7.64</v>
      </c>
      <c r="R22" s="9">
        <v>7.85</v>
      </c>
      <c r="S22" s="9">
        <v>7.91</v>
      </c>
      <c r="T22" s="9">
        <v>7.56</v>
      </c>
      <c r="U22" s="9">
        <v>7.28</v>
      </c>
      <c r="V22" s="9">
        <v>7.1</v>
      </c>
      <c r="W22" s="9">
        <v>7.34</v>
      </c>
      <c r="X22" s="10">
        <f t="shared" si="2"/>
        <v>-0.30161750713606089</v>
      </c>
      <c r="Y22" s="9">
        <f t="shared" si="3"/>
        <v>-3.17</v>
      </c>
      <c r="Z22" s="10">
        <f t="shared" si="0"/>
        <v>3.3802816901408406E-2</v>
      </c>
      <c r="AA22" s="9">
        <f t="shared" si="1"/>
        <v>0.24000000000000021</v>
      </c>
    </row>
    <row r="23" spans="1:27" x14ac:dyDescent="0.25">
      <c r="A23" s="5" t="s">
        <v>22</v>
      </c>
      <c r="B23" s="9">
        <v>12.03</v>
      </c>
      <c r="C23" s="9">
        <v>11.38</v>
      </c>
      <c r="D23" s="9">
        <v>11.62</v>
      </c>
      <c r="E23" s="9">
        <v>11.85</v>
      </c>
      <c r="F23" s="9">
        <v>12.06</v>
      </c>
      <c r="G23" s="9">
        <v>12.78</v>
      </c>
      <c r="H23" s="9">
        <v>12.09</v>
      </c>
      <c r="I23" s="9">
        <v>12.23</v>
      </c>
      <c r="J23" s="9">
        <v>11.96</v>
      </c>
      <c r="K23" s="9">
        <v>11.59</v>
      </c>
      <c r="L23" s="9">
        <v>11.89</v>
      </c>
      <c r="M23" s="9">
        <v>11.66</v>
      </c>
      <c r="N23" s="9">
        <v>11.7</v>
      </c>
      <c r="O23" s="9">
        <v>11.58</v>
      </c>
      <c r="P23" s="9">
        <v>11.02</v>
      </c>
      <c r="Q23" s="9">
        <v>10.67</v>
      </c>
      <c r="R23" s="9">
        <v>10.16</v>
      </c>
      <c r="S23" s="9">
        <v>9.85</v>
      </c>
      <c r="T23" s="9">
        <v>9.5399999999999991</v>
      </c>
      <c r="U23" s="9">
        <v>9.33</v>
      </c>
      <c r="V23" s="9">
        <v>8.99</v>
      </c>
      <c r="W23" s="9">
        <v>9.32</v>
      </c>
      <c r="X23" s="10">
        <f t="shared" si="2"/>
        <v>-0.22527015793848706</v>
      </c>
      <c r="Y23" s="9">
        <f t="shared" si="3"/>
        <v>-2.7099999999999991</v>
      </c>
      <c r="Z23" s="10">
        <f t="shared" si="0"/>
        <v>3.6707452725250223E-2</v>
      </c>
      <c r="AA23" s="9">
        <f t="shared" si="1"/>
        <v>0.33000000000000007</v>
      </c>
    </row>
    <row r="24" spans="1:27" x14ac:dyDescent="0.25">
      <c r="A24" s="5" t="s">
        <v>23</v>
      </c>
      <c r="B24" s="9">
        <v>21.45</v>
      </c>
      <c r="C24" s="9">
        <v>19.399999999999999</v>
      </c>
      <c r="D24" s="9">
        <v>18.91</v>
      </c>
      <c r="E24" s="9">
        <v>20.95</v>
      </c>
      <c r="F24" s="9">
        <v>18.29</v>
      </c>
      <c r="G24" s="9">
        <v>18.57</v>
      </c>
      <c r="H24" s="9">
        <v>17.22</v>
      </c>
      <c r="I24" s="9">
        <v>17.32</v>
      </c>
      <c r="J24" s="9">
        <v>15.7</v>
      </c>
      <c r="K24" s="9">
        <v>16.55</v>
      </c>
      <c r="L24" s="9">
        <v>18.27</v>
      </c>
      <c r="M24" s="9">
        <v>17.97</v>
      </c>
      <c r="N24" s="9">
        <v>16.91</v>
      </c>
      <c r="O24" s="9">
        <v>17.03</v>
      </c>
      <c r="P24" s="9">
        <v>17.98</v>
      </c>
      <c r="Q24" s="9">
        <v>17.420000000000002</v>
      </c>
      <c r="R24" s="9">
        <v>17.62</v>
      </c>
      <c r="S24" s="9">
        <v>17.25</v>
      </c>
      <c r="T24" s="9">
        <v>17.399999999999999</v>
      </c>
      <c r="U24" s="9">
        <v>18.22</v>
      </c>
      <c r="V24" s="9">
        <v>18.86</v>
      </c>
      <c r="W24" s="9">
        <v>18.55</v>
      </c>
      <c r="X24" s="10">
        <f t="shared" si="2"/>
        <v>-0.13519813519813514</v>
      </c>
      <c r="Y24" s="9">
        <f t="shared" si="3"/>
        <v>-2.8999999999999986</v>
      </c>
      <c r="Z24" s="10">
        <f t="shared" si="0"/>
        <v>-1.6436903499469691E-2</v>
      </c>
      <c r="AA24" s="9">
        <f t="shared" si="1"/>
        <v>-0.30999999999999872</v>
      </c>
    </row>
    <row r="25" spans="1:27" x14ac:dyDescent="0.25">
      <c r="A25" s="5" t="s">
        <v>24</v>
      </c>
      <c r="B25" s="9">
        <v>10.3</v>
      </c>
      <c r="C25" s="9">
        <v>9.4600000000000009</v>
      </c>
      <c r="D25" s="9">
        <v>9.2799999999999994</v>
      </c>
      <c r="E25" s="9">
        <v>9.5500000000000007</v>
      </c>
      <c r="F25" s="9">
        <v>8.6199999999999992</v>
      </c>
      <c r="G25" s="9">
        <v>8.51</v>
      </c>
      <c r="H25" s="9">
        <v>8.32</v>
      </c>
      <c r="I25" s="9">
        <v>8.2799999999999994</v>
      </c>
      <c r="J25" s="9">
        <v>8.35</v>
      </c>
      <c r="K25" s="9">
        <v>7.88</v>
      </c>
      <c r="L25" s="9">
        <v>8.34</v>
      </c>
      <c r="M25" s="9">
        <v>8.44</v>
      </c>
      <c r="N25" s="9">
        <v>7.79</v>
      </c>
      <c r="O25" s="9">
        <v>7.85</v>
      </c>
      <c r="P25" s="9">
        <v>7.93</v>
      </c>
      <c r="Q25" s="9">
        <v>7.64</v>
      </c>
      <c r="R25" s="9">
        <v>7.93</v>
      </c>
      <c r="S25" s="9">
        <v>7.81</v>
      </c>
      <c r="T25" s="9">
        <v>7.92</v>
      </c>
      <c r="U25" s="9">
        <v>7.19</v>
      </c>
      <c r="V25" s="9">
        <v>6.97</v>
      </c>
      <c r="W25" s="9">
        <v>6.88</v>
      </c>
      <c r="X25" s="10">
        <f t="shared" si="2"/>
        <v>-0.33203883495145636</v>
      </c>
      <c r="Y25" s="9">
        <f t="shared" si="3"/>
        <v>-3.4200000000000008</v>
      </c>
      <c r="Z25" s="10">
        <f t="shared" si="0"/>
        <v>-1.2912482065997155E-2</v>
      </c>
      <c r="AA25" s="9">
        <f t="shared" si="1"/>
        <v>-8.9999999999999858E-2</v>
      </c>
    </row>
    <row r="26" spans="1:27" x14ac:dyDescent="0.25">
      <c r="A26" s="5" t="s">
        <v>25</v>
      </c>
      <c r="B26" s="9">
        <v>6.27</v>
      </c>
      <c r="C26" s="9">
        <v>5.97</v>
      </c>
      <c r="D26" s="9">
        <v>5.92</v>
      </c>
      <c r="E26" s="9">
        <v>5.82</v>
      </c>
      <c r="F26" s="9">
        <v>5.57</v>
      </c>
      <c r="G26" s="9">
        <v>5.68</v>
      </c>
      <c r="H26" s="9">
        <v>5.72</v>
      </c>
      <c r="I26" s="9">
        <v>5.38</v>
      </c>
      <c r="J26" s="9">
        <v>5.22</v>
      </c>
      <c r="K26" s="9">
        <v>4.76</v>
      </c>
      <c r="L26" s="9">
        <v>4.83</v>
      </c>
      <c r="M26" s="9">
        <v>4.6399999999999997</v>
      </c>
      <c r="N26" s="9">
        <v>4.62</v>
      </c>
      <c r="O26" s="9">
        <v>4.4800000000000004</v>
      </c>
      <c r="P26" s="9">
        <v>4.22</v>
      </c>
      <c r="Q26" s="9">
        <v>4.09</v>
      </c>
      <c r="R26" s="9">
        <v>4.1500000000000004</v>
      </c>
      <c r="S26" s="9">
        <v>4.13</v>
      </c>
      <c r="T26" s="9">
        <v>4.04</v>
      </c>
      <c r="U26" s="9">
        <v>3.8</v>
      </c>
      <c r="V26" s="9">
        <v>3.65</v>
      </c>
      <c r="W26" s="9">
        <v>3.69</v>
      </c>
      <c r="X26" s="10">
        <f t="shared" si="2"/>
        <v>-0.41148325358851673</v>
      </c>
      <c r="Y26" s="9">
        <f t="shared" si="3"/>
        <v>-2.5799999999999996</v>
      </c>
      <c r="Z26" s="10">
        <f t="shared" si="0"/>
        <v>1.0958904109588996E-2</v>
      </c>
      <c r="AA26" s="9">
        <f t="shared" si="1"/>
        <v>4.0000000000000036E-2</v>
      </c>
    </row>
    <row r="27" spans="1:27" x14ac:dyDescent="0.25">
      <c r="A27" s="5" t="s">
        <v>26</v>
      </c>
      <c r="B27" s="9">
        <v>4.8099999999999996</v>
      </c>
      <c r="C27" s="9">
        <v>4.54</v>
      </c>
      <c r="D27" s="9">
        <v>4.37</v>
      </c>
      <c r="E27" s="9">
        <v>4.2699999999999996</v>
      </c>
      <c r="F27" s="9">
        <v>4.1900000000000004</v>
      </c>
      <c r="G27" s="9">
        <v>4.2</v>
      </c>
      <c r="H27" s="9">
        <v>4.01</v>
      </c>
      <c r="I27" s="9">
        <v>3.91</v>
      </c>
      <c r="J27" s="9">
        <v>3.85</v>
      </c>
      <c r="K27" s="9">
        <v>3.6</v>
      </c>
      <c r="L27" s="9">
        <v>3.57</v>
      </c>
      <c r="M27" s="9">
        <v>3.48</v>
      </c>
      <c r="N27" s="9">
        <v>3.37</v>
      </c>
      <c r="O27" s="9">
        <v>3.34</v>
      </c>
      <c r="P27" s="9">
        <v>3.22</v>
      </c>
      <c r="Q27" s="9">
        <v>3.07</v>
      </c>
      <c r="R27" s="9">
        <v>3.21</v>
      </c>
      <c r="S27" s="9">
        <v>3.16</v>
      </c>
      <c r="T27" s="9">
        <v>3.08</v>
      </c>
      <c r="U27" s="9">
        <v>2.97</v>
      </c>
      <c r="V27" s="9">
        <v>2.9</v>
      </c>
      <c r="W27" s="9">
        <v>2.88</v>
      </c>
      <c r="X27" s="10">
        <f t="shared" si="2"/>
        <v>-0.40124740124740121</v>
      </c>
      <c r="Y27" s="9">
        <f t="shared" si="3"/>
        <v>-1.9299999999999997</v>
      </c>
      <c r="Z27" s="10">
        <f t="shared" si="0"/>
        <v>-6.8965517241379448E-3</v>
      </c>
      <c r="AA27" s="9">
        <f t="shared" si="1"/>
        <v>-2.0000000000000018E-2</v>
      </c>
    </row>
    <row r="28" spans="1:27" x14ac:dyDescent="0.25">
      <c r="A28" s="5" t="s">
        <v>27</v>
      </c>
      <c r="B28" s="9">
        <v>7.82</v>
      </c>
      <c r="C28" s="9">
        <v>7.53</v>
      </c>
      <c r="D28" s="9">
        <v>7.52</v>
      </c>
      <c r="E28" s="9">
        <v>7.36</v>
      </c>
      <c r="F28" s="9">
        <v>7.33</v>
      </c>
      <c r="G28" s="9">
        <v>7.26</v>
      </c>
      <c r="H28" s="9">
        <v>7.22</v>
      </c>
      <c r="I28" s="9">
        <v>7.13</v>
      </c>
      <c r="J28" s="9">
        <v>7.13</v>
      </c>
      <c r="K28" s="9">
        <v>6.87</v>
      </c>
      <c r="L28" s="9">
        <v>6.85</v>
      </c>
      <c r="M28" s="9">
        <v>7</v>
      </c>
      <c r="N28" s="9">
        <v>7.08</v>
      </c>
      <c r="O28" s="9">
        <v>6.86</v>
      </c>
      <c r="P28" s="9">
        <v>6.77</v>
      </c>
      <c r="Q28" s="9">
        <v>6.41</v>
      </c>
      <c r="R28" s="9">
        <v>6.69</v>
      </c>
      <c r="S28" s="9">
        <v>6.68</v>
      </c>
      <c r="T28" s="9">
        <v>6.31</v>
      </c>
      <c r="U28" s="9">
        <v>6.12</v>
      </c>
      <c r="V28" s="9">
        <v>6.04</v>
      </c>
      <c r="W28" s="9">
        <v>6.15</v>
      </c>
      <c r="X28" s="10">
        <f t="shared" si="2"/>
        <v>-0.2135549872122762</v>
      </c>
      <c r="Y28" s="9">
        <f t="shared" si="3"/>
        <v>-1.67</v>
      </c>
      <c r="Z28" s="10">
        <f t="shared" si="0"/>
        <v>1.8211920529801473E-2</v>
      </c>
      <c r="AA28" s="9">
        <f t="shared" si="1"/>
        <v>0.11000000000000032</v>
      </c>
    </row>
    <row r="29" spans="1:27" x14ac:dyDescent="0.25">
      <c r="A29" s="5" t="s">
        <v>28</v>
      </c>
      <c r="B29" s="9">
        <v>7.8</v>
      </c>
      <c r="C29" s="9">
        <v>7.28</v>
      </c>
      <c r="D29" s="9">
        <v>7.37</v>
      </c>
      <c r="E29" s="9">
        <v>7.11</v>
      </c>
      <c r="F29" s="9">
        <v>6.99</v>
      </c>
      <c r="G29" s="9">
        <v>7.07</v>
      </c>
      <c r="H29" s="9">
        <v>7.06</v>
      </c>
      <c r="I29" s="9">
        <v>6.78</v>
      </c>
      <c r="J29" s="9">
        <v>6.64</v>
      </c>
      <c r="K29" s="9">
        <v>6.54</v>
      </c>
      <c r="L29" s="9">
        <v>6.7</v>
      </c>
      <c r="M29" s="9">
        <v>6.69</v>
      </c>
      <c r="N29" s="9">
        <v>6.48</v>
      </c>
      <c r="O29" s="9">
        <v>6.54</v>
      </c>
      <c r="P29" s="9">
        <v>6.39</v>
      </c>
      <c r="Q29" s="9">
        <v>6.18</v>
      </c>
      <c r="R29" s="9">
        <v>6.21</v>
      </c>
      <c r="S29" s="9">
        <v>6.22</v>
      </c>
      <c r="T29" s="9">
        <v>5.72</v>
      </c>
      <c r="U29" s="9">
        <v>5.68</v>
      </c>
      <c r="V29" s="9">
        <v>5.64</v>
      </c>
      <c r="W29" s="9">
        <v>5.73</v>
      </c>
      <c r="X29" s="10">
        <f t="shared" si="2"/>
        <v>-0.26538461538461533</v>
      </c>
      <c r="Y29" s="9">
        <f t="shared" si="3"/>
        <v>-2.0699999999999994</v>
      </c>
      <c r="Z29" s="10">
        <f t="shared" si="0"/>
        <v>1.5957446808510856E-2</v>
      </c>
      <c r="AA29" s="9">
        <f t="shared" si="1"/>
        <v>9.0000000000000746E-2</v>
      </c>
    </row>
    <row r="30" spans="1:27" x14ac:dyDescent="0.25">
      <c r="A30" s="5" t="s">
        <v>29</v>
      </c>
      <c r="B30" s="9">
        <v>13.8</v>
      </c>
      <c r="C30" s="9">
        <v>13.37</v>
      </c>
      <c r="D30" s="9">
        <v>14.13</v>
      </c>
      <c r="E30" s="9">
        <v>14.13</v>
      </c>
      <c r="F30" s="9">
        <v>12.99</v>
      </c>
      <c r="G30" s="9">
        <v>13.33</v>
      </c>
      <c r="H30" s="9">
        <v>13.15</v>
      </c>
      <c r="I30" s="9">
        <v>12.91</v>
      </c>
      <c r="J30" s="9">
        <v>12.35</v>
      </c>
      <c r="K30" s="9">
        <v>12.39</v>
      </c>
      <c r="L30" s="9">
        <v>12.23</v>
      </c>
      <c r="M30" s="9">
        <v>11.17</v>
      </c>
      <c r="N30" s="9">
        <v>11.18</v>
      </c>
      <c r="O30" s="9">
        <v>11.8</v>
      </c>
      <c r="P30" s="9">
        <v>11.73</v>
      </c>
      <c r="Q30" s="9">
        <v>11.49</v>
      </c>
      <c r="R30" s="9">
        <v>11.44</v>
      </c>
      <c r="S30" s="9">
        <v>11.58</v>
      </c>
      <c r="T30" s="9">
        <v>11.35</v>
      </c>
      <c r="U30" s="9">
        <v>11.55</v>
      </c>
      <c r="V30" s="9">
        <v>11.6</v>
      </c>
      <c r="W30" s="9">
        <v>11.6</v>
      </c>
      <c r="X30" s="10">
        <f t="shared" si="2"/>
        <v>-0.15942028985507253</v>
      </c>
      <c r="Y30" s="9">
        <f t="shared" si="3"/>
        <v>-2.2000000000000011</v>
      </c>
      <c r="Z30" s="10">
        <f t="shared" si="0"/>
        <v>0</v>
      </c>
      <c r="AA30" s="9">
        <f t="shared" si="1"/>
        <v>0</v>
      </c>
    </row>
    <row r="31" spans="1:27" x14ac:dyDescent="0.25">
      <c r="A31" s="5" t="s">
        <v>30</v>
      </c>
      <c r="B31" s="9">
        <v>7.9</v>
      </c>
      <c r="C31" s="9">
        <v>7.97</v>
      </c>
      <c r="D31" s="9">
        <v>7.93</v>
      </c>
      <c r="E31" s="9">
        <v>7.44</v>
      </c>
      <c r="F31" s="9">
        <v>7.63</v>
      </c>
      <c r="G31" s="9">
        <v>7.61</v>
      </c>
      <c r="H31" s="9">
        <v>7.48</v>
      </c>
      <c r="I31" s="9">
        <v>7.36</v>
      </c>
      <c r="J31" s="9">
        <v>7.58</v>
      </c>
      <c r="K31" s="9">
        <v>7.48</v>
      </c>
      <c r="L31" s="9">
        <v>7.51</v>
      </c>
      <c r="M31" s="9">
        <v>7.2</v>
      </c>
      <c r="N31" s="9">
        <v>6.95</v>
      </c>
      <c r="O31" s="9">
        <v>7.1</v>
      </c>
      <c r="P31" s="9">
        <v>6.97</v>
      </c>
      <c r="Q31" s="9">
        <v>6.63</v>
      </c>
      <c r="R31" s="9">
        <v>6.79</v>
      </c>
      <c r="S31" s="9">
        <v>6.98</v>
      </c>
      <c r="T31" s="9">
        <v>6.59</v>
      </c>
      <c r="U31" s="9">
        <v>6.41</v>
      </c>
      <c r="V31" s="9">
        <v>6.2</v>
      </c>
      <c r="W31" s="9">
        <v>6.49</v>
      </c>
      <c r="X31" s="10">
        <f t="shared" si="2"/>
        <v>-0.17848101265822786</v>
      </c>
      <c r="Y31" s="9">
        <f t="shared" si="3"/>
        <v>-1.4100000000000001</v>
      </c>
      <c r="Z31" s="10">
        <f t="shared" si="0"/>
        <v>4.6774193548387188E-2</v>
      </c>
      <c r="AA31" s="9">
        <f t="shared" si="1"/>
        <v>0.29000000000000004</v>
      </c>
    </row>
    <row r="32" spans="1:27" x14ac:dyDescent="0.25">
      <c r="A32" s="5" t="s">
        <v>31</v>
      </c>
      <c r="B32" s="9">
        <v>12.6</v>
      </c>
      <c r="C32" s="9">
        <v>12.85</v>
      </c>
      <c r="D32" s="9">
        <v>12.94</v>
      </c>
      <c r="E32" s="9">
        <v>13.09</v>
      </c>
      <c r="F32" s="9">
        <v>11.31</v>
      </c>
      <c r="G32" s="9">
        <v>11.73</v>
      </c>
      <c r="H32" s="9">
        <v>11.22</v>
      </c>
      <c r="I32" s="9">
        <v>11.36</v>
      </c>
      <c r="J32" s="9">
        <v>11.38</v>
      </c>
      <c r="K32" s="9">
        <v>11.49</v>
      </c>
      <c r="L32" s="9">
        <v>11.64</v>
      </c>
      <c r="M32" s="9">
        <v>11.37</v>
      </c>
      <c r="N32" s="9">
        <v>10.86</v>
      </c>
      <c r="O32" s="9">
        <v>9.9600000000000009</v>
      </c>
      <c r="P32" s="9">
        <v>9.7200000000000006</v>
      </c>
      <c r="Q32" s="9">
        <v>9.43</v>
      </c>
      <c r="R32" s="9">
        <v>9.58</v>
      </c>
      <c r="S32" s="9">
        <v>9.39</v>
      </c>
      <c r="T32" s="9">
        <v>9.01</v>
      </c>
      <c r="U32" s="9">
        <v>9.16</v>
      </c>
      <c r="V32" s="9">
        <v>9.35</v>
      </c>
      <c r="W32" s="9">
        <v>9.42</v>
      </c>
      <c r="X32" s="10">
        <f t="shared" si="2"/>
        <v>-0.25238095238095237</v>
      </c>
      <c r="Y32" s="9">
        <f t="shared" si="3"/>
        <v>-3.1799999999999997</v>
      </c>
      <c r="Z32" s="10">
        <f t="shared" si="0"/>
        <v>7.4866310160428551E-3</v>
      </c>
      <c r="AA32" s="9">
        <f t="shared" si="1"/>
        <v>7.0000000000000284E-2</v>
      </c>
    </row>
    <row r="33" spans="1:27" x14ac:dyDescent="0.25">
      <c r="A33" s="5" t="s">
        <v>32</v>
      </c>
      <c r="B33" s="9">
        <v>9.3000000000000007</v>
      </c>
      <c r="C33" s="9">
        <v>9.33</v>
      </c>
      <c r="D33" s="9">
        <v>8.99</v>
      </c>
      <c r="E33" s="9">
        <v>8.7200000000000006</v>
      </c>
      <c r="F33" s="9">
        <v>8.49</v>
      </c>
      <c r="G33" s="9">
        <v>8.48</v>
      </c>
      <c r="H33" s="9">
        <v>8.15</v>
      </c>
      <c r="I33" s="9">
        <v>8.1</v>
      </c>
      <c r="J33" s="9">
        <v>7.93</v>
      </c>
      <c r="K33" s="9">
        <v>7.89</v>
      </c>
      <c r="L33" s="9">
        <v>8.1199999999999992</v>
      </c>
      <c r="M33" s="9">
        <v>8.51</v>
      </c>
      <c r="N33" s="9">
        <v>8.2799999999999994</v>
      </c>
      <c r="O33" s="9">
        <v>8.8000000000000007</v>
      </c>
      <c r="P33" s="9">
        <v>8.44</v>
      </c>
      <c r="Q33" s="9">
        <v>8.35</v>
      </c>
      <c r="R33" s="9">
        <v>8.31</v>
      </c>
      <c r="S33" s="9">
        <v>8.1199999999999992</v>
      </c>
      <c r="T33" s="9">
        <v>7.74</v>
      </c>
      <c r="U33" s="9">
        <v>7.84</v>
      </c>
      <c r="V33" s="9">
        <v>7.75</v>
      </c>
      <c r="W33" s="9">
        <v>8.01</v>
      </c>
      <c r="X33" s="10">
        <f t="shared" si="2"/>
        <v>-0.13870967741935492</v>
      </c>
      <c r="Y33" s="9">
        <f t="shared" si="3"/>
        <v>-1.2900000000000009</v>
      </c>
      <c r="Z33" s="10">
        <f t="shared" si="0"/>
        <v>3.3548387096774102E-2</v>
      </c>
      <c r="AA33" s="9">
        <f t="shared" si="1"/>
        <v>0.25999999999999979</v>
      </c>
    </row>
    <row r="34" spans="1:27" x14ac:dyDescent="0.25">
      <c r="A34" s="5" t="s">
        <v>33</v>
      </c>
      <c r="B34" s="9">
        <v>6.26</v>
      </c>
      <c r="C34" s="9">
        <v>6.15</v>
      </c>
      <c r="D34" s="9">
        <v>5.99</v>
      </c>
      <c r="E34" s="9">
        <v>5.94</v>
      </c>
      <c r="F34" s="9">
        <v>5.93</v>
      </c>
      <c r="G34" s="9">
        <v>5.7</v>
      </c>
      <c r="H34" s="9">
        <v>5.64</v>
      </c>
      <c r="I34" s="9">
        <v>5.32</v>
      </c>
      <c r="J34" s="9">
        <v>5.05</v>
      </c>
      <c r="K34" s="9">
        <v>5.13</v>
      </c>
      <c r="L34" s="9">
        <v>5.08</v>
      </c>
      <c r="M34" s="9">
        <v>5.0199999999999996</v>
      </c>
      <c r="N34" s="9">
        <v>5.12</v>
      </c>
      <c r="O34" s="9">
        <v>5.0199999999999996</v>
      </c>
      <c r="P34" s="9">
        <v>4.88</v>
      </c>
      <c r="Q34" s="9">
        <v>4.99</v>
      </c>
      <c r="R34" s="9">
        <v>5.14</v>
      </c>
      <c r="S34" s="9">
        <v>5.09</v>
      </c>
      <c r="T34" s="9">
        <v>4.8099999999999996</v>
      </c>
      <c r="U34" s="9">
        <v>4.88</v>
      </c>
      <c r="V34" s="9">
        <v>4.91</v>
      </c>
      <c r="W34" s="9">
        <v>4.8600000000000003</v>
      </c>
      <c r="X34" s="10">
        <f t="shared" si="2"/>
        <v>-0.2236421725239616</v>
      </c>
      <c r="Y34" s="9">
        <f t="shared" si="3"/>
        <v>-1.3999999999999995</v>
      </c>
      <c r="Z34" s="10">
        <f t="shared" si="0"/>
        <v>-1.0183299389001976E-2</v>
      </c>
      <c r="AA34" s="9">
        <f t="shared" si="1"/>
        <v>-4.9999999999999822E-2</v>
      </c>
    </row>
    <row r="35" spans="1:27" x14ac:dyDescent="0.25">
      <c r="A35" s="5" t="s">
        <v>34</v>
      </c>
      <c r="B35" s="9">
        <v>5.77</v>
      </c>
      <c r="C35" s="9">
        <v>5.46</v>
      </c>
      <c r="D35" s="9">
        <v>5.51</v>
      </c>
      <c r="E35" s="9">
        <v>5.46</v>
      </c>
      <c r="F35" s="9">
        <v>5.34</v>
      </c>
      <c r="G35" s="9">
        <v>5.36</v>
      </c>
      <c r="H35" s="9">
        <v>5.29</v>
      </c>
      <c r="I35" s="9">
        <v>5.23</v>
      </c>
      <c r="J35" s="9">
        <v>5.07</v>
      </c>
      <c r="K35" s="9">
        <v>4.67</v>
      </c>
      <c r="L35" s="9">
        <v>4.7</v>
      </c>
      <c r="M35" s="9">
        <v>4.6399999999999997</v>
      </c>
      <c r="N35" s="9">
        <v>4.62</v>
      </c>
      <c r="O35" s="9">
        <v>4.47</v>
      </c>
      <c r="P35" s="9">
        <v>4.42</v>
      </c>
      <c r="Q35" s="9">
        <v>4.22</v>
      </c>
      <c r="R35" s="9">
        <v>4.42</v>
      </c>
      <c r="S35" s="9">
        <v>4.49</v>
      </c>
      <c r="T35" s="9">
        <v>4.4000000000000004</v>
      </c>
      <c r="U35" s="9">
        <v>4.2</v>
      </c>
      <c r="V35" s="9">
        <v>4.28</v>
      </c>
      <c r="W35" s="9">
        <v>4.28</v>
      </c>
      <c r="X35" s="10">
        <f t="shared" si="2"/>
        <v>-0.25823223570190629</v>
      </c>
      <c r="Y35" s="9">
        <f t="shared" si="3"/>
        <v>-1.4899999999999993</v>
      </c>
      <c r="Z35" s="10">
        <f t="shared" si="0"/>
        <v>0</v>
      </c>
      <c r="AA35" s="9">
        <f t="shared" si="1"/>
        <v>0</v>
      </c>
    </row>
    <row r="36" spans="1:27" x14ac:dyDescent="0.25">
      <c r="A36" s="5" t="s">
        <v>35</v>
      </c>
      <c r="B36" s="9">
        <v>5.87</v>
      </c>
      <c r="C36" s="9">
        <v>5.67</v>
      </c>
      <c r="D36" s="9">
        <v>5.74</v>
      </c>
      <c r="E36" s="9">
        <v>5.25</v>
      </c>
      <c r="F36" s="9">
        <v>5.16</v>
      </c>
      <c r="G36" s="9">
        <v>5.1100000000000003</v>
      </c>
      <c r="H36" s="9">
        <v>5.04</v>
      </c>
      <c r="I36" s="9">
        <v>5.05</v>
      </c>
      <c r="J36" s="9">
        <v>5.18</v>
      </c>
      <c r="K36" s="9">
        <v>4.8499999999999996</v>
      </c>
      <c r="L36" s="9">
        <v>5.0599999999999996</v>
      </c>
      <c r="M36" s="9">
        <v>4.87</v>
      </c>
      <c r="N36" s="9">
        <v>4.6399999999999997</v>
      </c>
      <c r="O36" s="9">
        <v>4.67</v>
      </c>
      <c r="P36" s="9">
        <v>4.75</v>
      </c>
      <c r="Q36" s="9">
        <v>4.33</v>
      </c>
      <c r="R36" s="9">
        <v>4.42</v>
      </c>
      <c r="S36" s="9">
        <v>4.47</v>
      </c>
      <c r="T36" s="9">
        <v>4.29</v>
      </c>
      <c r="U36" s="9">
        <v>4.0999999999999996</v>
      </c>
      <c r="V36" s="9">
        <v>3.93</v>
      </c>
      <c r="W36" s="9">
        <v>4.03</v>
      </c>
      <c r="X36" s="10">
        <f t="shared" si="2"/>
        <v>-0.31345826235093693</v>
      </c>
      <c r="Y36" s="9">
        <f t="shared" si="3"/>
        <v>-1.8399999999999999</v>
      </c>
      <c r="Z36" s="10">
        <f t="shared" si="0"/>
        <v>2.5445292620865256E-2</v>
      </c>
      <c r="AA36" s="9">
        <f t="shared" si="1"/>
        <v>0.10000000000000009</v>
      </c>
    </row>
    <row r="37" spans="1:27" x14ac:dyDescent="0.25">
      <c r="A37" s="5" t="s">
        <v>36</v>
      </c>
      <c r="B37" s="9">
        <v>9.56</v>
      </c>
      <c r="C37" s="9">
        <v>9.49</v>
      </c>
      <c r="D37" s="9">
        <v>9.0500000000000007</v>
      </c>
      <c r="E37" s="9">
        <v>9.2100000000000009</v>
      </c>
      <c r="F37" s="9">
        <v>9.18</v>
      </c>
      <c r="G37" s="9">
        <v>8.8800000000000008</v>
      </c>
      <c r="H37" s="9">
        <v>8.57</v>
      </c>
      <c r="I37" s="9">
        <v>8.27</v>
      </c>
      <c r="J37" s="9">
        <v>8.18</v>
      </c>
      <c r="K37" s="9">
        <v>8.06</v>
      </c>
      <c r="L37" s="9">
        <v>8.27</v>
      </c>
      <c r="M37" s="9">
        <v>7.88</v>
      </c>
      <c r="N37" s="9">
        <v>7.35</v>
      </c>
      <c r="O37" s="9">
        <v>7.49</v>
      </c>
      <c r="P37" s="9">
        <v>7.69</v>
      </c>
      <c r="Q37" s="9">
        <v>7.62</v>
      </c>
      <c r="R37" s="9">
        <v>7.75</v>
      </c>
      <c r="S37" s="9">
        <v>7.62</v>
      </c>
      <c r="T37" s="9">
        <v>7.46</v>
      </c>
      <c r="U37" s="9">
        <v>7.37</v>
      </c>
      <c r="V37" s="9">
        <v>7.48</v>
      </c>
      <c r="W37" s="9">
        <v>7.51</v>
      </c>
      <c r="X37" s="10">
        <f t="shared" si="2"/>
        <v>-0.21443514644351472</v>
      </c>
      <c r="Y37" s="9">
        <f t="shared" si="3"/>
        <v>-2.0500000000000007</v>
      </c>
      <c r="Z37" s="10">
        <f t="shared" si="0"/>
        <v>4.0106951871656804E-3</v>
      </c>
      <c r="AA37" s="9">
        <f t="shared" si="1"/>
        <v>2.9999999999999361E-2</v>
      </c>
    </row>
    <row r="38" spans="1:27" x14ac:dyDescent="0.25">
      <c r="A38" s="5" t="s">
        <v>37</v>
      </c>
      <c r="B38" s="9">
        <v>4.1100000000000003</v>
      </c>
      <c r="C38" s="9">
        <v>3.95</v>
      </c>
      <c r="D38" s="9">
        <v>3.87</v>
      </c>
      <c r="E38" s="9">
        <v>3.8</v>
      </c>
      <c r="F38" s="9">
        <v>3.62</v>
      </c>
      <c r="G38" s="9">
        <v>3.66</v>
      </c>
      <c r="H38" s="9">
        <v>3.77</v>
      </c>
      <c r="I38" s="9">
        <v>3.76</v>
      </c>
      <c r="J38" s="9">
        <v>3.55</v>
      </c>
      <c r="K38" s="9">
        <v>3.23</v>
      </c>
      <c r="L38" s="9">
        <v>3.29</v>
      </c>
      <c r="M38" s="9">
        <v>3.3</v>
      </c>
      <c r="N38" s="9">
        <v>3.02</v>
      </c>
      <c r="O38" s="9">
        <v>2.94</v>
      </c>
      <c r="P38" s="9">
        <v>2.85</v>
      </c>
      <c r="Q38" s="9">
        <v>2.65</v>
      </c>
      <c r="R38" s="9">
        <v>2.75</v>
      </c>
      <c r="S38" s="9">
        <v>2.78</v>
      </c>
      <c r="T38" s="9">
        <v>2.73</v>
      </c>
      <c r="U38" s="9">
        <v>2.65</v>
      </c>
      <c r="V38" s="9">
        <v>2.59</v>
      </c>
      <c r="W38" s="9">
        <v>2.68</v>
      </c>
      <c r="X38" s="10">
        <f t="shared" si="2"/>
        <v>-0.34793187347931875</v>
      </c>
      <c r="Y38" s="9">
        <f t="shared" si="3"/>
        <v>-1.4300000000000002</v>
      </c>
      <c r="Z38" s="10">
        <f t="shared" ref="Z38:Z57" si="4">(W38/V38-1)</f>
        <v>3.4749034749034902E-2</v>
      </c>
      <c r="AA38" s="9">
        <f t="shared" ref="AA38:AA57" si="5">(W38-V38)</f>
        <v>9.0000000000000302E-2</v>
      </c>
    </row>
    <row r="39" spans="1:27" x14ac:dyDescent="0.25">
      <c r="A39" s="5" t="s">
        <v>38</v>
      </c>
      <c r="B39" s="9">
        <v>7.68</v>
      </c>
      <c r="C39" s="9">
        <v>7.59</v>
      </c>
      <c r="D39" s="9">
        <v>7.24</v>
      </c>
      <c r="E39" s="9">
        <v>7.36</v>
      </c>
      <c r="F39" s="9">
        <v>7.06</v>
      </c>
      <c r="G39" s="9">
        <v>7.04</v>
      </c>
      <c r="H39" s="9">
        <v>6.93</v>
      </c>
      <c r="I39" s="9">
        <v>6.87</v>
      </c>
      <c r="J39" s="9">
        <v>6.63</v>
      </c>
      <c r="K39" s="9">
        <v>6.13</v>
      </c>
      <c r="L39" s="9">
        <v>6.16</v>
      </c>
      <c r="M39" s="9">
        <v>6.04</v>
      </c>
      <c r="N39" s="9">
        <v>5.99</v>
      </c>
      <c r="O39" s="9">
        <v>6.22</v>
      </c>
      <c r="P39" s="9">
        <v>5.85</v>
      </c>
      <c r="Q39" s="9">
        <v>5.66</v>
      </c>
      <c r="R39" s="9">
        <v>5.7</v>
      </c>
      <c r="S39" s="9">
        <v>5.65</v>
      </c>
      <c r="T39" s="9">
        <v>5.4</v>
      </c>
      <c r="U39" s="9">
        <v>5.36</v>
      </c>
      <c r="V39" s="9">
        <v>5.16</v>
      </c>
      <c r="W39" s="9">
        <v>5.26</v>
      </c>
      <c r="X39" s="10">
        <f t="shared" si="2"/>
        <v>-0.31510416666666669</v>
      </c>
      <c r="Y39" s="9">
        <f t="shared" si="3"/>
        <v>-2.42</v>
      </c>
      <c r="Z39" s="10">
        <f t="shared" si="4"/>
        <v>1.9379844961240345E-2</v>
      </c>
      <c r="AA39" s="9">
        <f t="shared" si="5"/>
        <v>9.9999999999999645E-2</v>
      </c>
    </row>
    <row r="40" spans="1:27" x14ac:dyDescent="0.25">
      <c r="A40" s="5" t="s">
        <v>39</v>
      </c>
      <c r="B40" s="9">
        <v>16.05</v>
      </c>
      <c r="C40" s="9">
        <v>14.68</v>
      </c>
      <c r="D40" s="9">
        <v>15.84</v>
      </c>
      <c r="E40" s="9">
        <v>15.51</v>
      </c>
      <c r="F40" s="9">
        <v>16.28</v>
      </c>
      <c r="G40" s="9">
        <v>15.21</v>
      </c>
      <c r="H40" s="9">
        <v>14.32</v>
      </c>
      <c r="I40" s="9">
        <v>14.31</v>
      </c>
      <c r="J40" s="9">
        <v>14.06</v>
      </c>
      <c r="K40" s="9">
        <v>13.75</v>
      </c>
      <c r="L40" s="9">
        <v>13.83</v>
      </c>
      <c r="M40" s="9">
        <v>13.01</v>
      </c>
      <c r="N40" s="9">
        <v>12.41</v>
      </c>
      <c r="O40" s="9">
        <v>12.65</v>
      </c>
      <c r="P40" s="9">
        <v>12.63</v>
      </c>
      <c r="Q40" s="9">
        <v>10.78</v>
      </c>
      <c r="R40" s="9">
        <v>11.35</v>
      </c>
      <c r="S40" s="9">
        <v>11.41</v>
      </c>
      <c r="T40" s="9">
        <v>11.16</v>
      </c>
      <c r="U40" s="9">
        <v>11.5</v>
      </c>
      <c r="V40" s="9">
        <v>12.38</v>
      </c>
      <c r="W40" s="9">
        <v>12.5</v>
      </c>
      <c r="X40" s="10">
        <f t="shared" si="2"/>
        <v>-0.22118380062305298</v>
      </c>
      <c r="Y40" s="9">
        <f t="shared" si="3"/>
        <v>-3.5500000000000007</v>
      </c>
      <c r="Z40" s="10">
        <f t="shared" si="4"/>
        <v>9.6930533117931539E-3</v>
      </c>
      <c r="AA40" s="9">
        <f t="shared" si="5"/>
        <v>0.11999999999999922</v>
      </c>
    </row>
    <row r="41" spans="1:27" x14ac:dyDescent="0.25">
      <c r="A41" s="5" t="s">
        <v>40</v>
      </c>
      <c r="B41" s="9">
        <v>8.86</v>
      </c>
      <c r="C41" s="9">
        <v>8.36</v>
      </c>
      <c r="D41" s="9">
        <v>8.51</v>
      </c>
      <c r="E41" s="9">
        <v>8.4</v>
      </c>
      <c r="F41" s="9">
        <v>7.99</v>
      </c>
      <c r="G41" s="9">
        <v>7.68</v>
      </c>
      <c r="H41" s="9">
        <v>7.69</v>
      </c>
      <c r="I41" s="9">
        <v>7.59</v>
      </c>
      <c r="J41" s="9">
        <v>7.51</v>
      </c>
      <c r="K41" s="9">
        <v>7.25</v>
      </c>
      <c r="L41" s="9">
        <v>7.48</v>
      </c>
      <c r="M41" s="9">
        <v>7.45</v>
      </c>
      <c r="N41" s="9">
        <v>7.2</v>
      </c>
      <c r="O41" s="9">
        <v>7.35</v>
      </c>
      <c r="P41" s="9">
        <v>7.05</v>
      </c>
      <c r="Q41" s="9">
        <v>6.77</v>
      </c>
      <c r="R41" s="9">
        <v>6.78</v>
      </c>
      <c r="S41" s="9">
        <v>6.7</v>
      </c>
      <c r="T41" s="9">
        <v>6.45</v>
      </c>
      <c r="U41" s="9">
        <v>6.32</v>
      </c>
      <c r="V41" s="9">
        <v>6.13</v>
      </c>
      <c r="W41" s="9">
        <v>6.2</v>
      </c>
      <c r="X41" s="10">
        <f t="shared" si="2"/>
        <v>-0.30022573363431143</v>
      </c>
      <c r="Y41" s="9">
        <f t="shared" si="3"/>
        <v>-2.6599999999999993</v>
      </c>
      <c r="Z41" s="10">
        <f t="shared" si="4"/>
        <v>1.1419249592169667E-2</v>
      </c>
      <c r="AA41" s="9">
        <f t="shared" si="5"/>
        <v>7.0000000000000284E-2</v>
      </c>
    </row>
    <row r="42" spans="1:27" x14ac:dyDescent="0.25">
      <c r="A42" s="5" t="s">
        <v>41</v>
      </c>
      <c r="B42" s="9">
        <v>12.51</v>
      </c>
      <c r="C42" s="9">
        <v>12.29</v>
      </c>
      <c r="D42" s="9">
        <v>11.96</v>
      </c>
      <c r="E42" s="9">
        <v>11.98</v>
      </c>
      <c r="F42" s="9">
        <v>11.72</v>
      </c>
      <c r="G42" s="9">
        <v>11.13</v>
      </c>
      <c r="H42" s="9">
        <v>11.18</v>
      </c>
      <c r="I42" s="9">
        <v>10.75</v>
      </c>
      <c r="J42" s="9">
        <v>10.67</v>
      </c>
      <c r="K42" s="9">
        <v>10.26</v>
      </c>
      <c r="L42" s="9">
        <v>10.11</v>
      </c>
      <c r="M42" s="9">
        <v>9.81</v>
      </c>
      <c r="N42" s="9">
        <v>9.3699999999999992</v>
      </c>
      <c r="O42" s="9">
        <v>9.94</v>
      </c>
      <c r="P42" s="9">
        <v>9.6199999999999992</v>
      </c>
      <c r="Q42" s="9">
        <v>9.02</v>
      </c>
      <c r="R42" s="9">
        <v>9.14</v>
      </c>
      <c r="S42" s="9">
        <v>8.98</v>
      </c>
      <c r="T42" s="9">
        <v>8.34</v>
      </c>
      <c r="U42" s="9">
        <v>8.6</v>
      </c>
      <c r="V42" s="9">
        <v>8.6</v>
      </c>
      <c r="W42" s="9">
        <v>8.68</v>
      </c>
      <c r="X42" s="10">
        <f t="shared" si="2"/>
        <v>-0.30615507593924862</v>
      </c>
      <c r="Y42" s="9">
        <f t="shared" si="3"/>
        <v>-3.83</v>
      </c>
      <c r="Z42" s="10">
        <f t="shared" si="4"/>
        <v>9.302325581395321E-3</v>
      </c>
      <c r="AA42" s="9">
        <f t="shared" si="5"/>
        <v>8.0000000000000071E-2</v>
      </c>
    </row>
    <row r="43" spans="1:27" x14ac:dyDescent="0.25">
      <c r="A43" s="5" t="s">
        <v>42</v>
      </c>
      <c r="B43" s="9">
        <v>9.4</v>
      </c>
      <c r="C43" s="9">
        <v>9.06</v>
      </c>
      <c r="D43" s="9">
        <v>9.07</v>
      </c>
      <c r="E43" s="9">
        <v>8.24</v>
      </c>
      <c r="F43" s="9">
        <v>7.63</v>
      </c>
      <c r="G43" s="9">
        <v>7.44</v>
      </c>
      <c r="H43" s="9">
        <v>6.99</v>
      </c>
      <c r="I43" s="9">
        <v>6.63</v>
      </c>
      <c r="J43" s="9">
        <v>6.58</v>
      </c>
      <c r="K43" s="9">
        <v>6.42</v>
      </c>
      <c r="L43" s="9">
        <v>6.21</v>
      </c>
      <c r="M43" s="9">
        <v>6.02</v>
      </c>
      <c r="N43" s="9">
        <v>6.08</v>
      </c>
      <c r="O43" s="9">
        <v>5.81</v>
      </c>
      <c r="P43" s="9">
        <v>5.8</v>
      </c>
      <c r="Q43" s="9">
        <v>5.61</v>
      </c>
      <c r="R43" s="9">
        <v>5.67</v>
      </c>
      <c r="S43" s="9">
        <v>5.46</v>
      </c>
      <c r="T43" s="9">
        <v>5.0599999999999996</v>
      </c>
      <c r="U43" s="9">
        <v>4.91</v>
      </c>
      <c r="V43" s="9">
        <v>4.9400000000000004</v>
      </c>
      <c r="W43" s="9">
        <v>4.67</v>
      </c>
      <c r="X43" s="10">
        <f t="shared" si="2"/>
        <v>-0.5031914893617021</v>
      </c>
      <c r="Y43" s="9">
        <f t="shared" si="3"/>
        <v>-4.7300000000000004</v>
      </c>
      <c r="Z43" s="10">
        <f t="shared" si="4"/>
        <v>-5.4655870445344257E-2</v>
      </c>
      <c r="AA43" s="9">
        <f t="shared" si="5"/>
        <v>-0.27000000000000046</v>
      </c>
    </row>
    <row r="44" spans="1:27" x14ac:dyDescent="0.25">
      <c r="A44" s="5" t="s">
        <v>43</v>
      </c>
      <c r="B44" s="9">
        <v>7.84</v>
      </c>
      <c r="C44" s="9">
        <v>7.34</v>
      </c>
      <c r="D44" s="9">
        <v>7.2</v>
      </c>
      <c r="E44" s="9">
        <v>7.34</v>
      </c>
      <c r="F44" s="9">
        <v>7.07</v>
      </c>
      <c r="G44" s="9">
        <v>7.11</v>
      </c>
      <c r="H44" s="9">
        <v>7.04</v>
      </c>
      <c r="I44" s="9">
        <v>6.93</v>
      </c>
      <c r="J44" s="9">
        <v>6.86</v>
      </c>
      <c r="K44" s="9">
        <v>6.6</v>
      </c>
      <c r="L44" s="9">
        <v>6.48</v>
      </c>
      <c r="M44" s="9">
        <v>6.32</v>
      </c>
      <c r="N44" s="9">
        <v>5.99</v>
      </c>
      <c r="O44" s="9">
        <v>6.03</v>
      </c>
      <c r="P44" s="9">
        <v>5.91</v>
      </c>
      <c r="Q44" s="9">
        <v>5.65</v>
      </c>
      <c r="R44" s="9">
        <v>5.88</v>
      </c>
      <c r="S44" s="9">
        <v>5.93</v>
      </c>
      <c r="T44" s="9">
        <v>5.68</v>
      </c>
      <c r="U44" s="9">
        <v>5.45</v>
      </c>
      <c r="V44" s="9">
        <v>5.49</v>
      </c>
      <c r="W44" s="9">
        <v>5.57</v>
      </c>
      <c r="X44" s="10">
        <f t="shared" si="2"/>
        <v>-0.28954081632653056</v>
      </c>
      <c r="Y44" s="9">
        <f t="shared" si="3"/>
        <v>-2.2699999999999996</v>
      </c>
      <c r="Z44" s="10">
        <f t="shared" si="4"/>
        <v>1.4571948998178597E-2</v>
      </c>
      <c r="AA44" s="9">
        <f t="shared" si="5"/>
        <v>8.0000000000000071E-2</v>
      </c>
    </row>
    <row r="45" spans="1:27" x14ac:dyDescent="0.25">
      <c r="A45" s="5" t="s">
        <v>44</v>
      </c>
      <c r="B45" s="9">
        <v>5.43</v>
      </c>
      <c r="C45" s="9">
        <v>5.42</v>
      </c>
      <c r="D45" s="9">
        <v>5.25</v>
      </c>
      <c r="E45" s="9">
        <v>4.55</v>
      </c>
      <c r="F45" s="9">
        <v>4.45</v>
      </c>
      <c r="G45" s="9">
        <v>4.28</v>
      </c>
      <c r="H45" s="9">
        <v>4.4400000000000004</v>
      </c>
      <c r="I45" s="9">
        <v>4.2</v>
      </c>
      <c r="J45" s="9">
        <v>4.01</v>
      </c>
      <c r="K45" s="9">
        <v>3.75</v>
      </c>
      <c r="L45" s="9">
        <v>3.81</v>
      </c>
      <c r="M45" s="9">
        <v>3.85</v>
      </c>
      <c r="N45" s="9">
        <v>3.88</v>
      </c>
      <c r="O45" s="9">
        <v>3.8</v>
      </c>
      <c r="P45" s="9">
        <v>3.63</v>
      </c>
      <c r="Q45" s="9">
        <v>3.56</v>
      </c>
      <c r="R45" s="9">
        <v>3.79</v>
      </c>
      <c r="S45" s="9">
        <v>3.93</v>
      </c>
      <c r="T45" s="9">
        <v>3.83</v>
      </c>
      <c r="U45" s="9">
        <v>3.51</v>
      </c>
      <c r="V45" s="9">
        <v>3.47</v>
      </c>
      <c r="W45" s="9">
        <v>3.68</v>
      </c>
      <c r="X45" s="10">
        <f t="shared" si="2"/>
        <v>-0.32228360957642721</v>
      </c>
      <c r="Y45" s="9">
        <f t="shared" si="3"/>
        <v>-1.7499999999999996</v>
      </c>
      <c r="Z45" s="10">
        <f t="shared" si="4"/>
        <v>6.0518731988472574E-2</v>
      </c>
      <c r="AA45" s="9">
        <f t="shared" si="5"/>
        <v>0.20999999999999996</v>
      </c>
    </row>
    <row r="46" spans="1:27" x14ac:dyDescent="0.25">
      <c r="A46" s="5" t="s">
        <v>45</v>
      </c>
      <c r="B46" s="9">
        <v>11.22</v>
      </c>
      <c r="C46" s="9">
        <v>11.14</v>
      </c>
      <c r="D46" s="9">
        <v>10.7</v>
      </c>
      <c r="E46" s="9">
        <v>10.73</v>
      </c>
      <c r="F46" s="9">
        <v>10.34</v>
      </c>
      <c r="G46" s="9">
        <v>10.36</v>
      </c>
      <c r="H46" s="9">
        <v>10.039999999999999</v>
      </c>
      <c r="I46" s="9">
        <v>10.55</v>
      </c>
      <c r="J46" s="9">
        <v>10.11</v>
      </c>
      <c r="K46" s="9">
        <v>9.94</v>
      </c>
      <c r="L46" s="9">
        <v>9.5399999999999991</v>
      </c>
      <c r="M46" s="9">
        <v>9.3800000000000008</v>
      </c>
      <c r="N46" s="9">
        <v>9.43</v>
      </c>
      <c r="O46" s="9">
        <v>9.7200000000000006</v>
      </c>
      <c r="P46" s="9">
        <v>9.26</v>
      </c>
      <c r="Q46" s="9">
        <v>8.94</v>
      </c>
      <c r="R46" s="9">
        <v>8.9499999999999993</v>
      </c>
      <c r="S46" s="9">
        <v>8.9499999999999993</v>
      </c>
      <c r="T46" s="9">
        <v>8.74</v>
      </c>
      <c r="U46" s="9">
        <v>8.4499999999999993</v>
      </c>
      <c r="V46" s="9">
        <v>8.14</v>
      </c>
      <c r="W46" s="9">
        <v>8.07</v>
      </c>
      <c r="X46" s="10">
        <f t="shared" si="2"/>
        <v>-0.28074866310160429</v>
      </c>
      <c r="Y46" s="9">
        <f t="shared" si="3"/>
        <v>-3.1500000000000004</v>
      </c>
      <c r="Z46" s="10">
        <f t="shared" si="4"/>
        <v>-8.5995085995086429E-3</v>
      </c>
      <c r="AA46" s="9">
        <f t="shared" si="5"/>
        <v>-7.0000000000000284E-2</v>
      </c>
    </row>
    <row r="47" spans="1:27" x14ac:dyDescent="0.25">
      <c r="A47" s="5" t="s">
        <v>46</v>
      </c>
      <c r="B47" s="9">
        <v>9.83</v>
      </c>
      <c r="C47" s="9">
        <v>9.2200000000000006</v>
      </c>
      <c r="D47" s="9">
        <v>9.0500000000000007</v>
      </c>
      <c r="E47" s="9">
        <v>8.9499999999999993</v>
      </c>
      <c r="F47" s="9">
        <v>8.6</v>
      </c>
      <c r="G47" s="9">
        <v>8.35</v>
      </c>
      <c r="H47" s="9">
        <v>8.31</v>
      </c>
      <c r="I47" s="9">
        <v>8.24</v>
      </c>
      <c r="J47" s="9">
        <v>8.5299999999999994</v>
      </c>
      <c r="K47" s="9">
        <v>8.5299999999999994</v>
      </c>
      <c r="L47" s="9">
        <v>8.69</v>
      </c>
      <c r="M47" s="9">
        <v>8.92</v>
      </c>
      <c r="N47" s="9">
        <v>9.14</v>
      </c>
      <c r="O47" s="9">
        <v>9.44</v>
      </c>
      <c r="P47" s="9">
        <v>8.86</v>
      </c>
      <c r="Q47" s="9">
        <v>8.67</v>
      </c>
      <c r="R47" s="9">
        <v>8.9499999999999993</v>
      </c>
      <c r="S47" s="9">
        <v>8.92</v>
      </c>
      <c r="T47" s="9">
        <v>8.49</v>
      </c>
      <c r="U47" s="9">
        <v>8.3800000000000008</v>
      </c>
      <c r="V47" s="9">
        <v>8.44</v>
      </c>
      <c r="W47" s="9">
        <v>8.5399999999999991</v>
      </c>
      <c r="X47" s="10">
        <f t="shared" si="2"/>
        <v>-0.13123092573753825</v>
      </c>
      <c r="Y47" s="9">
        <f t="shared" si="3"/>
        <v>-1.2900000000000009</v>
      </c>
      <c r="Z47" s="10">
        <f t="shared" si="4"/>
        <v>1.1848341232227444E-2</v>
      </c>
      <c r="AA47" s="9">
        <f t="shared" si="5"/>
        <v>9.9999999999999645E-2</v>
      </c>
    </row>
    <row r="48" spans="1:27" x14ac:dyDescent="0.25">
      <c r="A48" s="5" t="s">
        <v>47</v>
      </c>
      <c r="B48" s="9">
        <v>9.66</v>
      </c>
      <c r="C48" s="9">
        <v>9.4700000000000006</v>
      </c>
      <c r="D48" s="9">
        <v>9.39</v>
      </c>
      <c r="E48" s="9">
        <v>9.42</v>
      </c>
      <c r="F48" s="9">
        <v>9.49</v>
      </c>
      <c r="G48" s="9">
        <v>9.2899999999999991</v>
      </c>
      <c r="H48" s="9">
        <v>9.09</v>
      </c>
      <c r="I48" s="9">
        <v>8.8000000000000007</v>
      </c>
      <c r="J48" s="9">
        <v>8.85</v>
      </c>
      <c r="K48" s="9">
        <v>8.59</v>
      </c>
      <c r="L48" s="9">
        <v>8.73</v>
      </c>
      <c r="M48" s="9">
        <v>8.4</v>
      </c>
      <c r="N48" s="9">
        <v>7.94</v>
      </c>
      <c r="O48" s="9">
        <v>8.44</v>
      </c>
      <c r="P48" s="9">
        <v>8.01</v>
      </c>
      <c r="Q48" s="9">
        <v>7.35</v>
      </c>
      <c r="R48" s="9">
        <v>7.45</v>
      </c>
      <c r="S48" s="9">
        <v>7.56</v>
      </c>
      <c r="T48" s="9">
        <v>7.23</v>
      </c>
      <c r="U48" s="9">
        <v>7.17</v>
      </c>
      <c r="V48" s="9">
        <v>6.91</v>
      </c>
      <c r="W48" s="9">
        <v>6.97</v>
      </c>
      <c r="X48" s="10">
        <f t="shared" si="2"/>
        <v>-0.27846790890269157</v>
      </c>
      <c r="Y48" s="9">
        <f t="shared" si="3"/>
        <v>-2.6900000000000004</v>
      </c>
      <c r="Z48" s="10">
        <f t="shared" si="4"/>
        <v>8.6830680173661801E-3</v>
      </c>
      <c r="AA48" s="9">
        <f t="shared" si="5"/>
        <v>5.9999999999999609E-2</v>
      </c>
    </row>
    <row r="49" spans="1:27" x14ac:dyDescent="0.25">
      <c r="A49" s="5" t="s">
        <v>48</v>
      </c>
      <c r="B49" s="9">
        <v>13.73</v>
      </c>
      <c r="C49" s="9">
        <v>13.1</v>
      </c>
      <c r="D49" s="9">
        <v>12.21</v>
      </c>
      <c r="E49" s="9">
        <v>12.16</v>
      </c>
      <c r="F49" s="9">
        <v>11.69</v>
      </c>
      <c r="G49" s="9">
        <v>11.75</v>
      </c>
      <c r="H49" s="9">
        <v>11.47</v>
      </c>
      <c r="I49" s="9">
        <v>10.95</v>
      </c>
      <c r="J49" s="9">
        <v>10.19</v>
      </c>
      <c r="K49" s="9">
        <v>9.65</v>
      </c>
      <c r="L49" s="9">
        <v>9.24</v>
      </c>
      <c r="M49" s="9">
        <v>8.83</v>
      </c>
      <c r="N49" s="9">
        <v>8.56</v>
      </c>
      <c r="O49" s="9">
        <v>9.01</v>
      </c>
      <c r="P49" s="9">
        <v>8.8800000000000008</v>
      </c>
      <c r="Q49" s="9">
        <v>8.5</v>
      </c>
      <c r="R49" s="9">
        <v>8.69</v>
      </c>
      <c r="S49" s="9">
        <v>8.4</v>
      </c>
      <c r="T49" s="9">
        <v>8.1</v>
      </c>
      <c r="U49" s="9">
        <v>8.23</v>
      </c>
      <c r="V49" s="9">
        <v>8.15</v>
      </c>
      <c r="W49" s="9">
        <v>8.33</v>
      </c>
      <c r="X49" s="10">
        <f t="shared" si="2"/>
        <v>-0.3932993445010925</v>
      </c>
      <c r="Y49" s="9">
        <f t="shared" si="3"/>
        <v>-5.4</v>
      </c>
      <c r="Z49" s="10">
        <f t="shared" si="4"/>
        <v>2.208588957055202E-2</v>
      </c>
      <c r="AA49" s="9">
        <f t="shared" si="5"/>
        <v>0.17999999999999972</v>
      </c>
    </row>
    <row r="50" spans="1:27" x14ac:dyDescent="0.25">
      <c r="A50" s="5" t="s">
        <v>49</v>
      </c>
      <c r="B50" s="9">
        <v>8.49</v>
      </c>
      <c r="C50" s="9">
        <v>8.26</v>
      </c>
      <c r="D50" s="9">
        <v>7.84</v>
      </c>
      <c r="E50" s="9">
        <v>8.0500000000000007</v>
      </c>
      <c r="F50" s="9">
        <v>7.6</v>
      </c>
      <c r="G50" s="9">
        <v>7.25</v>
      </c>
      <c r="H50" s="9">
        <v>7.21</v>
      </c>
      <c r="I50" s="9">
        <v>7.16</v>
      </c>
      <c r="J50" s="9">
        <v>6.98</v>
      </c>
      <c r="K50" s="9">
        <v>6.56</v>
      </c>
      <c r="L50" s="9">
        <v>6.27</v>
      </c>
      <c r="M50" s="9">
        <v>6.22</v>
      </c>
      <c r="N50" s="9">
        <v>6.14</v>
      </c>
      <c r="O50" s="9">
        <v>6.14</v>
      </c>
      <c r="P50" s="9">
        <v>6.26</v>
      </c>
      <c r="Q50" s="9">
        <v>6.15</v>
      </c>
      <c r="R50" s="9">
        <v>6.32</v>
      </c>
      <c r="S50" s="9">
        <v>5.88</v>
      </c>
      <c r="T50" s="9">
        <v>5.67</v>
      </c>
      <c r="U50" s="9">
        <v>5.51</v>
      </c>
      <c r="V50" s="9">
        <v>5.41</v>
      </c>
      <c r="W50" s="9">
        <v>5.26</v>
      </c>
      <c r="X50" s="10">
        <f t="shared" si="2"/>
        <v>-0.3804475853945819</v>
      </c>
      <c r="Y50" s="9">
        <f t="shared" si="3"/>
        <v>-3.2300000000000004</v>
      </c>
      <c r="Z50" s="10">
        <f t="shared" si="4"/>
        <v>-2.7726432532347522E-2</v>
      </c>
      <c r="AA50" s="9">
        <f t="shared" si="5"/>
        <v>-0.15000000000000036</v>
      </c>
    </row>
    <row r="51" spans="1:27" x14ac:dyDescent="0.25">
      <c r="A51" s="5" t="s">
        <v>50</v>
      </c>
      <c r="B51" s="9">
        <v>7.28</v>
      </c>
      <c r="C51" s="9">
        <v>6.63</v>
      </c>
      <c r="D51" s="9">
        <v>6.18</v>
      </c>
      <c r="E51" s="9">
        <v>6.45</v>
      </c>
      <c r="F51" s="9">
        <v>6.28</v>
      </c>
      <c r="G51" s="9">
        <v>6.12</v>
      </c>
      <c r="H51" s="9">
        <v>6.02</v>
      </c>
      <c r="I51" s="9">
        <v>6.12</v>
      </c>
      <c r="J51" s="9">
        <v>5.99</v>
      </c>
      <c r="K51" s="9">
        <v>5.81</v>
      </c>
      <c r="L51" s="9">
        <v>5.78</v>
      </c>
      <c r="M51" s="9">
        <v>5.34</v>
      </c>
      <c r="N51" s="9">
        <v>5.8</v>
      </c>
      <c r="O51" s="9">
        <v>5.55</v>
      </c>
      <c r="P51" s="9">
        <v>5.29</v>
      </c>
      <c r="Q51" s="9">
        <v>4.49</v>
      </c>
      <c r="R51" s="9">
        <v>4.83</v>
      </c>
      <c r="S51" s="9">
        <v>4.93</v>
      </c>
      <c r="T51" s="9">
        <v>4.88</v>
      </c>
      <c r="U51" s="9">
        <v>4.62</v>
      </c>
      <c r="V51" s="9">
        <v>4.58</v>
      </c>
      <c r="W51" s="9">
        <v>4.68</v>
      </c>
      <c r="X51" s="10">
        <f t="shared" si="2"/>
        <v>-0.35714285714285721</v>
      </c>
      <c r="Y51" s="9">
        <f t="shared" si="3"/>
        <v>-2.6000000000000005</v>
      </c>
      <c r="Z51" s="10">
        <f t="shared" si="4"/>
        <v>2.1834061135371119E-2</v>
      </c>
      <c r="AA51" s="9">
        <f t="shared" si="5"/>
        <v>9.9999999999999645E-2</v>
      </c>
    </row>
    <row r="52" spans="1:27" x14ac:dyDescent="0.25">
      <c r="A52" s="5" t="s">
        <v>51</v>
      </c>
      <c r="B52" s="9">
        <v>7.36</v>
      </c>
      <c r="C52" s="9">
        <v>7.08</v>
      </c>
      <c r="D52" s="9">
        <v>6.95</v>
      </c>
      <c r="E52" s="9">
        <v>6.95</v>
      </c>
      <c r="F52" s="9">
        <v>6.52</v>
      </c>
      <c r="G52" s="9">
        <v>6.54</v>
      </c>
      <c r="H52" s="9">
        <v>6.49</v>
      </c>
      <c r="I52" s="9">
        <v>6.53</v>
      </c>
      <c r="J52" s="9">
        <v>6.37</v>
      </c>
      <c r="K52" s="9">
        <v>6.09</v>
      </c>
      <c r="L52" s="9">
        <v>6.19</v>
      </c>
      <c r="M52" s="9">
        <v>5.98</v>
      </c>
      <c r="N52" s="9">
        <v>5.71</v>
      </c>
      <c r="O52" s="9">
        <v>5.7</v>
      </c>
      <c r="P52" s="9">
        <v>5.41</v>
      </c>
      <c r="Q52" s="9">
        <v>5.28</v>
      </c>
      <c r="R52" s="9">
        <v>5.41</v>
      </c>
      <c r="S52" s="9">
        <v>5.46</v>
      </c>
      <c r="T52" s="9">
        <v>5.22</v>
      </c>
      <c r="U52" s="9">
        <v>5.1100000000000003</v>
      </c>
      <c r="V52" s="9">
        <v>4.95</v>
      </c>
      <c r="W52" s="9">
        <v>5.03</v>
      </c>
      <c r="X52" s="10">
        <f t="shared" si="2"/>
        <v>-0.31657608695652173</v>
      </c>
      <c r="Y52" s="9">
        <f t="shared" si="3"/>
        <v>-2.33</v>
      </c>
      <c r="Z52" s="10">
        <f t="shared" si="4"/>
        <v>1.6161616161616266E-2</v>
      </c>
      <c r="AA52" s="9">
        <f t="shared" si="5"/>
        <v>8.0000000000000071E-2</v>
      </c>
    </row>
    <row r="53" spans="1:27" x14ac:dyDescent="0.25">
      <c r="A53" s="5" t="s">
        <v>52</v>
      </c>
      <c r="B53" s="9">
        <v>7.92</v>
      </c>
      <c r="C53" s="9">
        <v>7.71</v>
      </c>
      <c r="D53" s="9">
        <v>7.47</v>
      </c>
      <c r="E53" s="9">
        <v>7.2</v>
      </c>
      <c r="F53" s="9">
        <v>6.65</v>
      </c>
      <c r="G53" s="9">
        <v>6.05</v>
      </c>
      <c r="H53" s="9">
        <v>5.95</v>
      </c>
      <c r="I53" s="9">
        <v>6.03</v>
      </c>
      <c r="J53" s="9">
        <v>5.76</v>
      </c>
      <c r="K53" s="9">
        <v>5.84</v>
      </c>
      <c r="L53" s="9">
        <v>5.42</v>
      </c>
      <c r="M53" s="9">
        <v>5.34</v>
      </c>
      <c r="N53" s="9">
        <v>5.45</v>
      </c>
      <c r="O53" s="9">
        <v>5.36</v>
      </c>
      <c r="P53" s="9">
        <v>5.34</v>
      </c>
      <c r="Q53" s="9">
        <v>5.1100000000000003</v>
      </c>
      <c r="R53" s="9">
        <v>4.9800000000000004</v>
      </c>
      <c r="S53" s="9">
        <v>4.75</v>
      </c>
      <c r="T53" s="9">
        <v>4.5199999999999996</v>
      </c>
      <c r="U53" s="9">
        <v>4.51</v>
      </c>
      <c r="V53" s="9">
        <v>4.34</v>
      </c>
      <c r="W53" s="9">
        <v>4.0599999999999996</v>
      </c>
      <c r="X53" s="10">
        <f t="shared" si="2"/>
        <v>-0.4873737373737374</v>
      </c>
      <c r="Y53" s="9">
        <f t="shared" si="3"/>
        <v>-3.8600000000000003</v>
      </c>
      <c r="Z53" s="10">
        <f t="shared" si="4"/>
        <v>-6.4516129032258118E-2</v>
      </c>
      <c r="AA53" s="9">
        <f t="shared" si="5"/>
        <v>-0.28000000000000025</v>
      </c>
    </row>
    <row r="54" spans="1:27" x14ac:dyDescent="0.25">
      <c r="A54" s="5" t="s">
        <v>53</v>
      </c>
      <c r="B54" s="9">
        <v>11.94</v>
      </c>
      <c r="C54" s="9">
        <v>12.21</v>
      </c>
      <c r="D54" s="9">
        <v>11.54</v>
      </c>
      <c r="E54" s="9">
        <v>11.88</v>
      </c>
      <c r="F54" s="9">
        <v>11.78</v>
      </c>
      <c r="G54" s="9">
        <v>12.03</v>
      </c>
      <c r="H54" s="9">
        <v>11.33</v>
      </c>
      <c r="I54" s="9">
        <v>11.53</v>
      </c>
      <c r="J54" s="9">
        <v>11.24</v>
      </c>
      <c r="K54" s="9">
        <v>11.44</v>
      </c>
      <c r="L54" s="9">
        <v>11.87</v>
      </c>
      <c r="M54" s="9">
        <v>11.43</v>
      </c>
      <c r="N54" s="9">
        <v>10.45</v>
      </c>
      <c r="O54" s="9">
        <v>10.98</v>
      </c>
      <c r="P54" s="9">
        <v>10.6</v>
      </c>
      <c r="Q54" s="9">
        <v>10.53</v>
      </c>
      <c r="R54" s="9">
        <v>10.71</v>
      </c>
      <c r="S54" s="9">
        <v>11.18</v>
      </c>
      <c r="T54" s="9">
        <v>11.02</v>
      </c>
      <c r="U54" s="9">
        <v>11.06</v>
      </c>
      <c r="V54" s="9">
        <v>10.77</v>
      </c>
      <c r="W54" s="9">
        <v>11.65</v>
      </c>
      <c r="X54" s="10">
        <f t="shared" si="2"/>
        <v>-2.4288107202679998E-2</v>
      </c>
      <c r="Y54" s="9">
        <f t="shared" si="3"/>
        <v>-0.28999999999999915</v>
      </c>
      <c r="Z54" s="10">
        <f t="shared" si="4"/>
        <v>8.1708449396471705E-2</v>
      </c>
      <c r="AA54" s="9">
        <f t="shared" si="5"/>
        <v>0.88000000000000078</v>
      </c>
    </row>
    <row r="55" spans="1:27" x14ac:dyDescent="0.25">
      <c r="A55" s="5" t="s">
        <v>54</v>
      </c>
      <c r="B55" s="9">
        <v>8.4700000000000006</v>
      </c>
      <c r="C55" s="9">
        <v>8.06</v>
      </c>
      <c r="D55" s="9">
        <v>8.16</v>
      </c>
      <c r="E55" s="9">
        <v>8.06</v>
      </c>
      <c r="F55" s="9">
        <v>7.85</v>
      </c>
      <c r="G55" s="9">
        <v>7.86</v>
      </c>
      <c r="H55" s="9">
        <v>7.54</v>
      </c>
      <c r="I55" s="9">
        <v>7.39</v>
      </c>
      <c r="J55" s="9">
        <v>7.47</v>
      </c>
      <c r="K55" s="9">
        <v>7.01</v>
      </c>
      <c r="L55" s="9">
        <v>7.1</v>
      </c>
      <c r="M55" s="9">
        <v>7.16</v>
      </c>
      <c r="N55" s="9">
        <v>6.86</v>
      </c>
      <c r="O55" s="9">
        <v>6.83</v>
      </c>
      <c r="P55" s="9">
        <v>6.63</v>
      </c>
      <c r="Q55" s="9">
        <v>6.32</v>
      </c>
      <c r="R55" s="9">
        <v>6.62</v>
      </c>
      <c r="S55" s="9">
        <v>6.69</v>
      </c>
      <c r="T55" s="9">
        <v>6.3</v>
      </c>
      <c r="U55" s="9">
        <v>6.17</v>
      </c>
      <c r="V55" s="9">
        <v>6.13</v>
      </c>
      <c r="W55" s="9">
        <v>6.25</v>
      </c>
      <c r="X55" s="10">
        <f t="shared" si="2"/>
        <v>-0.2621015348288076</v>
      </c>
      <c r="Y55" s="9">
        <f t="shared" si="3"/>
        <v>-2.2200000000000006</v>
      </c>
      <c r="Z55" s="10">
        <f t="shared" si="4"/>
        <v>1.9575856443719397E-2</v>
      </c>
      <c r="AA55" s="9">
        <f t="shared" si="5"/>
        <v>0.12000000000000011</v>
      </c>
    </row>
    <row r="56" spans="1:27" x14ac:dyDescent="0.25">
      <c r="A56" s="5" t="s">
        <v>55</v>
      </c>
      <c r="B56" s="9">
        <v>16.43</v>
      </c>
      <c r="C56" s="9">
        <v>16.28</v>
      </c>
      <c r="D56" s="9">
        <v>15.85</v>
      </c>
      <c r="E56" s="9">
        <v>15.44</v>
      </c>
      <c r="F56" s="9">
        <v>14.99</v>
      </c>
      <c r="G56" s="9">
        <v>14.68</v>
      </c>
      <c r="H56" s="9">
        <v>15.07</v>
      </c>
      <c r="I56" s="9">
        <v>14.29</v>
      </c>
      <c r="J56" s="9">
        <v>13.79</v>
      </c>
      <c r="K56" s="9">
        <v>12.74</v>
      </c>
      <c r="L56" s="9">
        <v>12.98</v>
      </c>
      <c r="M56" s="9">
        <v>12.63</v>
      </c>
      <c r="N56" s="9">
        <v>12.66</v>
      </c>
      <c r="O56" s="9">
        <v>13.61</v>
      </c>
      <c r="P56" s="9">
        <v>14.16</v>
      </c>
      <c r="Q56" s="9">
        <v>14.34</v>
      </c>
      <c r="R56" s="9">
        <v>14.03</v>
      </c>
      <c r="S56" s="9">
        <v>13.88</v>
      </c>
      <c r="T56" s="9">
        <v>12.79</v>
      </c>
      <c r="U56" s="9">
        <v>13.31</v>
      </c>
      <c r="V56" s="9">
        <v>14.14</v>
      </c>
      <c r="W56" s="9">
        <v>14.68</v>
      </c>
      <c r="X56" s="10">
        <f t="shared" si="2"/>
        <v>-0.10651247717589775</v>
      </c>
      <c r="Y56" s="9">
        <f t="shared" si="3"/>
        <v>-1.75</v>
      </c>
      <c r="Z56" s="10">
        <f t="shared" si="4"/>
        <v>3.8189533239038065E-2</v>
      </c>
      <c r="AA56" s="9">
        <f t="shared" si="5"/>
        <v>0.53999999999999915</v>
      </c>
    </row>
    <row r="57" spans="1:27" ht="12.75" customHeight="1" thickBot="1" x14ac:dyDescent="0.3">
      <c r="A57" s="3" t="s">
        <v>56</v>
      </c>
      <c r="B57" s="9">
        <v>8.2200000000000006</v>
      </c>
      <c r="C57" s="9">
        <v>7.89</v>
      </c>
      <c r="D57" s="9">
        <v>7.65</v>
      </c>
      <c r="E57" s="9">
        <v>7.52</v>
      </c>
      <c r="F57" s="9">
        <v>7.24</v>
      </c>
      <c r="G57" s="9">
        <v>7.23</v>
      </c>
      <c r="H57" s="9">
        <v>7.05</v>
      </c>
      <c r="I57" s="9">
        <v>6.94</v>
      </c>
      <c r="J57" s="9">
        <v>6.71</v>
      </c>
      <c r="K57" s="9">
        <v>6.48</v>
      </c>
      <c r="L57" s="9">
        <v>6.46</v>
      </c>
      <c r="M57" s="9">
        <v>6.33</v>
      </c>
      <c r="N57" s="9">
        <v>6.18</v>
      </c>
      <c r="O57" s="9">
        <v>6.25</v>
      </c>
      <c r="P57" s="9">
        <v>6.11</v>
      </c>
      <c r="Q57" s="9">
        <v>5.83</v>
      </c>
      <c r="R57" s="9">
        <v>5.89</v>
      </c>
      <c r="S57" s="9">
        <v>5.81</v>
      </c>
      <c r="T57" s="9">
        <v>5.59</v>
      </c>
      <c r="U57" s="9">
        <v>5.5</v>
      </c>
      <c r="V57" s="9">
        <v>5.39</v>
      </c>
      <c r="W57" s="9">
        <v>5.42</v>
      </c>
      <c r="X57" s="10">
        <f t="shared" si="2"/>
        <v>-0.34063260340632612</v>
      </c>
      <c r="Y57" s="9">
        <f t="shared" si="3"/>
        <v>-2.8000000000000007</v>
      </c>
      <c r="Z57" s="10">
        <f t="shared" si="4"/>
        <v>5.5658627087198376E-3</v>
      </c>
      <c r="AA57" s="9">
        <f t="shared" si="5"/>
        <v>3.0000000000000249E-2</v>
      </c>
    </row>
    <row r="58" spans="1:27" x14ac:dyDescent="0.25">
      <c r="A58" s="13" t="s">
        <v>59</v>
      </c>
      <c r="B58" s="13"/>
      <c r="C58" s="13"/>
      <c r="D58" s="13"/>
      <c r="E58" s="13"/>
      <c r="F58" s="13"/>
      <c r="G58" s="13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0.5" customHeight="1" x14ac:dyDescent="0.25">
      <c r="A59" s="4" t="s">
        <v>61</v>
      </c>
    </row>
  </sheetData>
  <sheetProtection formatCells="0" formatColumns="0" formatRows="0" insertColumns="0" insertRows="0" insertHyperlinks="0" deleteColumns="0" deleteRows="0" sort="0" autoFilter="0" pivotTables="0"/>
  <mergeCells count="5">
    <mergeCell ref="A58:G58"/>
    <mergeCell ref="X3:Y3"/>
    <mergeCell ref="X4:Y4"/>
    <mergeCell ref="Z3:AA3"/>
    <mergeCell ref="Z4:AA4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>EIA\DOE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Wells, Peggy</dc:creator>
  <cp:keywords/>
  <dc:description/>
  <cp:lastModifiedBy>Lindstrom, Perry </cp:lastModifiedBy>
  <dcterms:created xsi:type="dcterms:W3CDTF">2012-03-07T20:42:24Z</dcterms:created>
  <dcterms:modified xsi:type="dcterms:W3CDTF">2021-03-02T21:49:03Z</dcterms:modified>
  <cp:category/>
</cp:coreProperties>
</file>