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formed" sheetId="1" state="visible" r:id="rId2"/>
    <sheet name="raw" sheetId="2" state="visible" r:id="rId3"/>
    <sheet name="lookup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<sst xmlns="http://schemas.openxmlformats.org/spreadsheetml/2006/main" count="336" uniqueCount="90">
  <si>
    <t xml:space="preserve">Date</t>
  </si>
  <si>
    <t xml:space="preserve">Time</t>
  </si>
  <si>
    <t xml:space="preserve">EventType</t>
  </si>
  <si>
    <t xml:space="preserve">IsScrimmage</t>
  </si>
  <si>
    <t xml:space="preserve">Duration</t>
  </si>
  <si>
    <t xml:space="preserve">Arrival</t>
  </si>
  <si>
    <t xml:space="preserve">Side</t>
  </si>
  <si>
    <t xml:space="preserve">Opponent</t>
  </si>
  <si>
    <t xml:space="preserve">Location</t>
  </si>
  <si>
    <t xml:space="preserve">Notes</t>
  </si>
  <si>
    <t xml:space="preserve">Only game</t>
  </si>
  <si>
    <t xml:space="preserve">game</t>
  </si>
  <si>
    <t xml:space="preserve">1 hr</t>
  </si>
  <si>
    <t xml:space="preserve">No arrival time</t>
  </si>
  <si>
    <t xml:space="preserve">home</t>
  </si>
  <si>
    <t xml:space="preserve">504 Cemetery Rd Freeburg, IL</t>
  </si>
  <si>
    <t xml:space="preserve">Field 4</t>
  </si>
  <si>
    <t xml:space="preserve">30 min before</t>
  </si>
  <si>
    <t xml:space="preserve">away</t>
  </si>
  <si>
    <t xml:space="preserve">only game</t>
  </si>
  <si>
    <t xml:space="preserve">Other</t>
  </si>
  <si>
    <t xml:space="preserve">Event title</t>
  </si>
  <si>
    <t xml:space="preserve">Home</t>
  </si>
  <si>
    <t xml:space="preserve">Results</t>
  </si>
  <si>
    <t xml:space="preserve">Away</t>
  </si>
  <si>
    <t xml:space="preserve">Field</t>
  </si>
  <si>
    <t xml:space="preserve">Columbia Baseball Club 7u</t>
  </si>
  <si>
    <t xml:space="preserve">April 8, 2024</t>
  </si>
  <si>
    <t xml:space="preserve">-</t>
  </si>
  <si>
    <t xml:space="preserve">Columbia Saints 7u</t>
  </si>
  <si>
    <t xml:space="preserve">9:00 PM</t>
  </si>
  <si>
    <t xml:space="preserve">Freeburg Recreation Park - Field 4</t>
  </si>
  <si>
    <t xml:space="preserve">8:00 PM</t>
  </si>
  <si>
    <t xml:space="preserve">April 13, 2024</t>
  </si>
  <si>
    <t xml:space="preserve">O’Fallon Athletics 8u</t>
  </si>
  <si>
    <t xml:space="preserve">2:00 PM</t>
  </si>
  <si>
    <t xml:space="preserve">3:00 PM</t>
  </si>
  <si>
    <t xml:space="preserve">April 16, 2024</t>
  </si>
  <si>
    <t xml:space="preserve">Bruins</t>
  </si>
  <si>
    <t xml:space="preserve">May 2, 2024</t>
  </si>
  <si>
    <t xml:space="preserve">Route 3 Riots 8u</t>
  </si>
  <si>
    <t xml:space="preserve">6:00 PM</t>
  </si>
  <si>
    <t xml:space="preserve">7:00 PM</t>
  </si>
  <si>
    <t xml:space="preserve">May 6, 2024</t>
  </si>
  <si>
    <t xml:space="preserve">Aviston Dingers</t>
  </si>
  <si>
    <t xml:space="preserve">May 22, 2024</t>
  </si>
  <si>
    <t xml:space="preserve">May 28, 2024</t>
  </si>
  <si>
    <t xml:space="preserve">O’Fallon Athletics 7u</t>
  </si>
  <si>
    <t xml:space="preserve">June 3, 2024</t>
  </si>
  <si>
    <t xml:space="preserve">June 4, 2024</t>
  </si>
  <si>
    <t xml:space="preserve">June 11, 2024</t>
  </si>
  <si>
    <t xml:space="preserve">Southern Storm 8u</t>
  </si>
  <si>
    <t xml:space="preserve">June 13, 2024</t>
  </si>
  <si>
    <t xml:space="preserve">tbd</t>
  </si>
  <si>
    <t xml:space="preserve">15 min</t>
  </si>
  <si>
    <t xml:space="preserve">practice</t>
  </si>
  <si>
    <t xml:space="preserve">30 min</t>
  </si>
  <si>
    <t xml:space="preserve">5 min before</t>
  </si>
  <si>
    <t xml:space="preserve">other</t>
  </si>
  <si>
    <t xml:space="preserve">45 min</t>
  </si>
  <si>
    <t xml:space="preserve">10 min before</t>
  </si>
  <si>
    <t xml:space="preserve">15 min before</t>
  </si>
  <si>
    <t xml:space="preserve">1 hr 15 min</t>
  </si>
  <si>
    <t xml:space="preserve">20 min before</t>
  </si>
  <si>
    <t xml:space="preserve">1 hr 30 min</t>
  </si>
  <si>
    <t xml:space="preserve">25 min before</t>
  </si>
  <si>
    <t xml:space="preserve">1 hr 45 min</t>
  </si>
  <si>
    <t xml:space="preserve">2 hr</t>
  </si>
  <si>
    <t xml:space="preserve">35 min before</t>
  </si>
  <si>
    <t xml:space="preserve">2 hr 15 min</t>
  </si>
  <si>
    <t xml:space="preserve">40 min before</t>
  </si>
  <si>
    <t xml:space="preserve">2 hr 30 min</t>
  </si>
  <si>
    <t xml:space="preserve">45 min before</t>
  </si>
  <si>
    <t xml:space="preserve">2 hr 45 min</t>
  </si>
  <si>
    <t xml:space="preserve">50 min before</t>
  </si>
  <si>
    <t xml:space="preserve">3 hr</t>
  </si>
  <si>
    <t xml:space="preserve">55 min before</t>
  </si>
  <si>
    <t xml:space="preserve">3 hr 15 min</t>
  </si>
  <si>
    <t xml:space="preserve">60 min before</t>
  </si>
  <si>
    <t xml:space="preserve">3 hr 30 min</t>
  </si>
  <si>
    <t xml:space="preserve">3 hr 45 min</t>
  </si>
  <si>
    <t xml:space="preserve">4 hr</t>
  </si>
  <si>
    <t xml:space="preserve">4 hr 15 min</t>
  </si>
  <si>
    <t xml:space="preserve">4 hr 30 min</t>
  </si>
  <si>
    <t xml:space="preserve">4 hr 45 min</t>
  </si>
  <si>
    <t xml:space="preserve">5 hr</t>
  </si>
  <si>
    <t xml:space="preserve">5 hr 15 min</t>
  </si>
  <si>
    <t xml:space="preserve">5 hr 30 min</t>
  </si>
  <si>
    <t xml:space="preserve">5 hr 45 min</t>
  </si>
  <si>
    <t xml:space="preserve">6 hr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</si>
</sst>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599D"/>
        <bgColor rgb="FF008080"/>
      </patternFill>
    </fill>
    <fill>
      <patternFill patternType="solid">
        <fgColor rgb="FFDDDDDD"/>
        <bgColor rgb="FFCCFFCC"/>
      </patternFill>
    </fill>
    <fill>
      <patternFill patternType="solid">
        <fgColor rgb="FFADC5E7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 style="thin">
        <color rgb="FF00599D"/>
      </left>
      <right/>
      <top style="thin">
        <color rgb="FF00599D"/>
      </top>
      <bottom style="thin">
        <color rgb="FF00599D"/>
      </bottom>
      <diagonal/>
    </border>
    <border diagonalUp="false" diagonalDown="false">
      <left/>
      <right/>
      <top style="thin">
        <color rgb="FF00599D"/>
      </top>
      <bottom style="thin">
        <color rgb="FF00599D"/>
      </bottom>
      <diagonal/>
    </border>
    <border diagonalUp="false" diagonalDown="false">
      <left/>
      <right style="thin">
        <color rgb="FF00599D"/>
      </right>
      <top style="thin">
        <color rgb="FF00599D"/>
      </top>
      <bottom style="thin">
        <color rgb="FF00599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isbl.org/team/14-columbia-baseball-club-7u/" TargetMode="External"/><Relationship Id="rId2" Type="http://schemas.openxmlformats.org/officeDocument/2006/relationships/hyperlink" Target="https://sisbl.org/team/14-columbia-baseball-club-7u/" TargetMode="External"/><Relationship Id="rId3" Type="http://schemas.openxmlformats.org/officeDocument/2006/relationships/hyperlink" Target="https://sisbl.org/team/12-columbia-saints-7u/" TargetMode="External"/><Relationship Id="rId4" Type="http://schemas.openxmlformats.org/officeDocument/2006/relationships/hyperlink" Target="https://sisbl.org/team/12-columbia-saints-7u/" TargetMode="External"/><Relationship Id="rId5" Type="http://schemas.openxmlformats.org/officeDocument/2006/relationships/hyperlink" Target="https://sisbl.org/team/14-columbia-baseball-club-7u/" TargetMode="External"/><Relationship Id="rId6" Type="http://schemas.openxmlformats.org/officeDocument/2006/relationships/hyperlink" Target="https://sisbl.org/team/8-ofallon-athletics-8u/" TargetMode="External"/><Relationship Id="rId7" Type="http://schemas.openxmlformats.org/officeDocument/2006/relationships/hyperlink" Target="https://sisbl.org/team/14-columbia-baseball-club-7u/" TargetMode="External"/><Relationship Id="rId8" Type="http://schemas.openxmlformats.org/officeDocument/2006/relationships/hyperlink" Target="https://sisbl.org/team/14-columbia-baseball-club-7u/" TargetMode="External"/><Relationship Id="rId9" Type="http://schemas.openxmlformats.org/officeDocument/2006/relationships/hyperlink" Target="https://sisbl.org/team/8-ofallon-athletics-8u/" TargetMode="External"/><Relationship Id="rId10" Type="http://schemas.openxmlformats.org/officeDocument/2006/relationships/hyperlink" Target="https://sisbl.org/team/9-bruins/" TargetMode="External"/><Relationship Id="rId11" Type="http://schemas.openxmlformats.org/officeDocument/2006/relationships/hyperlink" Target="https://sisbl.org/team/14-columbia-baseball-club-7u/" TargetMode="External"/><Relationship Id="rId12" Type="http://schemas.openxmlformats.org/officeDocument/2006/relationships/hyperlink" Target="https://sisbl.org/team/14-columbia-baseball-club-7u/" TargetMode="External"/><Relationship Id="rId13" Type="http://schemas.openxmlformats.org/officeDocument/2006/relationships/hyperlink" Target="https://sisbl.org/team/9-bruins/" TargetMode="External"/><Relationship Id="rId14" Type="http://schemas.openxmlformats.org/officeDocument/2006/relationships/hyperlink" Target="https://sisbl.org/team/11-route-3-riots-8u/" TargetMode="External"/><Relationship Id="rId15" Type="http://schemas.openxmlformats.org/officeDocument/2006/relationships/hyperlink" Target="https://sisbl.org/team/14-columbia-baseball-club-7u/" TargetMode="External"/><Relationship Id="rId16" Type="http://schemas.openxmlformats.org/officeDocument/2006/relationships/hyperlink" Target="https://sisbl.org/team/14-columbia-baseball-club-7u/" TargetMode="External"/><Relationship Id="rId17" Type="http://schemas.openxmlformats.org/officeDocument/2006/relationships/hyperlink" Target="https://sisbl.org/team/11-route-3-riots-8u/" TargetMode="External"/><Relationship Id="rId18" Type="http://schemas.openxmlformats.org/officeDocument/2006/relationships/hyperlink" Target="https://sisbl.org/team/7-aviston-dingers/" TargetMode="External"/><Relationship Id="rId19" Type="http://schemas.openxmlformats.org/officeDocument/2006/relationships/hyperlink" Target="https://sisbl.org/team/14-columbia-baseball-club-7u/" TargetMode="External"/><Relationship Id="rId20" Type="http://schemas.openxmlformats.org/officeDocument/2006/relationships/hyperlink" Target="https://sisbl.org/team/14-columbia-baseball-club-7u/" TargetMode="External"/><Relationship Id="rId21" Type="http://schemas.openxmlformats.org/officeDocument/2006/relationships/hyperlink" Target="https://sisbl.org/team/7-aviston-dingers/" TargetMode="External"/><Relationship Id="rId22" Type="http://schemas.openxmlformats.org/officeDocument/2006/relationships/hyperlink" Target="https://sisbl.org/team/14-columbia-baseball-club-7u/" TargetMode="External"/><Relationship Id="rId23" Type="http://schemas.openxmlformats.org/officeDocument/2006/relationships/hyperlink" Target="https://sisbl.org/team/12-columbia-saints-7u/" TargetMode="External"/><Relationship Id="rId24" Type="http://schemas.openxmlformats.org/officeDocument/2006/relationships/hyperlink" Target="https://sisbl.org/team/12-columbia-saints-7u/" TargetMode="External"/><Relationship Id="rId25" Type="http://schemas.openxmlformats.org/officeDocument/2006/relationships/hyperlink" Target="https://sisbl.org/team/14-columbia-baseball-club-7u/" TargetMode="External"/><Relationship Id="rId26" Type="http://schemas.openxmlformats.org/officeDocument/2006/relationships/hyperlink" Target="https://sisbl.org/team/13-ofallon-athletics-7u/" TargetMode="External"/><Relationship Id="rId27" Type="http://schemas.openxmlformats.org/officeDocument/2006/relationships/hyperlink" Target="https://sisbl.org/team/14-columbia-baseball-club-7u/" TargetMode="External"/><Relationship Id="rId28" Type="http://schemas.openxmlformats.org/officeDocument/2006/relationships/hyperlink" Target="https://sisbl.org/team/14-columbia-baseball-club-7u/" TargetMode="External"/><Relationship Id="rId29" Type="http://schemas.openxmlformats.org/officeDocument/2006/relationships/hyperlink" Target="https://sisbl.org/team/13-ofallon-athletics-7u/" TargetMode="External"/><Relationship Id="rId30" Type="http://schemas.openxmlformats.org/officeDocument/2006/relationships/hyperlink" Target="https://sisbl.org/team/14-columbia-baseball-club-7u/" TargetMode="External"/><Relationship Id="rId31" Type="http://schemas.openxmlformats.org/officeDocument/2006/relationships/hyperlink" Target="https://sisbl.org/team/12-columbia-saints-7u/" TargetMode="External"/><Relationship Id="rId32" Type="http://schemas.openxmlformats.org/officeDocument/2006/relationships/hyperlink" Target="https://sisbl.org/team/12-columbia-saints-7u/" TargetMode="External"/><Relationship Id="rId33" Type="http://schemas.openxmlformats.org/officeDocument/2006/relationships/hyperlink" Target="https://sisbl.org/team/14-columbia-baseball-club-7u/" TargetMode="External"/><Relationship Id="rId34" Type="http://schemas.openxmlformats.org/officeDocument/2006/relationships/hyperlink" Target="https://sisbl.org/team/13-ofallon-athletics-7u/" TargetMode="External"/><Relationship Id="rId35" Type="http://schemas.openxmlformats.org/officeDocument/2006/relationships/hyperlink" Target="https://sisbl.org/team/14-columbia-baseball-club-7u/" TargetMode="External"/><Relationship Id="rId36" Type="http://schemas.openxmlformats.org/officeDocument/2006/relationships/hyperlink" Target="https://sisbl.org/team/14-columbia-baseball-club-7u/" TargetMode="External"/><Relationship Id="rId37" Type="http://schemas.openxmlformats.org/officeDocument/2006/relationships/hyperlink" Target="https://sisbl.org/team/13-ofallon-athletics-7u/" TargetMode="External"/><Relationship Id="rId38" Type="http://schemas.openxmlformats.org/officeDocument/2006/relationships/hyperlink" Target="https://sisbl.org/team/14-columbia-baseball-club-7u/" TargetMode="External"/><Relationship Id="rId39" Type="http://schemas.openxmlformats.org/officeDocument/2006/relationships/hyperlink" Target="https://sisbl.org/team/10-southern-storm-8u/" TargetMode="External"/><Relationship Id="rId40" Type="http://schemas.openxmlformats.org/officeDocument/2006/relationships/hyperlink" Target="https://sisbl.org/team/10-southern-storm-8u/" TargetMode="External"/><Relationship Id="rId41" Type="http://schemas.openxmlformats.org/officeDocument/2006/relationships/hyperlink" Target="https://sisbl.org/team/14-columbia-baseball-club-7u/" TargetMode="External"/><Relationship Id="rId42" Type="http://schemas.openxmlformats.org/officeDocument/2006/relationships/hyperlink" Target="https://sisbl.org/team/13-ofallon-athletics-7u/" TargetMode="External"/><Relationship Id="rId43" Type="http://schemas.openxmlformats.org/officeDocument/2006/relationships/hyperlink" Target="https://sisbl.org/team/14-columbia-baseball-club-7u/" TargetMode="External"/><Relationship Id="rId44" Type="http://schemas.openxmlformats.org/officeDocument/2006/relationships/hyperlink" Target="https://sisbl.org/team/14-columbia-baseball-club-7u/" TargetMode="External"/><Relationship Id="rId45" Type="http://schemas.openxmlformats.org/officeDocument/2006/relationships/hyperlink" Target="https://sisbl.org/team/13-ofallon-athletics-7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9" activeCellId="0" sqref="C19"/>
    </sheetView>
  </sheetViews>
  <sheetFormatPr defaultColWidth="11.58984375" defaultRowHeight="12.8" zeroHeight="false" outlineLevelRow="0" outlineLevelCol="0"/>
  <cols>
    <col collapsed="false" customWidth="true" hidden="false" outlineLevel="0" max="5" min="1" style="0" width="12.64"/>
    <col collapsed="false" customWidth="true" hidden="false" outlineLevel="0" max="6" min="6" style="0" width="15.22"/>
    <col collapsed="false" customWidth="true" hidden="false" outlineLevel="0" max="7" min="7" style="0" width="12.64"/>
    <col collapsed="false" customWidth="true" hidden="false" outlineLevel="0" max="8" min="8" style="0" width="24.39"/>
    <col collapsed="false" customWidth="true" hidden="false" outlineLevel="0" max="9" min="9" style="0" width="31.73"/>
    <col collapsed="false" customWidth="true" hidden="false" outlineLevel="0" max="10" min="10" style="0" width="12.6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3</v>
      </c>
      <c r="N1" s="2" t="s">
        <v>10</v>
      </c>
    </row>
    <row r="2" customFormat="false" ht="15" hidden="false" customHeight="false" outlineLevel="0" collapsed="false">
      <c r="A2" s="3" t="str">
        <f aca="false">TEXT(DATEVALUE(raw!A2),"mm/dd/yy")</f>
        <v>04/08/24</v>
      </c>
      <c r="B2" s="4" t="str">
        <f aca="false">"0"&amp;raw!E2</f>
        <v>09:00 PM</v>
      </c>
      <c r="C2" s="5" t="s">
        <v>11</v>
      </c>
      <c r="D2" s="5"/>
      <c r="E2" s="5" t="s">
        <v>12</v>
      </c>
      <c r="F2" s="5" t="s">
        <v>13</v>
      </c>
      <c r="G2" s="5" t="s">
        <v>14</v>
      </c>
      <c r="H2" s="4" t="str">
        <f aca="false">raw!H2</f>
        <v>Columbia Saints 7u</v>
      </c>
      <c r="I2" s="4" t="s">
        <v>15</v>
      </c>
      <c r="J2" s="6" t="s">
        <v>16</v>
      </c>
      <c r="M2" s="2" t="s">
        <v>7</v>
      </c>
      <c r="N2" s="2" t="s">
        <v>10</v>
      </c>
    </row>
    <row r="3" customFormat="false" ht="15" hidden="false" customHeight="false" outlineLevel="0" collapsed="false">
      <c r="A3" s="7" t="str">
        <f aca="false">TEXT(DATEVALUE(raw!A3),"mm/dd/yy")</f>
        <v>04/08/24</v>
      </c>
      <c r="B3" s="8" t="str">
        <f aca="false">"0"&amp;raw!E3</f>
        <v>08:00 PM</v>
      </c>
      <c r="C3" s="9" t="s">
        <v>11</v>
      </c>
      <c r="D3" s="8"/>
      <c r="E3" s="9" t="s">
        <v>12</v>
      </c>
      <c r="F3" s="9" t="s">
        <v>17</v>
      </c>
      <c r="G3" s="9" t="s">
        <v>18</v>
      </c>
      <c r="H3" s="8" t="str">
        <f aca="false">raw!H3</f>
        <v>Columbia Saints 7u</v>
      </c>
      <c r="I3" s="8" t="s">
        <v>15</v>
      </c>
      <c r="J3" s="10" t="s">
        <v>16</v>
      </c>
      <c r="M3" s="2" t="s">
        <v>6</v>
      </c>
      <c r="N3" s="2" t="s">
        <v>19</v>
      </c>
    </row>
    <row r="4" customFormat="false" ht="15" hidden="false" customHeight="false" outlineLevel="0" collapsed="false">
      <c r="A4" s="3" t="str">
        <f aca="false">TEXT(DATEVALUE(raw!A4),"mm/dd/yy")</f>
        <v>04/13/24</v>
      </c>
      <c r="B4" s="4" t="str">
        <f aca="false">"0"&amp;raw!E4</f>
        <v>02:00 PM</v>
      </c>
      <c r="C4" s="5" t="s">
        <v>11</v>
      </c>
      <c r="D4" s="4"/>
      <c r="E4" s="5" t="s">
        <v>12</v>
      </c>
      <c r="F4" s="5" t="s">
        <v>17</v>
      </c>
      <c r="G4" s="5" t="s">
        <v>18</v>
      </c>
      <c r="H4" s="4" t="str">
        <f aca="false">raw!H4</f>
        <v>O’Fallon Athletics 8u</v>
      </c>
      <c r="I4" s="4" t="s">
        <v>15</v>
      </c>
      <c r="J4" s="6" t="s">
        <v>16</v>
      </c>
      <c r="M4" s="2" t="s">
        <v>20</v>
      </c>
      <c r="N4" s="2" t="s">
        <v>21</v>
      </c>
    </row>
    <row r="5" customFormat="false" ht="15" hidden="false" customHeight="false" outlineLevel="0" collapsed="false">
      <c r="A5" s="7" t="str">
        <f aca="false">TEXT(DATEVALUE(raw!A5),"mm/dd/yy")</f>
        <v>04/13/24</v>
      </c>
      <c r="B5" s="8" t="str">
        <f aca="false">"0"&amp;raw!E5</f>
        <v>03:00 PM</v>
      </c>
      <c r="C5" s="9" t="s">
        <v>11</v>
      </c>
      <c r="D5" s="8"/>
      <c r="E5" s="9" t="s">
        <v>12</v>
      </c>
      <c r="F5" s="9" t="s">
        <v>13</v>
      </c>
      <c r="G5" s="9" t="s">
        <v>14</v>
      </c>
      <c r="H5" s="8" t="str">
        <f aca="false">raw!H5</f>
        <v>O’Fallon Athletics 8u</v>
      </c>
      <c r="I5" s="8" t="s">
        <v>15</v>
      </c>
      <c r="J5" s="10" t="s">
        <v>16</v>
      </c>
    </row>
    <row r="6" customFormat="false" ht="15" hidden="false" customHeight="false" outlineLevel="0" collapsed="false">
      <c r="A6" s="3" t="str">
        <f aca="false">TEXT(DATEVALUE(raw!A6),"mm/dd/yy")</f>
        <v>04/16/24</v>
      </c>
      <c r="B6" s="4" t="str">
        <f aca="false">"0"&amp;raw!E6</f>
        <v>08:00 PM</v>
      </c>
      <c r="C6" s="5" t="s">
        <v>11</v>
      </c>
      <c r="D6" s="4"/>
      <c r="E6" s="5" t="s">
        <v>12</v>
      </c>
      <c r="F6" s="5" t="s">
        <v>17</v>
      </c>
      <c r="G6" s="5" t="s">
        <v>18</v>
      </c>
      <c r="H6" s="4" t="str">
        <f aca="false">raw!H6</f>
        <v>Bruins</v>
      </c>
      <c r="I6" s="4" t="s">
        <v>15</v>
      </c>
      <c r="J6" s="6" t="s">
        <v>16</v>
      </c>
    </row>
    <row r="7" customFormat="false" ht="15" hidden="false" customHeight="false" outlineLevel="0" collapsed="false">
      <c r="A7" s="7" t="str">
        <f aca="false">TEXT(DATEVALUE(raw!A7),"mm/dd/yy")</f>
        <v>04/16/24</v>
      </c>
      <c r="B7" s="8" t="str">
        <f aca="false">"0"&amp;raw!E7</f>
        <v>09:00 PM</v>
      </c>
      <c r="C7" s="9" t="s">
        <v>11</v>
      </c>
      <c r="D7" s="8"/>
      <c r="E7" s="9" t="s">
        <v>12</v>
      </c>
      <c r="F7" s="9" t="s">
        <v>13</v>
      </c>
      <c r="G7" s="9" t="s">
        <v>14</v>
      </c>
      <c r="H7" s="8" t="str">
        <f aca="false">raw!H7</f>
        <v>Bruins</v>
      </c>
      <c r="I7" s="8" t="s">
        <v>15</v>
      </c>
      <c r="J7" s="10" t="s">
        <v>16</v>
      </c>
    </row>
    <row r="8" customFormat="false" ht="15" hidden="false" customHeight="false" outlineLevel="0" collapsed="false">
      <c r="A8" s="3" t="str">
        <f aca="false">TEXT(DATEVALUE(raw!A8),"mm/dd/yy")</f>
        <v>05/02/24</v>
      </c>
      <c r="B8" s="4" t="str">
        <f aca="false">"0"&amp;raw!E8</f>
        <v>06:00 PM</v>
      </c>
      <c r="C8" s="5" t="s">
        <v>11</v>
      </c>
      <c r="D8" s="4"/>
      <c r="E8" s="5" t="s">
        <v>12</v>
      </c>
      <c r="F8" s="5" t="s">
        <v>17</v>
      </c>
      <c r="G8" s="5" t="s">
        <v>18</v>
      </c>
      <c r="H8" s="4" t="str">
        <f aca="false">raw!H8</f>
        <v>Route 3 Riots 8u</v>
      </c>
      <c r="I8" s="4" t="s">
        <v>15</v>
      </c>
      <c r="J8" s="6" t="s">
        <v>16</v>
      </c>
    </row>
    <row r="9" customFormat="false" ht="15" hidden="false" customHeight="false" outlineLevel="0" collapsed="false">
      <c r="A9" s="7" t="str">
        <f aca="false">TEXT(DATEVALUE(raw!A9),"mm/dd/yy")</f>
        <v>05/02/24</v>
      </c>
      <c r="B9" s="8" t="str">
        <f aca="false">"0"&amp;raw!E9</f>
        <v>07:00 PM</v>
      </c>
      <c r="C9" s="9" t="s">
        <v>11</v>
      </c>
      <c r="D9" s="8"/>
      <c r="E9" s="9" t="s">
        <v>12</v>
      </c>
      <c r="F9" s="9" t="s">
        <v>13</v>
      </c>
      <c r="G9" s="9" t="s">
        <v>14</v>
      </c>
      <c r="H9" s="8" t="str">
        <f aca="false">raw!H9</f>
        <v>Route 3 Riots 8u</v>
      </c>
      <c r="I9" s="8" t="s">
        <v>15</v>
      </c>
      <c r="J9" s="10" t="s">
        <v>16</v>
      </c>
    </row>
    <row r="10" customFormat="false" ht="15" hidden="false" customHeight="false" outlineLevel="0" collapsed="false">
      <c r="A10" s="3" t="str">
        <f aca="false">TEXT(DATEVALUE(raw!A10),"mm/dd/yy")</f>
        <v>05/06/24</v>
      </c>
      <c r="B10" s="4" t="str">
        <f aca="false">"0"&amp;raw!E10</f>
        <v>08:00 PM</v>
      </c>
      <c r="C10" s="5" t="s">
        <v>11</v>
      </c>
      <c r="D10" s="4"/>
      <c r="E10" s="5" t="s">
        <v>12</v>
      </c>
      <c r="F10" s="5" t="s">
        <v>17</v>
      </c>
      <c r="G10" s="5" t="s">
        <v>18</v>
      </c>
      <c r="H10" s="4" t="str">
        <f aca="false">raw!H10</f>
        <v>Aviston Dingers</v>
      </c>
      <c r="I10" s="4" t="s">
        <v>15</v>
      </c>
      <c r="J10" s="6" t="s">
        <v>16</v>
      </c>
    </row>
    <row r="11" customFormat="false" ht="15" hidden="false" customHeight="false" outlineLevel="0" collapsed="false">
      <c r="A11" s="7" t="str">
        <f aca="false">TEXT(DATEVALUE(raw!A11),"mm/dd/yy")</f>
        <v>05/06/24</v>
      </c>
      <c r="B11" s="8" t="str">
        <f aca="false">"0"&amp;raw!E11</f>
        <v>09:00 PM</v>
      </c>
      <c r="C11" s="9" t="s">
        <v>11</v>
      </c>
      <c r="D11" s="8"/>
      <c r="E11" s="9" t="s">
        <v>12</v>
      </c>
      <c r="F11" s="9" t="s">
        <v>13</v>
      </c>
      <c r="G11" s="9" t="s">
        <v>14</v>
      </c>
      <c r="H11" s="8" t="str">
        <f aca="false">raw!H11</f>
        <v>Aviston Dingers</v>
      </c>
      <c r="I11" s="8" t="s">
        <v>15</v>
      </c>
      <c r="J11" s="10" t="s">
        <v>16</v>
      </c>
    </row>
    <row r="12" customFormat="false" ht="15" hidden="false" customHeight="false" outlineLevel="0" collapsed="false">
      <c r="A12" s="3" t="str">
        <f aca="false">TEXT(DATEVALUE(raw!A12),"mm/dd/yy")</f>
        <v>05/22/24</v>
      </c>
      <c r="B12" s="4" t="str">
        <f aca="false">"0"&amp;raw!E12</f>
        <v>06:00 PM</v>
      </c>
      <c r="C12" s="5" t="s">
        <v>11</v>
      </c>
      <c r="D12" s="4"/>
      <c r="E12" s="5" t="s">
        <v>12</v>
      </c>
      <c r="F12" s="5" t="s">
        <v>17</v>
      </c>
      <c r="G12" s="5" t="s">
        <v>14</v>
      </c>
      <c r="H12" s="4" t="str">
        <f aca="false">raw!H12</f>
        <v>Columbia Saints 7u</v>
      </c>
      <c r="I12" s="4" t="s">
        <v>15</v>
      </c>
      <c r="J12" s="6" t="s">
        <v>16</v>
      </c>
    </row>
    <row r="13" customFormat="false" ht="15" hidden="false" customHeight="false" outlineLevel="0" collapsed="false">
      <c r="A13" s="7" t="str">
        <f aca="false">TEXT(DATEVALUE(raw!A13),"mm/dd/yy")</f>
        <v>05/22/24</v>
      </c>
      <c r="B13" s="8" t="str">
        <f aca="false">"0"&amp;raw!E13</f>
        <v>07:00 PM</v>
      </c>
      <c r="C13" s="9" t="s">
        <v>11</v>
      </c>
      <c r="D13" s="8"/>
      <c r="E13" s="9" t="s">
        <v>12</v>
      </c>
      <c r="F13" s="9" t="s">
        <v>13</v>
      </c>
      <c r="G13" s="9" t="s">
        <v>18</v>
      </c>
      <c r="H13" s="8" t="str">
        <f aca="false">raw!H13</f>
        <v>Columbia Saints 7u</v>
      </c>
      <c r="I13" s="8" t="s">
        <v>15</v>
      </c>
      <c r="J13" s="10" t="s">
        <v>16</v>
      </c>
    </row>
    <row r="14" customFormat="false" ht="15" hidden="false" customHeight="false" outlineLevel="0" collapsed="false">
      <c r="A14" s="3" t="str">
        <f aca="false">TEXT(DATEVALUE(raw!A14),"mm/dd/yy")</f>
        <v>05/28/24</v>
      </c>
      <c r="B14" s="4" t="str">
        <f aca="false">"0"&amp;raw!E14</f>
        <v>08:00 PM</v>
      </c>
      <c r="C14" s="5" t="s">
        <v>11</v>
      </c>
      <c r="D14" s="4"/>
      <c r="E14" s="5" t="s">
        <v>12</v>
      </c>
      <c r="F14" s="5" t="s">
        <v>17</v>
      </c>
      <c r="G14" s="5" t="s">
        <v>18</v>
      </c>
      <c r="H14" s="4" t="str">
        <f aca="false">raw!H14</f>
        <v>O’Fallon Athletics 7u</v>
      </c>
      <c r="I14" s="4" t="s">
        <v>15</v>
      </c>
      <c r="J14" s="6" t="s">
        <v>16</v>
      </c>
    </row>
    <row r="15" customFormat="false" ht="15" hidden="false" customHeight="false" outlineLevel="0" collapsed="false">
      <c r="A15" s="7" t="str">
        <f aca="false">TEXT(DATEVALUE(raw!A15),"mm/dd/yy")</f>
        <v>05/28/24</v>
      </c>
      <c r="B15" s="8" t="str">
        <f aca="false">"0"&amp;raw!E15</f>
        <v>09:00 PM</v>
      </c>
      <c r="C15" s="9" t="s">
        <v>11</v>
      </c>
      <c r="D15" s="8"/>
      <c r="E15" s="9" t="s">
        <v>12</v>
      </c>
      <c r="F15" s="9" t="s">
        <v>13</v>
      </c>
      <c r="G15" s="9" t="s">
        <v>14</v>
      </c>
      <c r="H15" s="8" t="str">
        <f aca="false">raw!H15</f>
        <v>O’Fallon Athletics 7u</v>
      </c>
      <c r="I15" s="8" t="s">
        <v>15</v>
      </c>
      <c r="J15" s="10" t="s">
        <v>16</v>
      </c>
    </row>
    <row r="16" customFormat="false" ht="15" hidden="false" customHeight="false" outlineLevel="0" collapsed="false">
      <c r="A16" s="3" t="str">
        <f aca="false">TEXT(DATEVALUE(raw!A16),"mm/dd/yy")</f>
        <v>06/03/24</v>
      </c>
      <c r="B16" s="4" t="str">
        <f aca="false">"0"&amp;raw!E16</f>
        <v>06:00 PM</v>
      </c>
      <c r="C16" s="5" t="s">
        <v>11</v>
      </c>
      <c r="D16" s="4"/>
      <c r="E16" s="5" t="s">
        <v>12</v>
      </c>
      <c r="F16" s="5" t="s">
        <v>17</v>
      </c>
      <c r="G16" s="5" t="s">
        <v>14</v>
      </c>
      <c r="H16" s="4" t="str">
        <f aca="false">raw!H16</f>
        <v>Columbia Saints 7u</v>
      </c>
      <c r="I16" s="4" t="s">
        <v>15</v>
      </c>
      <c r="J16" s="6" t="s">
        <v>16</v>
      </c>
    </row>
    <row r="17" customFormat="false" ht="15" hidden="false" customHeight="false" outlineLevel="0" collapsed="false">
      <c r="A17" s="7" t="str">
        <f aca="false">TEXT(DATEVALUE(raw!A17),"mm/dd/yy")</f>
        <v>06/03/24</v>
      </c>
      <c r="B17" s="8" t="str">
        <f aca="false">"0"&amp;raw!E17</f>
        <v>07:00 PM</v>
      </c>
      <c r="C17" s="9" t="s">
        <v>11</v>
      </c>
      <c r="D17" s="8"/>
      <c r="E17" s="9" t="s">
        <v>12</v>
      </c>
      <c r="F17" s="9" t="s">
        <v>13</v>
      </c>
      <c r="G17" s="9" t="s">
        <v>18</v>
      </c>
      <c r="H17" s="8" t="str">
        <f aca="false">raw!H17</f>
        <v>Columbia Saints 7u</v>
      </c>
      <c r="I17" s="8" t="s">
        <v>15</v>
      </c>
      <c r="J17" s="10" t="s">
        <v>16</v>
      </c>
    </row>
    <row r="18" customFormat="false" ht="15" hidden="false" customHeight="false" outlineLevel="0" collapsed="false">
      <c r="A18" s="3" t="str">
        <f aca="false">TEXT(DATEVALUE(raw!A18),"mm/dd/yy")</f>
        <v>06/04/24</v>
      </c>
      <c r="B18" s="4" t="str">
        <f aca="false">"0"&amp;raw!E18</f>
        <v>06:00 PM</v>
      </c>
      <c r="C18" s="5" t="s">
        <v>11</v>
      </c>
      <c r="D18" s="4"/>
      <c r="E18" s="5" t="s">
        <v>12</v>
      </c>
      <c r="F18" s="5" t="s">
        <v>17</v>
      </c>
      <c r="G18" s="5" t="s">
        <v>18</v>
      </c>
      <c r="H18" s="4" t="str">
        <f aca="false">raw!H18</f>
        <v>O’Fallon Athletics 7u</v>
      </c>
      <c r="I18" s="4" t="s">
        <v>15</v>
      </c>
      <c r="J18" s="6" t="s">
        <v>16</v>
      </c>
    </row>
    <row r="19" customFormat="false" ht="15" hidden="false" customHeight="false" outlineLevel="0" collapsed="false">
      <c r="A19" s="7" t="str">
        <f aca="false">TEXT(DATEVALUE(raw!A19),"mm/dd/yy")</f>
        <v>06/04/24</v>
      </c>
      <c r="B19" s="8" t="str">
        <f aca="false">"0"&amp;raw!E19</f>
        <v>07:00 PM</v>
      </c>
      <c r="C19" s="9" t="s">
        <v>11</v>
      </c>
      <c r="D19" s="8"/>
      <c r="E19" s="9" t="s">
        <v>12</v>
      </c>
      <c r="F19" s="9" t="s">
        <v>13</v>
      </c>
      <c r="G19" s="9" t="s">
        <v>14</v>
      </c>
      <c r="H19" s="8" t="str">
        <f aca="false">raw!H19</f>
        <v>O’Fallon Athletics 7u</v>
      </c>
      <c r="I19" s="8" t="s">
        <v>15</v>
      </c>
      <c r="J19" s="10" t="s">
        <v>16</v>
      </c>
    </row>
    <row r="20" customFormat="false" ht="15" hidden="false" customHeight="false" outlineLevel="0" collapsed="false">
      <c r="A20" s="3" t="str">
        <f aca="false">TEXT(DATEVALUE(raw!A20),"mm/dd/yy")</f>
        <v>06/11/24</v>
      </c>
      <c r="B20" s="4" t="str">
        <f aca="false">"0"&amp;raw!E20</f>
        <v>06:00 PM</v>
      </c>
      <c r="C20" s="5" t="s">
        <v>11</v>
      </c>
      <c r="D20" s="4"/>
      <c r="E20" s="5" t="s">
        <v>12</v>
      </c>
      <c r="F20" s="5" t="s">
        <v>17</v>
      </c>
      <c r="G20" s="5" t="s">
        <v>14</v>
      </c>
      <c r="H20" s="4" t="str">
        <f aca="false">raw!H20</f>
        <v>Southern Storm 8u</v>
      </c>
      <c r="I20" s="4" t="s">
        <v>15</v>
      </c>
      <c r="J20" s="6" t="s">
        <v>16</v>
      </c>
    </row>
    <row r="21" customFormat="false" ht="15" hidden="false" customHeight="false" outlineLevel="0" collapsed="false">
      <c r="A21" s="7" t="str">
        <f aca="false">TEXT(DATEVALUE(raw!A21),"mm/dd/yy")</f>
        <v>06/11/24</v>
      </c>
      <c r="B21" s="8" t="str">
        <f aca="false">"0"&amp;raw!E21</f>
        <v>07:00 PM</v>
      </c>
      <c r="C21" s="9" t="s">
        <v>11</v>
      </c>
      <c r="D21" s="8"/>
      <c r="E21" s="9" t="s">
        <v>12</v>
      </c>
      <c r="F21" s="9" t="s">
        <v>13</v>
      </c>
      <c r="G21" s="9" t="s">
        <v>18</v>
      </c>
      <c r="H21" s="8" t="str">
        <f aca="false">raw!H21</f>
        <v>Southern Storm 8u</v>
      </c>
      <c r="I21" s="8" t="s">
        <v>15</v>
      </c>
      <c r="J21" s="10" t="s">
        <v>16</v>
      </c>
    </row>
    <row r="22" customFormat="false" ht="15" hidden="false" customHeight="false" outlineLevel="0" collapsed="false">
      <c r="A22" s="3" t="str">
        <f aca="false">TEXT(DATEVALUE(raw!A22),"mm/dd/yy")</f>
        <v>06/13/24</v>
      </c>
      <c r="B22" s="4" t="str">
        <f aca="false">"0"&amp;raw!E22</f>
        <v>08:00 PM</v>
      </c>
      <c r="C22" s="5" t="s">
        <v>11</v>
      </c>
      <c r="D22" s="4"/>
      <c r="E22" s="5" t="s">
        <v>12</v>
      </c>
      <c r="F22" s="5" t="s">
        <v>17</v>
      </c>
      <c r="G22" s="5" t="s">
        <v>18</v>
      </c>
      <c r="H22" s="4" t="str">
        <f aca="false">raw!H22</f>
        <v>O’Fallon Athletics 7u</v>
      </c>
      <c r="I22" s="4" t="s">
        <v>15</v>
      </c>
      <c r="J22" s="6" t="s">
        <v>16</v>
      </c>
    </row>
    <row r="23" customFormat="false" ht="15" hidden="false" customHeight="false" outlineLevel="0" collapsed="false">
      <c r="A23" s="7" t="str">
        <f aca="false">TEXT(DATEVALUE(raw!A23),"mm/dd/yy")</f>
        <v>06/13/24</v>
      </c>
      <c r="B23" s="8" t="str">
        <f aca="false">"0"&amp;raw!E23</f>
        <v>09:00 PM</v>
      </c>
      <c r="C23" s="9" t="s">
        <v>11</v>
      </c>
      <c r="D23" s="8"/>
      <c r="E23" s="9" t="s">
        <v>12</v>
      </c>
      <c r="F23" s="9" t="s">
        <v>13</v>
      </c>
      <c r="G23" s="9" t="s">
        <v>14</v>
      </c>
      <c r="H23" s="8" t="str">
        <f aca="false">raw!H23</f>
        <v>O’Fallon Athletics 7u</v>
      </c>
      <c r="I23" s="8" t="s">
        <v>15</v>
      </c>
      <c r="J23" s="10" t="s">
        <v>16</v>
      </c>
    </row>
    <row r="24" customFormat="false" ht="15" hidden="false" customHeight="false" outlineLevel="0" collapsed="false">
      <c r="A24" s="3"/>
      <c r="B24" s="4"/>
      <c r="C24" s="5"/>
      <c r="D24" s="4"/>
      <c r="E24" s="5"/>
      <c r="F24" s="5"/>
      <c r="G24" s="5"/>
      <c r="H24" s="4"/>
      <c r="I24" s="4"/>
      <c r="J24" s="6"/>
    </row>
    <row r="25" customFormat="false" ht="15" hidden="false" customHeight="false" outlineLevel="0" collapsed="false">
      <c r="A25" s="7"/>
      <c r="B25" s="8"/>
      <c r="C25" s="9"/>
      <c r="D25" s="8"/>
      <c r="E25" s="9"/>
      <c r="F25" s="9"/>
      <c r="G25" s="9"/>
      <c r="H25" s="8"/>
      <c r="I25" s="8"/>
      <c r="J25" s="10"/>
    </row>
    <row r="26" customFormat="false" ht="15" hidden="false" customHeight="false" outlineLevel="0" collapsed="false">
      <c r="A26" s="3"/>
      <c r="B26" s="4"/>
      <c r="C26" s="5"/>
      <c r="D26" s="4"/>
      <c r="E26" s="5"/>
      <c r="F26" s="5"/>
      <c r="G26" s="5"/>
      <c r="H26" s="4"/>
      <c r="I26" s="4"/>
      <c r="J26" s="6"/>
    </row>
    <row r="27" customFormat="false" ht="15" hidden="false" customHeight="false" outlineLevel="0" collapsed="false">
      <c r="A27" s="7"/>
      <c r="B27" s="8"/>
      <c r="C27" s="9"/>
      <c r="D27" s="8"/>
      <c r="E27" s="9"/>
      <c r="F27" s="9"/>
      <c r="G27" s="9"/>
      <c r="H27" s="8"/>
      <c r="I27" s="8"/>
      <c r="J27" s="10"/>
    </row>
    <row r="28" customFormat="false" ht="15" hidden="false" customHeight="false" outlineLevel="0" collapsed="false">
      <c r="A28" s="3"/>
      <c r="B28" s="4"/>
      <c r="C28" s="5"/>
      <c r="D28" s="4"/>
      <c r="E28" s="5"/>
      <c r="F28" s="5"/>
      <c r="G28" s="5"/>
      <c r="H28" s="4"/>
      <c r="I28" s="4"/>
      <c r="J28" s="6"/>
    </row>
    <row r="29" customFormat="false" ht="15" hidden="false" customHeight="false" outlineLevel="0" collapsed="false">
      <c r="A29" s="7"/>
      <c r="B29" s="8"/>
      <c r="C29" s="9"/>
      <c r="D29" s="8"/>
      <c r="E29" s="9"/>
      <c r="F29" s="9"/>
      <c r="G29" s="9"/>
      <c r="H29" s="8"/>
      <c r="I29" s="8"/>
      <c r="J29" s="10"/>
    </row>
    <row r="30" customFormat="false" ht="15" hidden="false" customHeight="false" outlineLevel="0" collapsed="false">
      <c r="A30" s="3"/>
      <c r="B30" s="4"/>
      <c r="C30" s="5"/>
      <c r="D30" s="4"/>
      <c r="E30" s="5"/>
      <c r="F30" s="5"/>
      <c r="G30" s="5"/>
      <c r="H30" s="4"/>
      <c r="I30" s="4"/>
      <c r="J30" s="6"/>
    </row>
    <row r="31" customFormat="false" ht="15" hidden="false" customHeight="false" outlineLevel="0" collapsed="false">
      <c r="A31" s="7"/>
      <c r="B31" s="8"/>
      <c r="C31" s="9"/>
      <c r="D31" s="8"/>
      <c r="E31" s="9"/>
      <c r="F31" s="9"/>
      <c r="G31" s="9"/>
      <c r="H31" s="8"/>
      <c r="I31" s="8"/>
      <c r="J31" s="10"/>
    </row>
    <row r="32" customFormat="false" ht="15" hidden="false" customHeight="false" outlineLevel="0" collapsed="false">
      <c r="A32" s="3"/>
      <c r="B32" s="4"/>
      <c r="C32" s="5"/>
      <c r="D32" s="4"/>
      <c r="E32" s="5"/>
      <c r="F32" s="5"/>
      <c r="G32" s="5"/>
      <c r="H32" s="4"/>
      <c r="I32" s="4"/>
      <c r="J32" s="6"/>
    </row>
    <row r="33" customFormat="false" ht="15" hidden="false" customHeight="false" outlineLevel="0" collapsed="false">
      <c r="A33" s="7"/>
      <c r="B33" s="8"/>
      <c r="C33" s="9"/>
      <c r="D33" s="8"/>
      <c r="E33" s="9"/>
      <c r="F33" s="9"/>
      <c r="G33" s="9"/>
      <c r="H33" s="8"/>
      <c r="I33" s="8"/>
      <c r="J33" s="10"/>
    </row>
    <row r="34" customFormat="false" ht="15" hidden="false" customHeight="false" outlineLevel="0" collapsed="false">
      <c r="A34" s="3"/>
      <c r="B34" s="4"/>
      <c r="C34" s="5"/>
      <c r="D34" s="4"/>
      <c r="E34" s="5"/>
      <c r="F34" s="5"/>
      <c r="G34" s="5"/>
      <c r="H34" s="4"/>
      <c r="I34" s="4"/>
      <c r="J34" s="6"/>
    </row>
    <row r="35" customFormat="false" ht="15" hidden="false" customHeight="false" outlineLevel="0" collapsed="false">
      <c r="A35" s="7"/>
      <c r="B35" s="8"/>
      <c r="C35" s="9"/>
      <c r="D35" s="8"/>
      <c r="E35" s="9"/>
      <c r="F35" s="9"/>
      <c r="G35" s="9"/>
      <c r="H35" s="8"/>
      <c r="I35" s="8"/>
      <c r="J35" s="10"/>
    </row>
    <row r="36" customFormat="false" ht="15" hidden="false" customHeight="false" outlineLevel="0" collapsed="false">
      <c r="A36" s="3"/>
      <c r="B36" s="4"/>
      <c r="C36" s="5"/>
      <c r="D36" s="4"/>
      <c r="E36" s="5"/>
      <c r="F36" s="5"/>
      <c r="G36" s="5"/>
      <c r="H36" s="4"/>
      <c r="I36" s="4"/>
      <c r="J36" s="6"/>
    </row>
    <row r="37" customFormat="false" ht="15" hidden="false" customHeight="false" outlineLevel="0" collapsed="false">
      <c r="A37" s="7"/>
      <c r="B37" s="8"/>
      <c r="C37" s="9"/>
      <c r="D37" s="8"/>
      <c r="E37" s="9"/>
      <c r="F37" s="9"/>
      <c r="G37" s="9"/>
      <c r="H37" s="8"/>
      <c r="I37" s="8"/>
      <c r="J37" s="10"/>
    </row>
    <row r="38" customFormat="false" ht="15" hidden="false" customHeight="false" outlineLevel="0" collapsed="false">
      <c r="A38" s="3"/>
      <c r="B38" s="4"/>
      <c r="C38" s="5"/>
      <c r="D38" s="4"/>
      <c r="E38" s="5"/>
      <c r="F38" s="5"/>
      <c r="G38" s="5"/>
      <c r="H38" s="4"/>
      <c r="I38" s="4"/>
      <c r="J38" s="6"/>
    </row>
    <row r="39" customFormat="false" ht="15" hidden="false" customHeight="false" outlineLevel="0" collapsed="false">
      <c r="A39" s="7"/>
      <c r="B39" s="8"/>
      <c r="C39" s="9"/>
      <c r="D39" s="8"/>
      <c r="E39" s="9"/>
      <c r="F39" s="9"/>
      <c r="G39" s="9"/>
      <c r="H39" s="8"/>
      <c r="I39" s="8"/>
      <c r="J39" s="10"/>
    </row>
    <row r="40" customFormat="false" ht="15" hidden="false" customHeight="false" outlineLevel="0" collapsed="false">
      <c r="A40" s="11"/>
      <c r="B40" s="12"/>
      <c r="C40" s="12"/>
      <c r="D40" s="12"/>
      <c r="E40" s="12"/>
      <c r="F40" s="12"/>
      <c r="G40" s="12"/>
      <c r="H40" s="12"/>
      <c r="I40" s="12"/>
      <c r="J40" s="13"/>
    </row>
  </sheetData>
  <dataValidations count="5">
    <dataValidation allowBlank="true" errorStyle="stop" operator="equal" showDropDown="false" showErrorMessage="true" showInputMessage="false" sqref="C2:C39" type="list">
      <formula1>lookups!$A$2:$A$4</formula1>
      <formula2>0</formula2>
    </dataValidation>
    <dataValidation allowBlank="true" errorStyle="stop" operator="equal" showDropDown="false" showErrorMessage="true" showInputMessage="false" sqref="E2:E39" type="list">
      <formula1>lookups!$E$2:$E$25</formula1>
      <formula2>0</formula2>
    </dataValidation>
    <dataValidation allowBlank="true" errorStyle="stop" operator="equal" showDropDown="false" showErrorMessage="true" showInputMessage="false" sqref="F2:F39" type="list">
      <formula1>lookups!$G$2:$G$14</formula1>
      <formula2>0</formula2>
    </dataValidation>
    <dataValidation allowBlank="true" errorStyle="stop" operator="equal" showDropDown="false" showErrorMessage="true" showInputMessage="false" sqref="G2:G39" type="list">
      <formula1>lookups!$C$2:$C$4</formula1>
      <formula2>0</formula2>
    </dataValidation>
    <dataValidation allowBlank="true" errorStyle="stop" operator="equal" showDropDown="false" showErrorMessage="true" showInputMessage="false" sqref="D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4" t="s">
        <v>0</v>
      </c>
      <c r="B1" s="15" t="s">
        <v>22</v>
      </c>
      <c r="C1" s="15" t="s">
        <v>23</v>
      </c>
      <c r="D1" s="15" t="s">
        <v>24</v>
      </c>
      <c r="E1" s="14" t="s">
        <v>1</v>
      </c>
      <c r="F1" s="15" t="s">
        <v>25</v>
      </c>
      <c r="G1" s="16" t="s">
        <v>26</v>
      </c>
    </row>
    <row r="2" customFormat="false" ht="35.05" hidden="false" customHeight="false" outlineLevel="0" collapsed="false">
      <c r="A2" s="17" t="s">
        <v>27</v>
      </c>
      <c r="B2" s="16" t="s">
        <v>26</v>
      </c>
      <c r="C2" s="18" t="s">
        <v>28</v>
      </c>
      <c r="D2" s="16" t="s">
        <v>29</v>
      </c>
      <c r="E2" s="17" t="s">
        <v>30</v>
      </c>
      <c r="F2" s="18" t="s">
        <v>31</v>
      </c>
      <c r="G2" s="0" t="str">
        <f aca="false">IF(B2=$G$1,"home","away")</f>
        <v>home</v>
      </c>
      <c r="H2" s="0" t="str">
        <f aca="false">IF(B2=$G$1,D2,B2)</f>
        <v>Columbia Saints 7u</v>
      </c>
    </row>
    <row r="3" customFormat="false" ht="35.05" hidden="false" customHeight="false" outlineLevel="0" collapsed="false">
      <c r="A3" s="17" t="s">
        <v>27</v>
      </c>
      <c r="B3" s="16" t="s">
        <v>29</v>
      </c>
      <c r="C3" s="18" t="s">
        <v>28</v>
      </c>
      <c r="D3" s="16" t="s">
        <v>26</v>
      </c>
      <c r="E3" s="17" t="s">
        <v>32</v>
      </c>
      <c r="F3" s="18" t="s">
        <v>31</v>
      </c>
      <c r="G3" s="0" t="str">
        <f aca="false">IF(B3=$G$1,"home","away")</f>
        <v>away</v>
      </c>
      <c r="H3" s="0" t="str">
        <f aca="false">IF(B3=$G$1,D3,B3)</f>
        <v>Columbia Saints 7u</v>
      </c>
    </row>
    <row r="4" customFormat="false" ht="35.05" hidden="false" customHeight="false" outlineLevel="0" collapsed="false">
      <c r="A4" s="17" t="s">
        <v>33</v>
      </c>
      <c r="B4" s="16" t="s">
        <v>34</v>
      </c>
      <c r="C4" s="18" t="s">
        <v>28</v>
      </c>
      <c r="D4" s="16" t="s">
        <v>26</v>
      </c>
      <c r="E4" s="17" t="s">
        <v>35</v>
      </c>
      <c r="F4" s="18" t="s">
        <v>31</v>
      </c>
      <c r="G4" s="0" t="str">
        <f aca="false">IF(B4=$G$1,"home","away")</f>
        <v>away</v>
      </c>
      <c r="H4" s="0" t="str">
        <f aca="false">IF(B4=$G$1,D4,B4)</f>
        <v>O’Fallon Athletics 8u</v>
      </c>
    </row>
    <row r="5" customFormat="false" ht="35.05" hidden="false" customHeight="false" outlineLevel="0" collapsed="false">
      <c r="A5" s="17" t="s">
        <v>33</v>
      </c>
      <c r="B5" s="16" t="s">
        <v>26</v>
      </c>
      <c r="C5" s="18" t="s">
        <v>28</v>
      </c>
      <c r="D5" s="16" t="s">
        <v>34</v>
      </c>
      <c r="E5" s="17" t="s">
        <v>36</v>
      </c>
      <c r="F5" s="18" t="s">
        <v>31</v>
      </c>
      <c r="G5" s="0" t="str">
        <f aca="false">IF(B5=$G$1,"home","away")</f>
        <v>home</v>
      </c>
      <c r="H5" s="0" t="str">
        <f aca="false">IF(B5=$G$1,D5,B5)</f>
        <v>O’Fallon Athletics 8u</v>
      </c>
    </row>
    <row r="6" customFormat="false" ht="35.05" hidden="false" customHeight="false" outlineLevel="0" collapsed="false">
      <c r="A6" s="17" t="s">
        <v>37</v>
      </c>
      <c r="B6" s="16" t="s">
        <v>38</v>
      </c>
      <c r="C6" s="18" t="s">
        <v>28</v>
      </c>
      <c r="D6" s="16" t="s">
        <v>26</v>
      </c>
      <c r="E6" s="17" t="s">
        <v>32</v>
      </c>
      <c r="F6" s="18" t="s">
        <v>31</v>
      </c>
      <c r="G6" s="0" t="str">
        <f aca="false">IF(B6=$G$1,"home","away")</f>
        <v>away</v>
      </c>
      <c r="H6" s="0" t="str">
        <f aca="false">IF(B6=$G$1,D6,B6)</f>
        <v>Bruins</v>
      </c>
    </row>
    <row r="7" customFormat="false" ht="35.05" hidden="false" customHeight="false" outlineLevel="0" collapsed="false">
      <c r="A7" s="17" t="s">
        <v>37</v>
      </c>
      <c r="B7" s="16" t="s">
        <v>26</v>
      </c>
      <c r="C7" s="18" t="s">
        <v>28</v>
      </c>
      <c r="D7" s="16" t="s">
        <v>38</v>
      </c>
      <c r="E7" s="17" t="s">
        <v>30</v>
      </c>
      <c r="F7" s="18" t="s">
        <v>31</v>
      </c>
      <c r="G7" s="0" t="str">
        <f aca="false">IF(B7=$G$1,"home","away")</f>
        <v>home</v>
      </c>
      <c r="H7" s="0" t="str">
        <f aca="false">IF(B7=$G$1,D7,B7)</f>
        <v>Bruins</v>
      </c>
    </row>
    <row r="8" customFormat="false" ht="35.05" hidden="false" customHeight="false" outlineLevel="0" collapsed="false">
      <c r="A8" s="17" t="s">
        <v>39</v>
      </c>
      <c r="B8" s="16" t="s">
        <v>40</v>
      </c>
      <c r="C8" s="18" t="s">
        <v>28</v>
      </c>
      <c r="D8" s="16" t="s">
        <v>26</v>
      </c>
      <c r="E8" s="17" t="s">
        <v>41</v>
      </c>
      <c r="F8" s="18" t="s">
        <v>31</v>
      </c>
      <c r="G8" s="0" t="str">
        <f aca="false">IF(B8=$G$1,"home","away")</f>
        <v>away</v>
      </c>
      <c r="H8" s="0" t="str">
        <f aca="false">IF(B8=$G$1,D8,B8)</f>
        <v>Route 3 Riots 8u</v>
      </c>
    </row>
    <row r="9" customFormat="false" ht="35.05" hidden="false" customHeight="false" outlineLevel="0" collapsed="false">
      <c r="A9" s="17" t="s">
        <v>39</v>
      </c>
      <c r="B9" s="16" t="s">
        <v>26</v>
      </c>
      <c r="C9" s="18" t="s">
        <v>28</v>
      </c>
      <c r="D9" s="16" t="s">
        <v>40</v>
      </c>
      <c r="E9" s="17" t="s">
        <v>42</v>
      </c>
      <c r="F9" s="18" t="s">
        <v>31</v>
      </c>
      <c r="G9" s="0" t="str">
        <f aca="false">IF(B9=$G$1,"home","away")</f>
        <v>home</v>
      </c>
      <c r="H9" s="0" t="str">
        <f aca="false">IF(B9=$G$1,D9,B9)</f>
        <v>Route 3 Riots 8u</v>
      </c>
    </row>
    <row r="10" customFormat="false" ht="35.05" hidden="false" customHeight="false" outlineLevel="0" collapsed="false">
      <c r="A10" s="17" t="s">
        <v>43</v>
      </c>
      <c r="B10" s="16" t="s">
        <v>44</v>
      </c>
      <c r="C10" s="18" t="s">
        <v>28</v>
      </c>
      <c r="D10" s="16" t="s">
        <v>26</v>
      </c>
      <c r="E10" s="17" t="s">
        <v>32</v>
      </c>
      <c r="F10" s="18" t="s">
        <v>31</v>
      </c>
      <c r="G10" s="0" t="str">
        <f aca="false">IF(B10=$G$1,"home","away")</f>
        <v>away</v>
      </c>
      <c r="H10" s="0" t="str">
        <f aca="false">IF(B10=$G$1,D10,B10)</f>
        <v>Aviston Dingers</v>
      </c>
    </row>
    <row r="11" customFormat="false" ht="35.05" hidden="false" customHeight="false" outlineLevel="0" collapsed="false">
      <c r="A11" s="17" t="s">
        <v>43</v>
      </c>
      <c r="B11" s="16" t="s">
        <v>26</v>
      </c>
      <c r="C11" s="18" t="s">
        <v>28</v>
      </c>
      <c r="D11" s="16" t="s">
        <v>44</v>
      </c>
      <c r="E11" s="17" t="s">
        <v>30</v>
      </c>
      <c r="F11" s="18" t="s">
        <v>31</v>
      </c>
      <c r="G11" s="0" t="str">
        <f aca="false">IF(B11=$G$1,"home","away")</f>
        <v>home</v>
      </c>
      <c r="H11" s="0" t="str">
        <f aca="false">IF(B11=$G$1,D11,B11)</f>
        <v>Aviston Dingers</v>
      </c>
    </row>
    <row r="12" customFormat="false" ht="35.05" hidden="false" customHeight="false" outlineLevel="0" collapsed="false">
      <c r="A12" s="17" t="s">
        <v>45</v>
      </c>
      <c r="B12" s="16" t="s">
        <v>26</v>
      </c>
      <c r="C12" s="18" t="s">
        <v>28</v>
      </c>
      <c r="D12" s="16" t="s">
        <v>29</v>
      </c>
      <c r="E12" s="17" t="s">
        <v>41</v>
      </c>
      <c r="F12" s="18" t="s">
        <v>31</v>
      </c>
      <c r="G12" s="0" t="str">
        <f aca="false">IF(B12=$G$1,"home","away")</f>
        <v>home</v>
      </c>
      <c r="H12" s="0" t="str">
        <f aca="false">IF(B12=$G$1,D12,B12)</f>
        <v>Columbia Saints 7u</v>
      </c>
    </row>
    <row r="13" customFormat="false" ht="35.05" hidden="false" customHeight="false" outlineLevel="0" collapsed="false">
      <c r="A13" s="17" t="s">
        <v>45</v>
      </c>
      <c r="B13" s="16" t="s">
        <v>29</v>
      </c>
      <c r="C13" s="18" t="s">
        <v>28</v>
      </c>
      <c r="D13" s="16" t="s">
        <v>26</v>
      </c>
      <c r="E13" s="17" t="s">
        <v>42</v>
      </c>
      <c r="F13" s="18" t="s">
        <v>31</v>
      </c>
      <c r="G13" s="0" t="str">
        <f aca="false">IF(B13=$G$1,"home","away")</f>
        <v>away</v>
      </c>
      <c r="H13" s="0" t="str">
        <f aca="false">IF(B13=$G$1,D13,B13)</f>
        <v>Columbia Saints 7u</v>
      </c>
    </row>
    <row r="14" customFormat="false" ht="35.05" hidden="false" customHeight="false" outlineLevel="0" collapsed="false">
      <c r="A14" s="17" t="s">
        <v>46</v>
      </c>
      <c r="B14" s="16" t="s">
        <v>47</v>
      </c>
      <c r="C14" s="18" t="s">
        <v>28</v>
      </c>
      <c r="D14" s="16" t="s">
        <v>26</v>
      </c>
      <c r="E14" s="17" t="s">
        <v>32</v>
      </c>
      <c r="F14" s="18" t="s">
        <v>31</v>
      </c>
      <c r="G14" s="0" t="str">
        <f aca="false">IF(B14=$G$1,"home","away")</f>
        <v>away</v>
      </c>
      <c r="H14" s="0" t="str">
        <f aca="false">IF(B14=$G$1,D14,B14)</f>
        <v>O’Fallon Athletics 7u</v>
      </c>
    </row>
    <row r="15" customFormat="false" ht="35.05" hidden="false" customHeight="false" outlineLevel="0" collapsed="false">
      <c r="A15" s="17" t="s">
        <v>46</v>
      </c>
      <c r="B15" s="16" t="s">
        <v>26</v>
      </c>
      <c r="C15" s="18" t="s">
        <v>28</v>
      </c>
      <c r="D15" s="16" t="s">
        <v>47</v>
      </c>
      <c r="E15" s="17" t="s">
        <v>30</v>
      </c>
      <c r="F15" s="18" t="s">
        <v>31</v>
      </c>
      <c r="G15" s="0" t="str">
        <f aca="false">IF(B15=$G$1,"home","away")</f>
        <v>home</v>
      </c>
      <c r="H15" s="0" t="str">
        <f aca="false">IF(B15=$G$1,D15,B15)</f>
        <v>O’Fallon Athletics 7u</v>
      </c>
    </row>
    <row r="16" customFormat="false" ht="35.05" hidden="false" customHeight="false" outlineLevel="0" collapsed="false">
      <c r="A16" s="17" t="s">
        <v>48</v>
      </c>
      <c r="B16" s="16" t="s">
        <v>26</v>
      </c>
      <c r="C16" s="18" t="s">
        <v>28</v>
      </c>
      <c r="D16" s="16" t="s">
        <v>29</v>
      </c>
      <c r="E16" s="17" t="s">
        <v>41</v>
      </c>
      <c r="F16" s="18" t="s">
        <v>31</v>
      </c>
      <c r="G16" s="0" t="str">
        <f aca="false">IF(B16=$G$1,"home","away")</f>
        <v>home</v>
      </c>
      <c r="H16" s="0" t="str">
        <f aca="false">IF(B16=$G$1,D16,B16)</f>
        <v>Columbia Saints 7u</v>
      </c>
    </row>
    <row r="17" customFormat="false" ht="35.05" hidden="false" customHeight="false" outlineLevel="0" collapsed="false">
      <c r="A17" s="17" t="s">
        <v>48</v>
      </c>
      <c r="B17" s="16" t="s">
        <v>29</v>
      </c>
      <c r="C17" s="18" t="s">
        <v>28</v>
      </c>
      <c r="D17" s="16" t="s">
        <v>26</v>
      </c>
      <c r="E17" s="17" t="s">
        <v>42</v>
      </c>
      <c r="F17" s="18" t="s">
        <v>31</v>
      </c>
      <c r="G17" s="0" t="str">
        <f aca="false">IF(B17=$G$1,"home","away")</f>
        <v>away</v>
      </c>
      <c r="H17" s="0" t="str">
        <f aca="false">IF(B17=$G$1,D17,B17)</f>
        <v>Columbia Saints 7u</v>
      </c>
    </row>
    <row r="18" customFormat="false" ht="35.05" hidden="false" customHeight="false" outlineLevel="0" collapsed="false">
      <c r="A18" s="17" t="s">
        <v>49</v>
      </c>
      <c r="B18" s="16" t="s">
        <v>47</v>
      </c>
      <c r="C18" s="18" t="s">
        <v>28</v>
      </c>
      <c r="D18" s="16" t="s">
        <v>26</v>
      </c>
      <c r="E18" s="17" t="s">
        <v>41</v>
      </c>
      <c r="F18" s="18" t="s">
        <v>31</v>
      </c>
      <c r="G18" s="0" t="str">
        <f aca="false">IF(B18=$G$1,"home","away")</f>
        <v>away</v>
      </c>
      <c r="H18" s="0" t="str">
        <f aca="false">IF(B18=$G$1,D18,B18)</f>
        <v>O’Fallon Athletics 7u</v>
      </c>
    </row>
    <row r="19" customFormat="false" ht="35.05" hidden="false" customHeight="false" outlineLevel="0" collapsed="false">
      <c r="A19" s="17" t="s">
        <v>49</v>
      </c>
      <c r="B19" s="16" t="s">
        <v>26</v>
      </c>
      <c r="C19" s="18" t="s">
        <v>28</v>
      </c>
      <c r="D19" s="16" t="s">
        <v>47</v>
      </c>
      <c r="E19" s="17" t="s">
        <v>42</v>
      </c>
      <c r="F19" s="18" t="s">
        <v>31</v>
      </c>
      <c r="G19" s="0" t="str">
        <f aca="false">IF(B19=$G$1,"home","away")</f>
        <v>home</v>
      </c>
      <c r="H19" s="0" t="str">
        <f aca="false">IF(B19=$G$1,D19,B19)</f>
        <v>O’Fallon Athletics 7u</v>
      </c>
    </row>
    <row r="20" customFormat="false" ht="35.05" hidden="false" customHeight="false" outlineLevel="0" collapsed="false">
      <c r="A20" s="17" t="s">
        <v>50</v>
      </c>
      <c r="B20" s="16" t="s">
        <v>26</v>
      </c>
      <c r="C20" s="18" t="s">
        <v>28</v>
      </c>
      <c r="D20" s="16" t="s">
        <v>51</v>
      </c>
      <c r="E20" s="17" t="s">
        <v>41</v>
      </c>
      <c r="F20" s="18" t="s">
        <v>31</v>
      </c>
      <c r="G20" s="0" t="str">
        <f aca="false">IF(B20=$G$1,"home","away")</f>
        <v>home</v>
      </c>
      <c r="H20" s="0" t="str">
        <f aca="false">IF(B20=$G$1,D20,B20)</f>
        <v>Southern Storm 8u</v>
      </c>
    </row>
    <row r="21" customFormat="false" ht="35.05" hidden="false" customHeight="false" outlineLevel="0" collapsed="false">
      <c r="A21" s="17" t="s">
        <v>50</v>
      </c>
      <c r="B21" s="16" t="s">
        <v>51</v>
      </c>
      <c r="C21" s="18" t="s">
        <v>28</v>
      </c>
      <c r="D21" s="16" t="s">
        <v>26</v>
      </c>
      <c r="E21" s="17" t="s">
        <v>42</v>
      </c>
      <c r="F21" s="18" t="s">
        <v>31</v>
      </c>
      <c r="G21" s="0" t="str">
        <f aca="false">IF(B21=$G$1,"home","away")</f>
        <v>away</v>
      </c>
      <c r="H21" s="0" t="str">
        <f aca="false">IF(B21=$G$1,D21,B21)</f>
        <v>Southern Storm 8u</v>
      </c>
    </row>
    <row r="22" customFormat="false" ht="35.05" hidden="false" customHeight="false" outlineLevel="0" collapsed="false">
      <c r="A22" s="17" t="s">
        <v>52</v>
      </c>
      <c r="B22" s="16" t="s">
        <v>47</v>
      </c>
      <c r="C22" s="18" t="s">
        <v>28</v>
      </c>
      <c r="D22" s="16" t="s">
        <v>26</v>
      </c>
      <c r="E22" s="17" t="s">
        <v>32</v>
      </c>
      <c r="F22" s="18" t="s">
        <v>31</v>
      </c>
      <c r="G22" s="0" t="str">
        <f aca="false">IF(B22=$G$1,"home","away")</f>
        <v>away</v>
      </c>
      <c r="H22" s="0" t="str">
        <f aca="false">IF(B22=$G$1,D22,B22)</f>
        <v>O’Fallon Athletics 7u</v>
      </c>
    </row>
    <row r="23" customFormat="false" ht="35.05" hidden="false" customHeight="false" outlineLevel="0" collapsed="false">
      <c r="A23" s="17" t="s">
        <v>52</v>
      </c>
      <c r="B23" s="16" t="s">
        <v>26</v>
      </c>
      <c r="C23" s="18" t="s">
        <v>28</v>
      </c>
      <c r="D23" s="16" t="s">
        <v>47</v>
      </c>
      <c r="E23" s="17" t="s">
        <v>30</v>
      </c>
      <c r="F23" s="18" t="s">
        <v>31</v>
      </c>
      <c r="G23" s="0" t="str">
        <f aca="false">IF(B23=$G$1,"home","away")</f>
        <v>home</v>
      </c>
      <c r="H23" s="0" t="str">
        <f aca="false">IF(B23=$G$1,D23,B23)</f>
        <v>O’Fallon Athletics 7u</v>
      </c>
    </row>
  </sheetData>
  <hyperlinks>
    <hyperlink ref="G1" r:id="rId1" display="Columbia Baseball Club 7u"/>
    <hyperlink ref="B2" r:id="rId2" display="Columbia Baseball Club 7u"/>
    <hyperlink ref="D2" r:id="rId3" display="Columbia Saints 7u"/>
    <hyperlink ref="B3" r:id="rId4" display="Columbia Saints 7u"/>
    <hyperlink ref="D3" r:id="rId5" display="Columbia Baseball Club 7u"/>
    <hyperlink ref="B4" r:id="rId6" display="O’Fallon Athletics 8u"/>
    <hyperlink ref="D4" r:id="rId7" display="Columbia Baseball Club 7u"/>
    <hyperlink ref="B5" r:id="rId8" display="Columbia Baseball Club 7u"/>
    <hyperlink ref="D5" r:id="rId9" display="O’Fallon Athletics 8u"/>
    <hyperlink ref="B6" r:id="rId10" display="Bruins"/>
    <hyperlink ref="D6" r:id="rId11" display="Columbia Baseball Club 7u"/>
    <hyperlink ref="B7" r:id="rId12" display="Columbia Baseball Club 7u"/>
    <hyperlink ref="D7" r:id="rId13" display="Bruins"/>
    <hyperlink ref="B8" r:id="rId14" display="Route 3 Riots 8u"/>
    <hyperlink ref="D8" r:id="rId15" display="Columbia Baseball Club 7u"/>
    <hyperlink ref="B9" r:id="rId16" display="Columbia Baseball Club 7u"/>
    <hyperlink ref="D9" r:id="rId17" display="Route 3 Riots 8u"/>
    <hyperlink ref="B10" r:id="rId18" display="Aviston Dingers"/>
    <hyperlink ref="D10" r:id="rId19" display="Columbia Baseball Club 7u"/>
    <hyperlink ref="B11" r:id="rId20" display="Columbia Baseball Club 7u"/>
    <hyperlink ref="D11" r:id="rId21" display="Aviston Dingers"/>
    <hyperlink ref="B12" r:id="rId22" display="Columbia Baseball Club 7u"/>
    <hyperlink ref="D12" r:id="rId23" display="Columbia Saints 7u"/>
    <hyperlink ref="B13" r:id="rId24" display="Columbia Saints 7u"/>
    <hyperlink ref="D13" r:id="rId25" display="Columbia Baseball Club 7u"/>
    <hyperlink ref="B14" r:id="rId26" display="O’Fallon Athletics 7u"/>
    <hyperlink ref="D14" r:id="rId27" display="Columbia Baseball Club 7u"/>
    <hyperlink ref="B15" r:id="rId28" display="Columbia Baseball Club 7u"/>
    <hyperlink ref="D15" r:id="rId29" display="O’Fallon Athletics 7u"/>
    <hyperlink ref="B16" r:id="rId30" display="Columbia Baseball Club 7u"/>
    <hyperlink ref="D16" r:id="rId31" display="Columbia Saints 7u"/>
    <hyperlink ref="B17" r:id="rId32" display="Columbia Saints 7u"/>
    <hyperlink ref="D17" r:id="rId33" display="Columbia Baseball Club 7u"/>
    <hyperlink ref="B18" r:id="rId34" display="O’Fallon Athletics 7u"/>
    <hyperlink ref="D18" r:id="rId35" display="Columbia Baseball Club 7u"/>
    <hyperlink ref="B19" r:id="rId36" display="Columbia Baseball Club 7u"/>
    <hyperlink ref="D19" r:id="rId37" display="O’Fallon Athletics 7u"/>
    <hyperlink ref="B20" r:id="rId38" display="Columbia Baseball Club 7u"/>
    <hyperlink ref="D20" r:id="rId39" display="Southern Storm 8u"/>
    <hyperlink ref="B21" r:id="rId40" display="Southern Storm 8u"/>
    <hyperlink ref="D21" r:id="rId41" display="Columbia Baseball Club 7u"/>
    <hyperlink ref="B22" r:id="rId42" display="O’Fallon Athletics 7u"/>
    <hyperlink ref="D22" r:id="rId43" display="Columbia Baseball Club 7u"/>
    <hyperlink ref="B23" r:id="rId44" display="Columbia Baseball Club 7u"/>
    <hyperlink ref="D23" r:id="rId45" display="O’Fallon Athletics 7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9" t="s">
        <v>2</v>
      </c>
      <c r="C1" s="19" t="s">
        <v>6</v>
      </c>
      <c r="E1" s="19" t="s">
        <v>4</v>
      </c>
      <c r="G1" s="19" t="s">
        <v>5</v>
      </c>
    </row>
    <row r="2" customFormat="false" ht="15" hidden="false" customHeight="false" outlineLevel="0" collapsed="false">
      <c r="A2" s="2" t="s">
        <v>11</v>
      </c>
      <c r="C2" s="2" t="s">
        <v>53</v>
      </c>
      <c r="E2" s="2" t="s">
        <v>54</v>
      </c>
      <c r="G2" s="5" t="s">
        <v>13</v>
      </c>
    </row>
    <row r="3" customFormat="false" ht="15" hidden="false" customHeight="false" outlineLevel="0" collapsed="false">
      <c r="A3" s="2" t="s">
        <v>55</v>
      </c>
      <c r="C3" s="2" t="s">
        <v>14</v>
      </c>
      <c r="E3" s="2" t="s">
        <v>56</v>
      </c>
      <c r="G3" s="8" t="s">
        <v>57</v>
      </c>
    </row>
    <row r="4" customFormat="false" ht="15" hidden="false" customHeight="false" outlineLevel="0" collapsed="false">
      <c r="A4" s="2" t="s">
        <v>58</v>
      </c>
      <c r="C4" s="2" t="s">
        <v>18</v>
      </c>
      <c r="E4" s="2" t="s">
        <v>59</v>
      </c>
      <c r="G4" s="4" t="s">
        <v>60</v>
      </c>
    </row>
    <row r="5" customFormat="false" ht="15" hidden="false" customHeight="false" outlineLevel="0" collapsed="false">
      <c r="E5" s="2" t="s">
        <v>12</v>
      </c>
      <c r="G5" s="8" t="s">
        <v>61</v>
      </c>
    </row>
    <row r="6" customFormat="false" ht="15" hidden="false" customHeight="false" outlineLevel="0" collapsed="false">
      <c r="E6" s="2" t="s">
        <v>62</v>
      </c>
      <c r="G6" s="4" t="s">
        <v>63</v>
      </c>
    </row>
    <row r="7" customFormat="false" ht="15" hidden="false" customHeight="false" outlineLevel="0" collapsed="false">
      <c r="E7" s="2" t="s">
        <v>64</v>
      </c>
      <c r="G7" s="8" t="s">
        <v>65</v>
      </c>
    </row>
    <row r="8" customFormat="false" ht="15" hidden="false" customHeight="false" outlineLevel="0" collapsed="false">
      <c r="E8" s="2" t="s">
        <v>66</v>
      </c>
      <c r="G8" s="4" t="s">
        <v>17</v>
      </c>
    </row>
    <row r="9" customFormat="false" ht="15" hidden="false" customHeight="false" outlineLevel="0" collapsed="false">
      <c r="E9" s="2" t="s">
        <v>67</v>
      </c>
      <c r="G9" s="8" t="s">
        <v>68</v>
      </c>
    </row>
    <row r="10" customFormat="false" ht="15" hidden="false" customHeight="false" outlineLevel="0" collapsed="false">
      <c r="E10" s="2" t="s">
        <v>69</v>
      </c>
      <c r="G10" s="4" t="s">
        <v>70</v>
      </c>
    </row>
    <row r="11" customFormat="false" ht="15" hidden="false" customHeight="false" outlineLevel="0" collapsed="false">
      <c r="E11" s="2" t="s">
        <v>71</v>
      </c>
      <c r="G11" s="8" t="s">
        <v>72</v>
      </c>
    </row>
    <row r="12" customFormat="false" ht="15" hidden="false" customHeight="false" outlineLevel="0" collapsed="false">
      <c r="E12" s="2" t="s">
        <v>73</v>
      </c>
      <c r="G12" s="4" t="s">
        <v>74</v>
      </c>
    </row>
    <row r="13" customFormat="false" ht="15" hidden="false" customHeight="false" outlineLevel="0" collapsed="false">
      <c r="E13" s="2" t="s">
        <v>75</v>
      </c>
      <c r="G13" s="8" t="s">
        <v>76</v>
      </c>
    </row>
    <row r="14" customFormat="false" ht="15" hidden="false" customHeight="false" outlineLevel="0" collapsed="false">
      <c r="E14" s="2" t="s">
        <v>77</v>
      </c>
      <c r="G14" s="4" t="s">
        <v>78</v>
      </c>
    </row>
    <row r="15" customFormat="false" ht="15" hidden="false" customHeight="false" outlineLevel="0" collapsed="false">
      <c r="E15" s="2" t="s">
        <v>79</v>
      </c>
      <c r="G15" s="8"/>
    </row>
    <row r="16" customFormat="false" ht="15" hidden="false" customHeight="false" outlineLevel="0" collapsed="false">
      <c r="E16" s="2" t="s">
        <v>80</v>
      </c>
      <c r="G16" s="4"/>
    </row>
    <row r="17" customFormat="false" ht="15" hidden="false" customHeight="false" outlineLevel="0" collapsed="false">
      <c r="E17" s="2" t="s">
        <v>81</v>
      </c>
      <c r="G17" s="8"/>
    </row>
    <row r="18" customFormat="false" ht="15" hidden="false" customHeight="false" outlineLevel="0" collapsed="false">
      <c r="E18" s="2" t="s">
        <v>82</v>
      </c>
      <c r="G18" s="4"/>
    </row>
    <row r="19" customFormat="false" ht="15" hidden="false" customHeight="false" outlineLevel="0" collapsed="false">
      <c r="E19" s="2" t="s">
        <v>83</v>
      </c>
      <c r="G19" s="8"/>
    </row>
    <row r="20" customFormat="false" ht="15" hidden="false" customHeight="false" outlineLevel="0" collapsed="false">
      <c r="E20" s="2" t="s">
        <v>84</v>
      </c>
      <c r="G20" s="4"/>
    </row>
    <row r="21" customFormat="false" ht="15" hidden="false" customHeight="false" outlineLevel="0" collapsed="false">
      <c r="E21" s="2" t="s">
        <v>85</v>
      </c>
      <c r="G21" s="8"/>
    </row>
    <row r="22" customFormat="false" ht="15" hidden="false" customHeight="false" outlineLevel="0" collapsed="false">
      <c r="E22" s="2" t="s">
        <v>86</v>
      </c>
      <c r="G22" s="4"/>
    </row>
    <row r="23" customFormat="false" ht="15" hidden="false" customHeight="false" outlineLevel="0" collapsed="false">
      <c r="E23" s="2" t="s">
        <v>87</v>
      </c>
      <c r="G23" s="8"/>
    </row>
    <row r="24" customFormat="false" ht="15" hidden="false" customHeight="false" outlineLevel="0" collapsed="false">
      <c r="E24" s="2" t="s">
        <v>88</v>
      </c>
      <c r="G24" s="4"/>
    </row>
    <row r="25" customFormat="false" ht="15" hidden="false" customHeight="false" outlineLevel="0" collapsed="false">
      <c r="E25" s="2" t="s">
        <v>89</v>
      </c>
      <c r="G25" s="8"/>
    </row>
    <row r="26" customFormat="false" ht="15" hidden="false" customHeight="false" outlineLevel="0" collapsed="false">
      <c r="G26" s="4"/>
    </row>
    <row r="27" customFormat="false" ht="15" hidden="false" customHeight="false" outlineLevel="0" collapsed="false">
      <c r="G27" s="8"/>
    </row>
    <row r="28" customFormat="false" ht="15" hidden="false" customHeight="false" outlineLevel="0" collapsed="false">
      <c r="G28" s="4"/>
    </row>
    <row r="29" customFormat="false" ht="15" hidden="false" customHeight="false" outlineLevel="0" collapsed="false">
      <c r="G29" s="8"/>
    </row>
    <row r="30" customFormat="false" ht="15" hidden="false" customHeight="false" outlineLevel="0" collapsed="false">
      <c r="G30" s="4"/>
    </row>
    <row r="31" customFormat="false" ht="15" hidden="false" customHeight="false" outlineLevel="0" collapsed="false">
      <c r="G31" s="8"/>
    </row>
    <row r="32" customFormat="false" ht="15" hidden="false" customHeight="false" outlineLevel="0" collapsed="false">
      <c r="G32" s="4"/>
    </row>
    <row r="33" customFormat="false" ht="15" hidden="false" customHeight="false" outlineLevel="0" collapsed="false">
      <c r="G33" s="8"/>
    </row>
    <row r="34" customFormat="false" ht="15" hidden="false" customHeight="false" outlineLevel="0" collapsed="false">
      <c r="G34" s="4"/>
    </row>
    <row r="35" customFormat="false" ht="15" hidden="false" customHeight="false" outlineLevel="0" collapsed="false">
      <c r="G35" s="8"/>
    </row>
    <row r="36" customFormat="false" ht="15" hidden="false" customHeight="false" outlineLevel="0" collapsed="false">
      <c r="G36" s="4"/>
    </row>
    <row r="37" customFormat="false" ht="15" hidden="false" customHeight="false" outlineLevel="0" collapsed="false">
      <c r="G37" s="8"/>
    </row>
    <row r="38" customFormat="false" ht="15" hidden="false" customHeight="false" outlineLevel="0" collapsed="false">
      <c r="G38" s="4"/>
    </row>
    <row r="39" customFormat="false" ht="15" hidden="false" customHeight="false" outlineLevel="0" collapsed="false">
      <c r="G39" s="8"/>
    </row>
  </sheetData>
  <dataValidations count="1">
    <dataValidation allowBlank="true" errorStyle="stop" operator="equal" showDropDown="false" showErrorMessage="true" showInputMessage="false" sqref="G2" type="list">
      <formula1>"tbd,home,away"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2024-02-23T19:30:24Z</dcterms:created>
  <dc:creator/>
  <dc:description/>
  <dc:language>en-US</dc:language>
  <cp:lastModifiedBy/>
  <dcterms:modified xsi:type="dcterms:W3CDTF">2024-02-23T21:44:13Z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