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obw\Documents\GitHub\docsbydesign\piClinic\tools\"/>
    </mc:Choice>
  </mc:AlternateContent>
  <xr:revisionPtr revIDLastSave="0" documentId="13_ncr:1_{0F71DB1F-ABC6-4947-BEA3-F79697BA7E34}" xr6:coauthVersionLast="43" xr6:coauthVersionMax="43" xr10:uidLastSave="{00000000-0000-0000-0000-000000000000}"/>
  <bookViews>
    <workbookView xWindow="3960" yWindow="636" windowWidth="19158" windowHeight="11292" xr2:uid="{B050DA51-73D4-4A63-9D6D-7265F307B4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1" l="1"/>
  <c r="T3" i="1"/>
  <c r="U3" i="1"/>
  <c r="V3" i="1"/>
  <c r="AK3" i="1" s="1"/>
  <c r="AM3" i="1" s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S4" i="1"/>
  <c r="AK4" i="1" s="1"/>
  <c r="AM4" i="1" s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S1" i="1"/>
  <c r="AK2" i="1" l="1"/>
  <c r="AM2" i="1" s="1"/>
</calcChain>
</file>

<file path=xl/sharedStrings.xml><?xml version="1.0" encoding="utf-8"?>
<sst xmlns="http://schemas.openxmlformats.org/spreadsheetml/2006/main" count="55" uniqueCount="35">
  <si>
    <t>thisClinic</t>
  </si>
  <si>
    <t>publicID</t>
  </si>
  <si>
    <t>typeCode</t>
  </si>
  <si>
    <t>careLevel</t>
  </si>
  <si>
    <t>longName</t>
  </si>
  <si>
    <t>shortName</t>
  </si>
  <si>
    <t>currency</t>
  </si>
  <si>
    <t>address1</t>
  </si>
  <si>
    <t>address2</t>
  </si>
  <si>
    <t>clinicNeighborhood</t>
  </si>
  <si>
    <t>clinicCity</t>
  </si>
  <si>
    <t>clinicState</t>
  </si>
  <si>
    <t>clinicRegion</t>
  </si>
  <si>
    <t>clinicDirector</t>
  </si>
  <si>
    <t>clinicService</t>
  </si>
  <si>
    <t>modifiedDate</t>
  </si>
  <si>
    <t>createdDate</t>
  </si>
  <si>
    <t>UAPS</t>
  </si>
  <si>
    <t>Primario</t>
  </si>
  <si>
    <t>HNL</t>
  </si>
  <si>
    <t>Islas de la Bahia</t>
  </si>
  <si>
    <t>NOW()</t>
  </si>
  <si>
    <t>Outpatient</t>
  </si>
  <si>
    <t>Consolation Clinic</t>
  </si>
  <si>
    <t>Consolation Bight</t>
  </si>
  <si>
    <t>Roatan</t>
  </si>
  <si>
    <t>Aleynska Grant</t>
  </si>
  <si>
    <t>French Cay Harbour</t>
  </si>
  <si>
    <t>Vasijas de Misericordia</t>
  </si>
  <si>
    <t>Dra. Sarai Raudales</t>
  </si>
  <si>
    <t>001348</t>
  </si>
  <si>
    <t>Oak Ridge Community Health Association</t>
  </si>
  <si>
    <t>Oak Ridge</t>
  </si>
  <si>
    <t>Anneth Cooper</t>
  </si>
  <si>
    <t>SQL Command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</si>
</sst>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46F3A-9A7C-4F23-973D-545219BDB1A0}">
  <dimension ref="A1:AM4"/>
  <sheetViews>
    <sheetView tabSelected="1" topLeftCell="AF1" workbookViewId="0">
      <selection activeCell="AK2" sqref="AK2"/>
    </sheetView>
  </sheetViews>
  <sheetFormatPr defaultRowHeight="14.4" x14ac:dyDescent="0.55000000000000004"/>
  <cols>
    <col min="1" max="1" width="7.62890625" bestFit="1" customWidth="1"/>
    <col min="2" max="2" width="7.05078125" bestFit="1" customWidth="1"/>
    <col min="3" max="3" width="8.20703125" bestFit="1" customWidth="1"/>
    <col min="4" max="4" width="8.15625" bestFit="1" customWidth="1"/>
    <col min="5" max="6" width="18.7890625" bestFit="1" customWidth="1"/>
    <col min="7" max="7" width="7.578125" bestFit="1" customWidth="1"/>
    <col min="8" max="9" width="7.734375" bestFit="1" customWidth="1"/>
    <col min="10" max="10" width="16.41796875" bestFit="1" customWidth="1"/>
    <col min="11" max="11" width="7.62890625" bestFit="1" customWidth="1"/>
    <col min="12" max="12" width="13" bestFit="1" customWidth="1"/>
    <col min="13" max="13" width="10" bestFit="1" customWidth="1"/>
    <col min="14" max="14" width="15.83984375" bestFit="1" customWidth="1"/>
    <col min="15" max="15" width="10.26171875" bestFit="1" customWidth="1"/>
    <col min="16" max="16" width="11.41796875" bestFit="1" customWidth="1"/>
    <col min="17" max="17" width="10.41796875" bestFit="1" customWidth="1"/>
    <col min="19" max="38" width="8.83984375" customWidth="1"/>
  </cols>
  <sheetData>
    <row r="1" spans="1:3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t="str">
        <f>CONCATENATE("INSERT INTO `clinic` (`",A1,"`,`",B1,"`,`",C1,"`,`",D1,"`,`",E1,"`,`",F1,"`,`",G1,"`,`",H1,"`,`",I1,"`,`",J1,"`,`",K1,"`,`",L1,"`,`",M1,"`,`",N1,"`,`",O1,"`,`",P1,"`,`",Q1,"`) VALUES (")</f>
        <v>INSERT INTO `clinic` (`thisClinic`,`publicID`,`typeCode`,`careLevel`,`longName`,`shortName`,`currency`,`address1`,`address2`,`clinicNeighborhood`,`clinicCity`,`clinicState`,`clinicRegion`,`clinicDirector`,`clinicService`,`modifiedDate`,`createdDate`) VALUES (</v>
      </c>
      <c r="AM1" s="2" t="s">
        <v>34</v>
      </c>
    </row>
    <row r="2" spans="1:39" x14ac:dyDescent="0.55000000000000004">
      <c r="A2">
        <v>0</v>
      </c>
      <c r="B2">
        <v>0</v>
      </c>
      <c r="C2" t="s">
        <v>17</v>
      </c>
      <c r="D2" t="s">
        <v>18</v>
      </c>
      <c r="E2" t="s">
        <v>23</v>
      </c>
      <c r="F2" t="s">
        <v>23</v>
      </c>
      <c r="G2" t="s">
        <v>19</v>
      </c>
      <c r="J2" t="s">
        <v>24</v>
      </c>
      <c r="K2" t="s">
        <v>25</v>
      </c>
      <c r="L2" t="s">
        <v>20</v>
      </c>
      <c r="M2">
        <v>11</v>
      </c>
      <c r="N2" t="s">
        <v>26</v>
      </c>
      <c r="O2" t="s">
        <v>22</v>
      </c>
      <c r="P2" t="s">
        <v>21</v>
      </c>
      <c r="Q2" t="s">
        <v>21</v>
      </c>
      <c r="S2" t="str">
        <f>IF(A2&lt;&gt;"",CONCATENATE("""",A2,""","),"NULL,")</f>
        <v>"0",</v>
      </c>
      <c r="T2" t="str">
        <f t="shared" ref="T2:AI2" si="0">IF(B2&lt;&gt;"",CONCATENATE("""",B2,""","),"NULL,")</f>
        <v>"0",</v>
      </c>
      <c r="U2" t="str">
        <f t="shared" si="0"/>
        <v>"UAPS",</v>
      </c>
      <c r="V2" t="str">
        <f t="shared" si="0"/>
        <v>"Primario",</v>
      </c>
      <c r="W2" t="str">
        <f t="shared" si="0"/>
        <v>"Consolation Clinic",</v>
      </c>
      <c r="X2" t="str">
        <f t="shared" si="0"/>
        <v>"Consolation Clinic",</v>
      </c>
      <c r="Y2" t="str">
        <f t="shared" si="0"/>
        <v>"HNL",</v>
      </c>
      <c r="Z2" t="str">
        <f t="shared" si="0"/>
        <v>NULL,</v>
      </c>
      <c r="AA2" t="str">
        <f t="shared" si="0"/>
        <v>NULL,</v>
      </c>
      <c r="AB2" t="str">
        <f t="shared" si="0"/>
        <v>"Consolation Bight",</v>
      </c>
      <c r="AC2" t="str">
        <f t="shared" si="0"/>
        <v>"Roatan",</v>
      </c>
      <c r="AD2" t="str">
        <f t="shared" si="0"/>
        <v>"Islas de la Bahia",</v>
      </c>
      <c r="AE2" t="str">
        <f t="shared" si="0"/>
        <v>"11",</v>
      </c>
      <c r="AF2" t="str">
        <f t="shared" si="0"/>
        <v>"Aleynska Grant",</v>
      </c>
      <c r="AG2" t="str">
        <f t="shared" si="0"/>
        <v>"Outpatient",</v>
      </c>
      <c r="AH2" t="str">
        <f>IF(P2&lt;&gt;"",CONCATENATE(P2,","),"NULL,")</f>
        <v>NOW(),</v>
      </c>
      <c r="AI2" t="str">
        <f>IF(Q2&lt;&gt;"",CONCATENATE(Q2),"NULL")</f>
        <v>NOW()</v>
      </c>
      <c r="AK2" t="str">
        <f>CONCATENATE(S2,T2,U2,V2,W2,X2,Y2,Z2,AA2,AB2,AC2,AD2,AE2,AF2,AG2,AH2,AI2,");")</f>
        <v>"0","0","UAPS","Primario","Consolation Clinic","Consolation Clinic","HNL",NULL,NULL,"Consolation Bight","Roatan","Islas de la Bahia","11","Aleynska Grant","Outpatient",NOW(),NOW());</v>
      </c>
      <c r="AM2" t="str">
        <f>CONCATENATE($S$1,AK2)</f>
        <v>INSERT INTO `clinic` (`thisClinic`,`publicID`,`typeCode`,`careLevel`,`longName`,`shortName`,`currency`,`address1`,`address2`,`clinicNeighborhood`,`clinicCity`,`clinicState`,`clinicRegion`,`clinicDirector`,`clinicService`,`modifiedDate`,`createdDate`) VALUES ("0","0","UAPS","Primario","Consolation Clinic","Consolation Clinic","HNL",NULL,NULL,"Consolation Bight","Roatan","Islas de la Bahia","11","Aleynska Grant","Outpatient",NOW(),NOW());</v>
      </c>
    </row>
    <row r="3" spans="1:39" x14ac:dyDescent="0.55000000000000004">
      <c r="A3">
        <v>0</v>
      </c>
      <c r="B3" s="1" t="s">
        <v>30</v>
      </c>
      <c r="C3" t="s">
        <v>17</v>
      </c>
      <c r="D3" t="s">
        <v>18</v>
      </c>
      <c r="E3" t="s">
        <v>28</v>
      </c>
      <c r="F3" t="s">
        <v>28</v>
      </c>
      <c r="G3" t="s">
        <v>19</v>
      </c>
      <c r="J3" t="s">
        <v>27</v>
      </c>
      <c r="K3" t="s">
        <v>25</v>
      </c>
      <c r="L3" t="s">
        <v>20</v>
      </c>
      <c r="M3">
        <v>11</v>
      </c>
      <c r="N3" t="s">
        <v>29</v>
      </c>
      <c r="O3" t="s">
        <v>22</v>
      </c>
      <c r="P3" t="s">
        <v>21</v>
      </c>
      <c r="Q3" t="s">
        <v>21</v>
      </c>
      <c r="S3" t="str">
        <f t="shared" ref="S3:S4" si="1">IF(A3&lt;&gt;"",CONCATENATE("""",A3,""","),"NULL,")</f>
        <v>"0",</v>
      </c>
      <c r="T3" t="str">
        <f t="shared" ref="T3:T4" si="2">IF(B3&lt;&gt;"",CONCATENATE("""",B3,""","),"NULL,")</f>
        <v>"001348",</v>
      </c>
      <c r="U3" t="str">
        <f t="shared" ref="U3:U4" si="3">IF(C3&lt;&gt;"",CONCATENATE("""",C3,""","),"NULL,")</f>
        <v>"UAPS",</v>
      </c>
      <c r="V3" t="str">
        <f t="shared" ref="V3:V4" si="4">IF(D3&lt;&gt;"",CONCATENATE("""",D3,""","),"NULL,")</f>
        <v>"Primario",</v>
      </c>
      <c r="W3" t="str">
        <f t="shared" ref="W3:W4" si="5">IF(E3&lt;&gt;"",CONCATENATE("""",E3,""","),"NULL,")</f>
        <v>"Vasijas de Misericordia",</v>
      </c>
      <c r="X3" t="str">
        <f t="shared" ref="X3:X4" si="6">IF(F3&lt;&gt;"",CONCATENATE("""",F3,""","),"NULL,")</f>
        <v>"Vasijas de Misericordia",</v>
      </c>
      <c r="Y3" t="str">
        <f t="shared" ref="Y3:Y4" si="7">IF(G3&lt;&gt;"",CONCATENATE("""",G3,""","),"NULL,")</f>
        <v>"HNL",</v>
      </c>
      <c r="Z3" t="str">
        <f t="shared" ref="Z3:Z4" si="8">IF(H3&lt;&gt;"",CONCATENATE("""",H3,""","),"NULL,")</f>
        <v>NULL,</v>
      </c>
      <c r="AA3" t="str">
        <f t="shared" ref="AA3:AA4" si="9">IF(I3&lt;&gt;"",CONCATENATE("""",I3,""","),"NULL,")</f>
        <v>NULL,</v>
      </c>
      <c r="AB3" t="str">
        <f t="shared" ref="AB3:AB4" si="10">IF(J3&lt;&gt;"",CONCATENATE("""",J3,""","),"NULL,")</f>
        <v>"French Cay Harbour",</v>
      </c>
      <c r="AC3" t="str">
        <f t="shared" ref="AC3:AC4" si="11">IF(K3&lt;&gt;"",CONCATENATE("""",K3,""","),"NULL,")</f>
        <v>"Roatan",</v>
      </c>
      <c r="AD3" t="str">
        <f t="shared" ref="AD3:AD4" si="12">IF(L3&lt;&gt;"",CONCATENATE("""",L3,""","),"NULL,")</f>
        <v>"Islas de la Bahia",</v>
      </c>
      <c r="AE3" t="str">
        <f t="shared" ref="AE3:AE4" si="13">IF(M3&lt;&gt;"",CONCATENATE("""",M3,""","),"NULL,")</f>
        <v>"11",</v>
      </c>
      <c r="AF3" t="str">
        <f t="shared" ref="AF3:AF4" si="14">IF(N3&lt;&gt;"",CONCATENATE("""",N3,""","),"NULL,")</f>
        <v>"Dra. Sarai Raudales",</v>
      </c>
      <c r="AG3" t="str">
        <f t="shared" ref="AG3:AG4" si="15">IF(O3&lt;&gt;"",CONCATENATE("""",O3,""","),"NULL,")</f>
        <v>"Outpatient",</v>
      </c>
      <c r="AH3" t="str">
        <f t="shared" ref="AH3:AH4" si="16">IF(P3&lt;&gt;"",CONCATENATE(P3,","),"NULL,")</f>
        <v>NOW(),</v>
      </c>
      <c r="AI3" t="str">
        <f t="shared" ref="AI3:AI4" si="17">IF(Q3&lt;&gt;"",CONCATENATE(Q3),"NULL")</f>
        <v>NOW()</v>
      </c>
      <c r="AK3" t="str">
        <f t="shared" ref="AK3:AK4" si="18">CONCATENATE(S3,T3,U3,V3,W3,X3,Y3,Z3,AA3,AB3,AC3,AD3,AE3,AF3,AG3,AH3,AI3,");")</f>
        <v>"0","001348","UAPS","Primario","Vasijas de Misericordia","Vasijas de Misericordia","HNL",NULL,NULL,"French Cay Harbour","Roatan","Islas de la Bahia","11","Dra. Sarai Raudales","Outpatient",NOW(),NOW());</v>
      </c>
      <c r="AM3" t="str">
        <f t="shared" ref="AM3:AM4" si="19">CONCATENATE($S$1,AK3)</f>
        <v>INSERT INTO `clinic` (`thisClinic`,`publicID`,`typeCode`,`careLevel`,`longName`,`shortName`,`currency`,`address1`,`address2`,`clinicNeighborhood`,`clinicCity`,`clinicState`,`clinicRegion`,`clinicDirector`,`clinicService`,`modifiedDate`,`createdDate`) VALUES ("0","001348","UAPS","Primario","Vasijas de Misericordia","Vasijas de Misericordia","HNL",NULL,NULL,"French Cay Harbour","Roatan","Islas de la Bahia","11","Dra. Sarai Raudales","Outpatient",NOW(),NOW());</v>
      </c>
    </row>
    <row r="4" spans="1:39" x14ac:dyDescent="0.55000000000000004">
      <c r="A4">
        <v>0</v>
      </c>
      <c r="B4">
        <v>0</v>
      </c>
      <c r="C4" t="s">
        <v>17</v>
      </c>
      <c r="D4" t="s">
        <v>18</v>
      </c>
      <c r="E4" t="s">
        <v>31</v>
      </c>
      <c r="F4" t="s">
        <v>31</v>
      </c>
      <c r="G4" t="s">
        <v>19</v>
      </c>
      <c r="J4" t="s">
        <v>32</v>
      </c>
      <c r="K4" t="s">
        <v>25</v>
      </c>
      <c r="L4" t="s">
        <v>20</v>
      </c>
      <c r="M4">
        <v>11</v>
      </c>
      <c r="N4" t="s">
        <v>33</v>
      </c>
      <c r="O4" t="s">
        <v>22</v>
      </c>
      <c r="P4" t="s">
        <v>21</v>
      </c>
      <c r="Q4" t="s">
        <v>21</v>
      </c>
      <c r="S4" t="str">
        <f t="shared" si="1"/>
        <v>"0",</v>
      </c>
      <c r="T4" t="str">
        <f t="shared" si="2"/>
        <v>"0",</v>
      </c>
      <c r="U4" t="str">
        <f t="shared" si="3"/>
        <v>"UAPS",</v>
      </c>
      <c r="V4" t="str">
        <f t="shared" si="4"/>
        <v>"Primario",</v>
      </c>
      <c r="W4" t="str">
        <f t="shared" si="5"/>
        <v>"Oak Ridge Community Health Association",</v>
      </c>
      <c r="X4" t="str">
        <f t="shared" si="6"/>
        <v>"Oak Ridge Community Health Association",</v>
      </c>
      <c r="Y4" t="str">
        <f t="shared" si="7"/>
        <v>"HNL",</v>
      </c>
      <c r="Z4" t="str">
        <f t="shared" si="8"/>
        <v>NULL,</v>
      </c>
      <c r="AA4" t="str">
        <f t="shared" si="9"/>
        <v>NULL,</v>
      </c>
      <c r="AB4" t="str">
        <f t="shared" si="10"/>
        <v>"Oak Ridge",</v>
      </c>
      <c r="AC4" t="str">
        <f t="shared" si="11"/>
        <v>"Roatan",</v>
      </c>
      <c r="AD4" t="str">
        <f t="shared" si="12"/>
        <v>"Islas de la Bahia",</v>
      </c>
      <c r="AE4" t="str">
        <f t="shared" si="13"/>
        <v>"11",</v>
      </c>
      <c r="AF4" t="str">
        <f t="shared" si="14"/>
        <v>"Anneth Cooper",</v>
      </c>
      <c r="AG4" t="str">
        <f t="shared" si="15"/>
        <v>"Outpatient",</v>
      </c>
      <c r="AH4" t="str">
        <f t="shared" si="16"/>
        <v>NOW(),</v>
      </c>
      <c r="AI4" t="str">
        <f t="shared" si="17"/>
        <v>NOW()</v>
      </c>
      <c r="AK4" t="str">
        <f t="shared" si="18"/>
        <v>"0","0","UAPS","Primario","Oak Ridge Community Health Association","Oak Ridge Community Health Association","HNL",NULL,NULL,"Oak Ridge","Roatan","Islas de la Bahia","11","Anneth Cooper","Outpatient",NOW(),NOW());</v>
      </c>
      <c r="AM4" t="str">
        <f t="shared" si="19"/>
        <v>INSERT INTO `clinic` (`thisClinic`,`publicID`,`typeCode`,`careLevel`,`longName`,`shortName`,`currency`,`address1`,`address2`,`clinicNeighborhood`,`clinicCity`,`clinicState`,`clinicRegion`,`clinicDirector`,`clinicService`,`modifiedDate`,`createdDate`) VALUES ("0","0","UAPS","Primario","Oak Ridge Community Health Association","Oak Ridge Community Health Association","HNL",NULL,NULL,"Oak Ridge","Roatan","Islas de la Bahia","11","Anneth Cooper","Outpatient",NOW(),NOW());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bobw</dc:creator>
  <cp:lastModifiedBy>bobw</cp:lastModifiedBy>
  <dcterms:created xsi:type="dcterms:W3CDTF">2019-05-17T13:06:12Z</dcterms:created>
  <dcterms:modified xsi:type="dcterms:W3CDTF">2019-05-18T12:20:09Z</dcterms:modified>
</cp:coreProperties>
</file>